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0\Протокол №17 от 28.12.2020\2020\"/>
    </mc:Choice>
  </mc:AlternateContent>
  <bookViews>
    <workbookView xWindow="-120" yWindow="-120" windowWidth="25440" windowHeight="15390"/>
  </bookViews>
  <sheets>
    <sheet name="ВСЕГО" sheetId="1" r:id="rId1"/>
    <sheet name="МАКС" sheetId="2" r:id="rId2"/>
    <sheet name="КМС" sheetId="3" r:id="rId3"/>
    <sheet name="ИГС" sheetId="4" r:id="rId4"/>
  </sheets>
  <externalReferences>
    <externalReference r:id="rId5"/>
    <externalReference r:id="rId6"/>
    <externalReference r:id="rId7"/>
    <externalReference r:id="rId8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ВСЕГО!$A$1:$X$150</definedName>
    <definedName name="Z_0168BEDE_44AA_4177_A162_3293F5ED13C9_.wvu.PrintArea" localSheetId="3" hidden="1">ИГС!$A$1:$X$150</definedName>
    <definedName name="Z_0168BEDE_44AA_4177_A162_3293F5ED13C9_.wvu.PrintArea" localSheetId="2" hidden="1">КМС!$A$1:$X$150</definedName>
    <definedName name="Z_0168BEDE_44AA_4177_A162_3293F5ED13C9_.wvu.PrintArea" localSheetId="1" hidden="1">МАКС!$A$1:$X$150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ВСЕГО!$A$1:$X$150</definedName>
    <definedName name="Z_2AE181D0_EBE1_4976_8A10_E11977F7D69E_.wvu.PrintArea" localSheetId="3" hidden="1">ИГС!$A$1:$X$150</definedName>
    <definedName name="Z_2AE181D0_EBE1_4976_8A10_E11977F7D69E_.wvu.PrintArea" localSheetId="2" hidden="1">КМС!$A$1:$X$150</definedName>
    <definedName name="Z_2AE181D0_EBE1_4976_8A10_E11977F7D69E_.wvu.PrintArea" localSheetId="1" hidden="1">МАКС!$A$1:$X$150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ВСЕГО!$A$1:$X$150</definedName>
    <definedName name="Z_40AA6847_ADDF_4C74_8B3E_D1CCBEEB7235_.wvu.PrintArea" localSheetId="3" hidden="1">ИГС!$A$1:$X$150</definedName>
    <definedName name="Z_40AA6847_ADDF_4C74_8B3E_D1CCBEEB7235_.wvu.PrintArea" localSheetId="2" hidden="1">КМС!$A$1:$X$150</definedName>
    <definedName name="Z_40AA6847_ADDF_4C74_8B3E_D1CCBEEB7235_.wvu.PrintArea" localSheetId="1" hidden="1">МАКС!$A$1:$X$150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ВСЕГО!$A$1:$X$149</definedName>
    <definedName name="Z_6ACAC417_79FB_499C_A411_B589206B17E5_.wvu.PrintArea" localSheetId="3" hidden="1">ИГС!$A$1:$X$150</definedName>
    <definedName name="Z_6ACAC417_79FB_499C_A411_B589206B17E5_.wvu.PrintArea" localSheetId="2" hidden="1">КМС!$A$1:$X$150</definedName>
    <definedName name="Z_6ACAC417_79FB_499C_A411_B589206B17E5_.wvu.PrintArea" localSheetId="1" hidden="1">МАКС!$A$1:$X$150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856964FD_C69B_4DBD_A2ED_FC82A1EDBD1D_.wvu.PrintArea" localSheetId="0" hidden="1">ВСЕГО!$A$1:$X$149</definedName>
    <definedName name="Z_856964FD_C69B_4DBD_A2ED_FC82A1EDBD1D_.wvu.PrintArea" localSheetId="3" hidden="1">ИГС!$A$1:$X$149</definedName>
    <definedName name="Z_856964FD_C69B_4DBD_A2ED_FC82A1EDBD1D_.wvu.PrintArea" localSheetId="2" hidden="1">КМС!$A$1:$X$149</definedName>
    <definedName name="Z_856964FD_C69B_4DBD_A2ED_FC82A1EDBD1D_.wvu.PrintArea" localSheetId="1" hidden="1">МАКС!$A$1:$X$149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ВСЕГО!$A$1:$X$149</definedName>
    <definedName name="Z_A438F315_6496_4240_8882_7C29E0FE4492_.wvu.PrintArea" localSheetId="3" hidden="1">ИГС!$A$1:$X$150</definedName>
    <definedName name="Z_A438F315_6496_4240_8882_7C29E0FE4492_.wvu.PrintArea" localSheetId="2" hidden="1">КМС!$A$1:$X$150</definedName>
    <definedName name="Z_A438F315_6496_4240_8882_7C29E0FE4492_.wvu.PrintArea" localSheetId="1" hidden="1">МАКС!$A$1:$X$150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ВСЕГО!$A$1:$X$149</definedName>
    <definedName name="Z_EDC71DCB_7AA5_4C5F_98A0_59C6796EDD33_.wvu.PrintArea" localSheetId="3" hidden="1">ИГС!$A$1:$X$150</definedName>
    <definedName name="Z_EDC71DCB_7AA5_4C5F_98A0_59C6796EDD33_.wvu.PrintArea" localSheetId="2" hidden="1">КМС!$A$1:$X$150</definedName>
    <definedName name="Z_EDC71DCB_7AA5_4C5F_98A0_59C6796EDD33_.wvu.PrintArea" localSheetId="1" hidden="1">МАКС!$A$1:$X$150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ВСЕГО!$A$1:$X$150</definedName>
    <definedName name="_xlnm.Print_Area" localSheetId="3">ИГС!$A$1:$X$150</definedName>
    <definedName name="_xlnm.Print_Area" localSheetId="2">КМС!$A$1:$X$150</definedName>
    <definedName name="_xlnm.Print_Area" localSheetId="1">МАКС!$A$1:$X$150</definedName>
  </definedNames>
  <calcPr calcId="152511" fullPrecision="0"/>
  <customWorkbookViews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RUSLAND - Личное представление" guid="{0168BEDE-44AA-4177-A162-3293F5ED13C9}" mergeInterval="0" personalView="1" maximized="1" xWindow="-8" yWindow="-8" windowWidth="1696" windowHeight="1026" activeSheetId="1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2" i="3" l="1"/>
  <c r="H152" i="3"/>
  <c r="I152" i="3"/>
  <c r="J152" i="3"/>
  <c r="K152" i="3"/>
  <c r="L152" i="3"/>
  <c r="M152" i="3"/>
  <c r="N152" i="3"/>
  <c r="O152" i="3"/>
  <c r="P152" i="3"/>
  <c r="Q152" i="3"/>
  <c r="R152" i="3"/>
  <c r="S152" i="3"/>
  <c r="U152" i="3"/>
  <c r="V152" i="3"/>
  <c r="W152" i="3"/>
  <c r="X152" i="3"/>
  <c r="G152" i="3"/>
  <c r="T152" i="2"/>
  <c r="T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U152" i="4"/>
  <c r="V152" i="4"/>
  <c r="W152" i="4"/>
  <c r="X152" i="4"/>
  <c r="G152" i="4"/>
  <c r="BR141" i="4" l="1"/>
  <c r="BQ141" i="4"/>
  <c r="CJ141" i="2" l="1"/>
  <c r="CJ142" i="2"/>
  <c r="CJ143" i="2"/>
  <c r="CJ144" i="2"/>
  <c r="CI141" i="2"/>
  <c r="CI142" i="2"/>
  <c r="CI143" i="2"/>
  <c r="CI144" i="2"/>
  <c r="CI145" i="2"/>
  <c r="BR143" i="2"/>
  <c r="BQ143" i="2"/>
  <c r="N151" i="1" l="1"/>
  <c r="CR149" i="2" l="1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CR145" i="2"/>
  <c r="CQ145" i="2"/>
  <c r="CP145" i="2"/>
  <c r="CO145" i="2"/>
  <c r="CN145" i="2"/>
  <c r="CM145" i="2"/>
  <c r="CL145" i="2"/>
  <c r="CK145" i="2"/>
  <c r="CJ145" i="2"/>
  <c r="CH145" i="2"/>
  <c r="CG145" i="2"/>
  <c r="CF145" i="2"/>
  <c r="CE145" i="2"/>
  <c r="CD145" i="2"/>
  <c r="CC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CR144" i="2"/>
  <c r="CQ144" i="2"/>
  <c r="CP144" i="2"/>
  <c r="CO144" i="2"/>
  <c r="CN144" i="2"/>
  <c r="CM144" i="2"/>
  <c r="CL144" i="2"/>
  <c r="CK144" i="2"/>
  <c r="CH144" i="2"/>
  <c r="CG144" i="2"/>
  <c r="CF144" i="2"/>
  <c r="CE144" i="2"/>
  <c r="CD144" i="2"/>
  <c r="CC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CR143" i="2"/>
  <c r="CQ143" i="2"/>
  <c r="CP143" i="2"/>
  <c r="CO143" i="2"/>
  <c r="CN143" i="2"/>
  <c r="CM143" i="2"/>
  <c r="CL143" i="2"/>
  <c r="CK143" i="2"/>
  <c r="CH143" i="2"/>
  <c r="CG143" i="2"/>
  <c r="CF143" i="2"/>
  <c r="CE143" i="2"/>
  <c r="CD143" i="2"/>
  <c r="CC143" i="2"/>
  <c r="BZ143" i="2"/>
  <c r="BY143" i="2"/>
  <c r="BX143" i="2"/>
  <c r="BW143" i="2"/>
  <c r="BV143" i="2"/>
  <c r="BU143" i="2"/>
  <c r="BT143" i="2"/>
  <c r="BS143" i="2"/>
  <c r="BP143" i="2"/>
  <c r="BO143" i="2"/>
  <c r="BN143" i="2"/>
  <c r="BM143" i="2"/>
  <c r="BL143" i="2"/>
  <c r="BK143" i="2"/>
  <c r="BH143" i="2"/>
  <c r="BG143" i="2"/>
  <c r="BF143" i="2"/>
  <c r="BE143" i="2"/>
  <c r="BD143" i="2"/>
  <c r="BC143" i="2"/>
  <c r="BB143" i="2"/>
  <c r="BA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CR142" i="2"/>
  <c r="CQ142" i="2"/>
  <c r="CP142" i="2"/>
  <c r="CO142" i="2"/>
  <c r="CN142" i="2"/>
  <c r="CM142" i="2"/>
  <c r="CL142" i="2"/>
  <c r="CK142" i="2"/>
  <c r="CH142" i="2"/>
  <c r="CG142" i="2"/>
  <c r="CF142" i="2"/>
  <c r="CE142" i="2"/>
  <c r="CD142" i="2"/>
  <c r="CC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CR141" i="2"/>
  <c r="CQ141" i="2"/>
  <c r="CP141" i="2"/>
  <c r="CO141" i="2"/>
  <c r="CN141" i="2"/>
  <c r="CM141" i="2"/>
  <c r="CL141" i="2"/>
  <c r="CK141" i="2"/>
  <c r="CH141" i="2"/>
  <c r="CG141" i="2"/>
  <c r="CF141" i="2"/>
  <c r="CE141" i="2"/>
  <c r="CD141" i="2"/>
  <c r="CC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H141" i="2"/>
  <c r="BG141" i="2"/>
  <c r="BF141" i="2"/>
  <c r="BE141" i="2"/>
  <c r="BD141" i="2"/>
  <c r="BC141" i="2"/>
  <c r="BB141" i="2"/>
  <c r="BA141" i="2"/>
  <c r="AX141" i="2"/>
  <c r="AW141" i="2"/>
  <c r="AV141" i="2"/>
  <c r="AU141" i="2"/>
  <c r="AT141" i="2"/>
  <c r="AS141" i="2"/>
  <c r="AP141" i="2"/>
  <c r="AO141" i="2"/>
  <c r="AN141" i="2"/>
  <c r="AM141" i="2"/>
  <c r="AL141" i="2"/>
  <c r="AK141" i="2"/>
  <c r="AJ141" i="2"/>
  <c r="AI141" i="2"/>
  <c r="AF141" i="2"/>
  <c r="AE141" i="2"/>
  <c r="AD141" i="2"/>
  <c r="AC141" i="2"/>
  <c r="AB141" i="2"/>
  <c r="AA141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BZ143" i="3"/>
  <c r="BY143" i="3"/>
  <c r="BX143" i="3"/>
  <c r="BW143" i="3"/>
  <c r="BV143" i="3"/>
  <c r="BU143" i="3"/>
  <c r="BT143" i="3"/>
  <c r="BS143" i="3"/>
  <c r="BP143" i="3"/>
  <c r="BO143" i="3"/>
  <c r="BN143" i="3"/>
  <c r="BM143" i="3"/>
  <c r="BL143" i="3"/>
  <c r="BK143" i="3"/>
  <c r="BH143" i="3"/>
  <c r="BG143" i="3"/>
  <c r="BF143" i="3"/>
  <c r="BE143" i="3"/>
  <c r="BD143" i="3"/>
  <c r="BC143" i="3"/>
  <c r="BB143" i="3"/>
  <c r="BA143" i="3"/>
  <c r="AX143" i="3"/>
  <c r="AW143" i="3"/>
  <c r="AV143" i="3"/>
  <c r="AU143" i="3"/>
  <c r="AT143" i="3"/>
  <c r="AS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H141" i="3"/>
  <c r="BG141" i="3"/>
  <c r="BF141" i="3"/>
  <c r="BE141" i="3"/>
  <c r="BD141" i="3"/>
  <c r="BC141" i="3"/>
  <c r="BB141" i="3"/>
  <c r="BA141" i="3"/>
  <c r="AX141" i="3"/>
  <c r="AW141" i="3"/>
  <c r="AV141" i="3"/>
  <c r="AU141" i="3"/>
  <c r="AT141" i="3"/>
  <c r="AS141" i="3"/>
  <c r="AP141" i="3"/>
  <c r="AO141" i="3"/>
  <c r="AN141" i="3"/>
  <c r="AM141" i="3"/>
  <c r="AL141" i="3"/>
  <c r="AK141" i="3"/>
  <c r="AJ141" i="3"/>
  <c r="AI141" i="3"/>
  <c r="AF141" i="3"/>
  <c r="AE141" i="3"/>
  <c r="AD141" i="3"/>
  <c r="AC141" i="3"/>
  <c r="AB141" i="3"/>
  <c r="AA141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CR147" i="4"/>
  <c r="CQ147" i="4"/>
  <c r="CP147" i="4"/>
  <c r="CO147" i="4"/>
  <c r="CN147" i="4"/>
  <c r="CM147" i="4"/>
  <c r="CL147" i="4"/>
  <c r="CK147" i="4"/>
  <c r="CJ147" i="4"/>
  <c r="CI147" i="4"/>
  <c r="CH147" i="4"/>
  <c r="CG147" i="4"/>
  <c r="CF147" i="4"/>
  <c r="CE147" i="4"/>
  <c r="CD147" i="4"/>
  <c r="CC147" i="4"/>
  <c r="BZ147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BZ143" i="4"/>
  <c r="BY143" i="4"/>
  <c r="BX143" i="4"/>
  <c r="BW143" i="4"/>
  <c r="BV143" i="4"/>
  <c r="BU143" i="4"/>
  <c r="BT143" i="4"/>
  <c r="BS143" i="4"/>
  <c r="BP143" i="4"/>
  <c r="BO143" i="4"/>
  <c r="BN143" i="4"/>
  <c r="BM143" i="4"/>
  <c r="BL143" i="4"/>
  <c r="BK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BZ141" i="4"/>
  <c r="BY141" i="4"/>
  <c r="BX141" i="4"/>
  <c r="BW141" i="4"/>
  <c r="BV141" i="4"/>
  <c r="BU141" i="4"/>
  <c r="BT141" i="4"/>
  <c r="BS141" i="4"/>
  <c r="BP141" i="4"/>
  <c r="BO141" i="4"/>
  <c r="BN141" i="4"/>
  <c r="BM141" i="4"/>
  <c r="BL141" i="4"/>
  <c r="BK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P141" i="4"/>
  <c r="AO141" i="4"/>
  <c r="AN141" i="4"/>
  <c r="AM141" i="4"/>
  <c r="AL141" i="4"/>
  <c r="AK141" i="4"/>
  <c r="AJ141" i="4"/>
  <c r="AI141" i="4"/>
  <c r="AF141" i="4"/>
  <c r="AE141" i="4"/>
  <c r="AD141" i="4"/>
  <c r="AC141" i="4"/>
  <c r="AB141" i="4"/>
  <c r="AA141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CR131" i="4"/>
  <c r="CQ131" i="4"/>
  <c r="CP131" i="4"/>
  <c r="CO131" i="4"/>
  <c r="CN131" i="4"/>
  <c r="CM131" i="4"/>
  <c r="CL131" i="4"/>
  <c r="CK131" i="4"/>
  <c r="CJ131" i="4"/>
  <c r="CI131" i="4"/>
  <c r="CH131" i="4"/>
  <c r="CG131" i="4"/>
  <c r="CF131" i="4"/>
  <c r="CE131" i="4"/>
  <c r="CD131" i="4"/>
  <c r="CC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CR127" i="4"/>
  <c r="CQ127" i="4"/>
  <c r="CP127" i="4"/>
  <c r="CO127" i="4"/>
  <c r="CN127" i="4"/>
  <c r="CM127" i="4"/>
  <c r="CL127" i="4"/>
  <c r="CK127" i="4"/>
  <c r="CJ127" i="4"/>
  <c r="CI127" i="4"/>
  <c r="CH127" i="4"/>
  <c r="CG127" i="4"/>
  <c r="CF127" i="4"/>
  <c r="CE127" i="4"/>
  <c r="CD127" i="4"/>
  <c r="CC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CR125" i="4"/>
  <c r="CQ125" i="4"/>
  <c r="CP125" i="4"/>
  <c r="CO125" i="4"/>
  <c r="CN125" i="4"/>
  <c r="CM125" i="4"/>
  <c r="CL125" i="4"/>
  <c r="CK125" i="4"/>
  <c r="CJ125" i="4"/>
  <c r="CI125" i="4"/>
  <c r="CH125" i="4"/>
  <c r="CG125" i="4"/>
  <c r="CF125" i="4"/>
  <c r="CE125" i="4"/>
  <c r="CD125" i="4"/>
  <c r="CC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CR121" i="4"/>
  <c r="CQ121" i="4"/>
  <c r="CP121" i="4"/>
  <c r="CO121" i="4"/>
  <c r="CN121" i="4"/>
  <c r="CM121" i="4"/>
  <c r="CL121" i="4"/>
  <c r="CK121" i="4"/>
  <c r="CJ121" i="4"/>
  <c r="CI121" i="4"/>
  <c r="CH121" i="4"/>
  <c r="CG121" i="4"/>
  <c r="CF121" i="4"/>
  <c r="CE121" i="4"/>
  <c r="CD121" i="4"/>
  <c r="CC121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CR113" i="4"/>
  <c r="CQ113" i="4"/>
  <c r="CP113" i="4"/>
  <c r="CO113" i="4"/>
  <c r="CN113" i="4"/>
  <c r="CM113" i="4"/>
  <c r="CL113" i="4"/>
  <c r="CK113" i="4"/>
  <c r="CJ113" i="4"/>
  <c r="CI113" i="4"/>
  <c r="CH113" i="4"/>
  <c r="CG113" i="4"/>
  <c r="CF113" i="4"/>
  <c r="CE113" i="4"/>
  <c r="CD113" i="4"/>
  <c r="CC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CR112" i="4"/>
  <c r="CQ112" i="4"/>
  <c r="CP112" i="4"/>
  <c r="CO112" i="4"/>
  <c r="CN112" i="4"/>
  <c r="CM112" i="4"/>
  <c r="CL112" i="4"/>
  <c r="CK112" i="4"/>
  <c r="CJ112" i="4"/>
  <c r="CI112" i="4"/>
  <c r="CH112" i="4"/>
  <c r="CG112" i="4"/>
  <c r="CF112" i="4"/>
  <c r="CE112" i="4"/>
  <c r="CD112" i="4"/>
  <c r="CC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CR111" i="4"/>
  <c r="CQ111" i="4"/>
  <c r="CP111" i="4"/>
  <c r="CO111" i="4"/>
  <c r="CN111" i="4"/>
  <c r="CM111" i="4"/>
  <c r="CL111" i="4"/>
  <c r="CK111" i="4"/>
  <c r="CJ111" i="4"/>
  <c r="CI111" i="4"/>
  <c r="CH111" i="4"/>
  <c r="CG111" i="4"/>
  <c r="CF111" i="4"/>
  <c r="CE111" i="4"/>
  <c r="CD111" i="4"/>
  <c r="CC111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CR110" i="4"/>
  <c r="CQ110" i="4"/>
  <c r="CP110" i="4"/>
  <c r="CO110" i="4"/>
  <c r="CN110" i="4"/>
  <c r="CM110" i="4"/>
  <c r="CL110" i="4"/>
  <c r="CK110" i="4"/>
  <c r="CJ110" i="4"/>
  <c r="CI110" i="4"/>
  <c r="CH110" i="4"/>
  <c r="CG110" i="4"/>
  <c r="CF110" i="4"/>
  <c r="CE110" i="4"/>
  <c r="CD110" i="4"/>
  <c r="CC110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CR109" i="4"/>
  <c r="CQ109" i="4"/>
  <c r="CP109" i="4"/>
  <c r="CO109" i="4"/>
  <c r="CN109" i="4"/>
  <c r="CM109" i="4"/>
  <c r="CL109" i="4"/>
  <c r="CK109" i="4"/>
  <c r="CJ109" i="4"/>
  <c r="CI109" i="4"/>
  <c r="CH109" i="4"/>
  <c r="CG109" i="4"/>
  <c r="CF109" i="4"/>
  <c r="CE109" i="4"/>
  <c r="CD109" i="4"/>
  <c r="CC109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CR105" i="4"/>
  <c r="CQ105" i="4"/>
  <c r="CP105" i="4"/>
  <c r="CO105" i="4"/>
  <c r="CN105" i="4"/>
  <c r="CM105" i="4"/>
  <c r="CL105" i="4"/>
  <c r="CK105" i="4"/>
  <c r="CJ105" i="4"/>
  <c r="CI105" i="4"/>
  <c r="CH105" i="4"/>
  <c r="CG105" i="4"/>
  <c r="CF105" i="4"/>
  <c r="CE105" i="4"/>
  <c r="CD105" i="4"/>
  <c r="CC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CR101" i="4"/>
  <c r="CQ101" i="4"/>
  <c r="CP101" i="4"/>
  <c r="CO101" i="4"/>
  <c r="CN101" i="4"/>
  <c r="CM101" i="4"/>
  <c r="CL101" i="4"/>
  <c r="CK101" i="4"/>
  <c r="CJ101" i="4"/>
  <c r="CI101" i="4"/>
  <c r="CH101" i="4"/>
  <c r="CG101" i="4"/>
  <c r="CF101" i="4"/>
  <c r="CE101" i="4"/>
  <c r="CD101" i="4"/>
  <c r="CC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CR85" i="4"/>
  <c r="CQ85" i="4"/>
  <c r="CP85" i="4"/>
  <c r="CO85" i="4"/>
  <c r="CN85" i="4"/>
  <c r="CM85" i="4"/>
  <c r="CL85" i="4"/>
  <c r="CK85" i="4"/>
  <c r="CJ85" i="4"/>
  <c r="CI85" i="4"/>
  <c r="CH85" i="4"/>
  <c r="CG85" i="4"/>
  <c r="CF85" i="4"/>
  <c r="CE85" i="4"/>
  <c r="CD85" i="4"/>
  <c r="CC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F81" i="4"/>
  <c r="CE81" i="4"/>
  <c r="CD81" i="4"/>
  <c r="CC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BJ149" i="3" l="1"/>
  <c r="BI149" i="3" s="1"/>
  <c r="AR149" i="3"/>
  <c r="AQ149" i="3" s="1"/>
  <c r="X149" i="3"/>
  <c r="U149" i="3"/>
  <c r="T149" i="3"/>
  <c r="P149" i="3"/>
  <c r="M149" i="3"/>
  <c r="I149" i="3"/>
  <c r="CB148" i="3"/>
  <c r="CA148" i="3" s="1"/>
  <c r="BJ148" i="3"/>
  <c r="BI148" i="3" s="1"/>
  <c r="AR148" i="3"/>
  <c r="AQ148" i="3" s="1"/>
  <c r="X148" i="3"/>
  <c r="U148" i="3"/>
  <c r="T148" i="3"/>
  <c r="Q148" i="3"/>
  <c r="P148" i="3"/>
  <c r="M148" i="3"/>
  <c r="I148" i="3"/>
  <c r="CB147" i="3"/>
  <c r="CA147" i="3" s="1"/>
  <c r="BJ147" i="3"/>
  <c r="BI147" i="3" s="1"/>
  <c r="AR147" i="3"/>
  <c r="AQ147" i="3" s="1"/>
  <c r="X147" i="3"/>
  <c r="U147" i="3"/>
  <c r="T147" i="3"/>
  <c r="Q147" i="3"/>
  <c r="P147" i="3"/>
  <c r="I147" i="3"/>
  <c r="CB146" i="3"/>
  <c r="CA146" i="3" s="1"/>
  <c r="BJ146" i="3"/>
  <c r="BI146" i="3" s="1"/>
  <c r="AR146" i="3"/>
  <c r="AQ146" i="3" s="1"/>
  <c r="X146" i="3"/>
  <c r="U146" i="3"/>
  <c r="T146" i="3"/>
  <c r="Q146" i="3"/>
  <c r="P146" i="3"/>
  <c r="M146" i="3"/>
  <c r="I146" i="3"/>
  <c r="CB145" i="3"/>
  <c r="CA145" i="3" s="1"/>
  <c r="BJ145" i="3"/>
  <c r="BI145" i="3" s="1"/>
  <c r="AR145" i="3"/>
  <c r="AQ145" i="3" s="1"/>
  <c r="U145" i="3"/>
  <c r="Q145" i="3"/>
  <c r="M145" i="3"/>
  <c r="Z145" i="3"/>
  <c r="Y145" i="3" s="1"/>
  <c r="I145" i="3"/>
  <c r="CB144" i="3"/>
  <c r="CA144" i="3" s="1"/>
  <c r="BJ144" i="3"/>
  <c r="BI144" i="3" s="1"/>
  <c r="AR144" i="3"/>
  <c r="AQ144" i="3" s="1"/>
  <c r="X144" i="3"/>
  <c r="U144" i="3"/>
  <c r="T144" i="3"/>
  <c r="Q144" i="3"/>
  <c r="P144" i="3"/>
  <c r="M144" i="3"/>
  <c r="I144" i="3"/>
  <c r="CB143" i="3"/>
  <c r="CA143" i="3" s="1"/>
  <c r="BJ143" i="3"/>
  <c r="BI143" i="3" s="1"/>
  <c r="AR143" i="3"/>
  <c r="AQ143" i="3" s="1"/>
  <c r="U143" i="3"/>
  <c r="Q143" i="3"/>
  <c r="Z143" i="3"/>
  <c r="Y143" i="3" s="1"/>
  <c r="I143" i="3"/>
  <c r="CB142" i="3"/>
  <c r="CA142" i="3" s="1"/>
  <c r="BJ142" i="3"/>
  <c r="BI142" i="3" s="1"/>
  <c r="AR142" i="3"/>
  <c r="AQ142" i="3" s="1"/>
  <c r="U142" i="3"/>
  <c r="T142" i="3"/>
  <c r="Q142" i="3"/>
  <c r="M142" i="3"/>
  <c r="Z142" i="3"/>
  <c r="Y142" i="3" s="1"/>
  <c r="I142" i="3"/>
  <c r="CB141" i="3"/>
  <c r="CA141" i="3" s="1"/>
  <c r="BJ141" i="3"/>
  <c r="BI141" i="3" s="1"/>
  <c r="AR141" i="3"/>
  <c r="AQ141" i="3" s="1"/>
  <c r="U141" i="3"/>
  <c r="T141" i="3"/>
  <c r="Q141" i="3"/>
  <c r="I141" i="3"/>
  <c r="CB140" i="3"/>
  <c r="CA140" i="3" s="1"/>
  <c r="BJ140" i="3"/>
  <c r="BI140" i="3" s="1"/>
  <c r="AR140" i="3"/>
  <c r="AQ140" i="3" s="1"/>
  <c r="X140" i="3"/>
  <c r="U140" i="3"/>
  <c r="T140" i="3"/>
  <c r="Q140" i="3"/>
  <c r="P140" i="3"/>
  <c r="M140" i="3"/>
  <c r="Z140" i="3"/>
  <c r="Y140" i="3" s="1"/>
  <c r="I140" i="3"/>
  <c r="CB139" i="3"/>
  <c r="CA139" i="3" s="1"/>
  <c r="BJ139" i="3"/>
  <c r="BI139" i="3" s="1"/>
  <c r="AR139" i="3"/>
  <c r="AQ139" i="3" s="1"/>
  <c r="X139" i="3"/>
  <c r="U139" i="3"/>
  <c r="T139" i="3"/>
  <c r="Q139" i="3"/>
  <c r="P139" i="3"/>
  <c r="M139" i="3"/>
  <c r="I139" i="3"/>
  <c r="CB138" i="3"/>
  <c r="CA138" i="3" s="1"/>
  <c r="BJ138" i="3"/>
  <c r="BI138" i="3" s="1"/>
  <c r="AR138" i="3"/>
  <c r="AQ138" i="3" s="1"/>
  <c r="X138" i="3"/>
  <c r="T138" i="3"/>
  <c r="P138" i="3"/>
  <c r="Z138" i="3"/>
  <c r="Y138" i="3" s="1"/>
  <c r="CB137" i="3"/>
  <c r="CA137" i="3" s="1"/>
  <c r="BJ137" i="3"/>
  <c r="BI137" i="3" s="1"/>
  <c r="AR137" i="3"/>
  <c r="AQ137" i="3" s="1"/>
  <c r="U137" i="3"/>
  <c r="Q137" i="3"/>
  <c r="M137" i="3"/>
  <c r="Z137" i="3"/>
  <c r="Y137" i="3" s="1"/>
  <c r="I137" i="3"/>
  <c r="CB136" i="3"/>
  <c r="CA136" i="3" s="1"/>
  <c r="BJ136" i="3"/>
  <c r="BI136" i="3" s="1"/>
  <c r="AR136" i="3"/>
  <c r="AQ136" i="3" s="1"/>
  <c r="X136" i="3"/>
  <c r="U136" i="3"/>
  <c r="T136" i="3"/>
  <c r="P136" i="3"/>
  <c r="M136" i="3"/>
  <c r="I136" i="3"/>
  <c r="CB135" i="3"/>
  <c r="CA135" i="3" s="1"/>
  <c r="AR135" i="3"/>
  <c r="AQ135" i="3" s="1"/>
  <c r="U135" i="3"/>
  <c r="Q135" i="3"/>
  <c r="M135" i="3"/>
  <c r="Z135" i="3"/>
  <c r="Y135" i="3" s="1"/>
  <c r="I135" i="3"/>
  <c r="CB134" i="3"/>
  <c r="CA134" i="3" s="1"/>
  <c r="BJ134" i="3"/>
  <c r="BI134" i="3" s="1"/>
  <c r="AR134" i="3"/>
  <c r="AQ134" i="3" s="1"/>
  <c r="X134" i="3"/>
  <c r="U134" i="3"/>
  <c r="T134" i="3"/>
  <c r="Q134" i="3"/>
  <c r="P134" i="3"/>
  <c r="M134" i="3"/>
  <c r="Z134" i="3"/>
  <c r="Y134" i="3" s="1"/>
  <c r="I134" i="3"/>
  <c r="CB133" i="3"/>
  <c r="CA133" i="3" s="1"/>
  <c r="BJ133" i="3"/>
  <c r="BI133" i="3" s="1"/>
  <c r="AR133" i="3"/>
  <c r="AQ133" i="3" s="1"/>
  <c r="X133" i="3"/>
  <c r="T133" i="3"/>
  <c r="P133" i="3"/>
  <c r="Z133" i="3"/>
  <c r="Y133" i="3" s="1"/>
  <c r="CB132" i="3"/>
  <c r="CA132" i="3" s="1"/>
  <c r="BJ132" i="3"/>
  <c r="BI132" i="3" s="1"/>
  <c r="AR132" i="3"/>
  <c r="AQ132" i="3" s="1"/>
  <c r="X132" i="3"/>
  <c r="U132" i="3"/>
  <c r="T132" i="3"/>
  <c r="Q132" i="3"/>
  <c r="P132" i="3"/>
  <c r="M132" i="3"/>
  <c r="I132" i="3"/>
  <c r="CB131" i="3"/>
  <c r="CA131" i="3" s="1"/>
  <c r="BJ131" i="3"/>
  <c r="BI131" i="3" s="1"/>
  <c r="AR131" i="3"/>
  <c r="AQ131" i="3" s="1"/>
  <c r="U131" i="3"/>
  <c r="Q131" i="3"/>
  <c r="M131" i="3"/>
  <c r="Z131" i="3"/>
  <c r="Y131" i="3" s="1"/>
  <c r="I131" i="3"/>
  <c r="CB130" i="3"/>
  <c r="CA130" i="3" s="1"/>
  <c r="BJ130" i="3"/>
  <c r="BI130" i="3" s="1"/>
  <c r="AR130" i="3"/>
  <c r="AQ130" i="3" s="1"/>
  <c r="X130" i="3"/>
  <c r="U130" i="3"/>
  <c r="T130" i="3"/>
  <c r="Q130" i="3"/>
  <c r="P130" i="3"/>
  <c r="M130" i="3"/>
  <c r="I130" i="3"/>
  <c r="CB129" i="3"/>
  <c r="CA129" i="3" s="1"/>
  <c r="BJ129" i="3"/>
  <c r="BI129" i="3" s="1"/>
  <c r="AR129" i="3"/>
  <c r="AQ129" i="3" s="1"/>
  <c r="X129" i="3"/>
  <c r="T129" i="3"/>
  <c r="P129" i="3"/>
  <c r="Z129" i="3"/>
  <c r="Y129" i="3" s="1"/>
  <c r="CB128" i="3"/>
  <c r="CA128" i="3" s="1"/>
  <c r="BJ128" i="3"/>
  <c r="BI128" i="3" s="1"/>
  <c r="AR128" i="3"/>
  <c r="AQ128" i="3" s="1"/>
  <c r="U128" i="3"/>
  <c r="Q128" i="3"/>
  <c r="M128" i="3"/>
  <c r="Z128" i="3"/>
  <c r="Y128" i="3" s="1"/>
  <c r="I128" i="3"/>
  <c r="CB127" i="3"/>
  <c r="CA127" i="3" s="1"/>
  <c r="BJ127" i="3"/>
  <c r="BI127" i="3" s="1"/>
  <c r="AR127" i="3"/>
  <c r="AQ127" i="3" s="1"/>
  <c r="X127" i="3"/>
  <c r="U127" i="3"/>
  <c r="T127" i="3"/>
  <c r="Q127" i="3"/>
  <c r="P127" i="3"/>
  <c r="M127" i="3"/>
  <c r="I127" i="3"/>
  <c r="CB126" i="3"/>
  <c r="CA126" i="3" s="1"/>
  <c r="BJ126" i="3"/>
  <c r="BI126" i="3" s="1"/>
  <c r="AR126" i="3"/>
  <c r="AQ126" i="3" s="1"/>
  <c r="X126" i="3"/>
  <c r="T126" i="3"/>
  <c r="P126" i="3"/>
  <c r="CB125" i="3"/>
  <c r="CA125" i="3" s="1"/>
  <c r="BJ125" i="3"/>
  <c r="BI125" i="3" s="1"/>
  <c r="AR125" i="3"/>
  <c r="AQ125" i="3" s="1"/>
  <c r="X125" i="3"/>
  <c r="U125" i="3"/>
  <c r="T125" i="3"/>
  <c r="Q125" i="3"/>
  <c r="P125" i="3"/>
  <c r="M125" i="3"/>
  <c r="CB124" i="3"/>
  <c r="CA124" i="3" s="1"/>
  <c r="BJ124" i="3"/>
  <c r="BI124" i="3" s="1"/>
  <c r="AR124" i="3"/>
  <c r="AQ124" i="3" s="1"/>
  <c r="U124" i="3"/>
  <c r="Q124" i="3"/>
  <c r="M124" i="3"/>
  <c r="Z124" i="3"/>
  <c r="Y124" i="3" s="1"/>
  <c r="I124" i="3"/>
  <c r="CB123" i="3"/>
  <c r="CA123" i="3" s="1"/>
  <c r="BJ123" i="3"/>
  <c r="BI123" i="3" s="1"/>
  <c r="AR123" i="3"/>
  <c r="AQ123" i="3" s="1"/>
  <c r="X123" i="3"/>
  <c r="T123" i="3"/>
  <c r="Q123" i="3"/>
  <c r="P123" i="3"/>
  <c r="M123" i="3"/>
  <c r="I123" i="3"/>
  <c r="CB122" i="3"/>
  <c r="CA122" i="3" s="1"/>
  <c r="BJ122" i="3"/>
  <c r="BI122" i="3" s="1"/>
  <c r="AR122" i="3"/>
  <c r="AQ122" i="3" s="1"/>
  <c r="X122" i="3"/>
  <c r="U122" i="3"/>
  <c r="T122" i="3"/>
  <c r="Q122" i="3"/>
  <c r="P122" i="3"/>
  <c r="M122" i="3"/>
  <c r="I122" i="3"/>
  <c r="CB121" i="3"/>
  <c r="CA121" i="3" s="1"/>
  <c r="BJ121" i="3"/>
  <c r="BI121" i="3" s="1"/>
  <c r="AR121" i="3"/>
  <c r="AQ121" i="3" s="1"/>
  <c r="X121" i="3"/>
  <c r="U121" i="3"/>
  <c r="T121" i="3"/>
  <c r="Q121" i="3"/>
  <c r="P121" i="3"/>
  <c r="M121" i="3"/>
  <c r="I121" i="3"/>
  <c r="CB120" i="3"/>
  <c r="CA120" i="3" s="1"/>
  <c r="BJ120" i="3"/>
  <c r="BI120" i="3" s="1"/>
  <c r="X120" i="3"/>
  <c r="U120" i="3"/>
  <c r="T120" i="3"/>
  <c r="Q120" i="3"/>
  <c r="P120" i="3"/>
  <c r="M120" i="3"/>
  <c r="I120" i="3"/>
  <c r="CB119" i="3"/>
  <c r="CA119" i="3" s="1"/>
  <c r="BJ119" i="3"/>
  <c r="BI119" i="3" s="1"/>
  <c r="AR119" i="3"/>
  <c r="AQ119" i="3" s="1"/>
  <c r="U119" i="3"/>
  <c r="Q119" i="3"/>
  <c r="M119" i="3"/>
  <c r="Z119" i="3"/>
  <c r="Y119" i="3" s="1"/>
  <c r="I119" i="3"/>
  <c r="CB118" i="3"/>
  <c r="CA118" i="3" s="1"/>
  <c r="BJ118" i="3"/>
  <c r="BI118" i="3" s="1"/>
  <c r="AR118" i="3"/>
  <c r="AQ118" i="3" s="1"/>
  <c r="X118" i="3"/>
  <c r="U118" i="3"/>
  <c r="T118" i="3"/>
  <c r="Q118" i="3"/>
  <c r="P118" i="3"/>
  <c r="M118" i="3"/>
  <c r="I118" i="3"/>
  <c r="CB117" i="3"/>
  <c r="CA117" i="3" s="1"/>
  <c r="BJ117" i="3"/>
  <c r="BI117" i="3" s="1"/>
  <c r="AR117" i="3"/>
  <c r="AQ117" i="3" s="1"/>
  <c r="X117" i="3"/>
  <c r="U117" i="3"/>
  <c r="T117" i="3"/>
  <c r="P117" i="3"/>
  <c r="M117" i="3"/>
  <c r="I117" i="3"/>
  <c r="CB116" i="3"/>
  <c r="CA116" i="3" s="1"/>
  <c r="BJ116" i="3"/>
  <c r="BI116" i="3" s="1"/>
  <c r="AR116" i="3"/>
  <c r="AQ116" i="3" s="1"/>
  <c r="X116" i="3"/>
  <c r="T116" i="3"/>
  <c r="Q116" i="3"/>
  <c r="P116" i="3"/>
  <c r="M116" i="3"/>
  <c r="I116" i="3"/>
  <c r="CB115" i="3"/>
  <c r="CA115" i="3" s="1"/>
  <c r="BJ115" i="3"/>
  <c r="BI115" i="3" s="1"/>
  <c r="AR115" i="3"/>
  <c r="AQ115" i="3" s="1"/>
  <c r="U115" i="3"/>
  <c r="Q115" i="3"/>
  <c r="M115" i="3"/>
  <c r="Z115" i="3"/>
  <c r="Y115" i="3" s="1"/>
  <c r="I115" i="3"/>
  <c r="CB114" i="3"/>
  <c r="CA114" i="3" s="1"/>
  <c r="BJ114" i="3"/>
  <c r="BI114" i="3" s="1"/>
  <c r="AR114" i="3"/>
  <c r="AQ114" i="3" s="1"/>
  <c r="X114" i="3"/>
  <c r="T114" i="3"/>
  <c r="Q114" i="3"/>
  <c r="P114" i="3"/>
  <c r="M114" i="3"/>
  <c r="I114" i="3"/>
  <c r="CB113" i="3"/>
  <c r="CA113" i="3" s="1"/>
  <c r="BJ113" i="3"/>
  <c r="BI113" i="3" s="1"/>
  <c r="AR113" i="3"/>
  <c r="AQ113" i="3" s="1"/>
  <c r="X113" i="3"/>
  <c r="U113" i="3"/>
  <c r="T113" i="3"/>
  <c r="Q113" i="3"/>
  <c r="P113" i="3"/>
  <c r="L113" i="3"/>
  <c r="CB112" i="3"/>
  <c r="CA112" i="3" s="1"/>
  <c r="BJ112" i="3"/>
  <c r="BI112" i="3" s="1"/>
  <c r="AR112" i="3"/>
  <c r="AQ112" i="3" s="1"/>
  <c r="X112" i="3"/>
  <c r="U112" i="3"/>
  <c r="T112" i="3"/>
  <c r="Q112" i="3"/>
  <c r="P112" i="3"/>
  <c r="M112" i="3"/>
  <c r="I112" i="3"/>
  <c r="CB111" i="3"/>
  <c r="CA111" i="3" s="1"/>
  <c r="BJ111" i="3"/>
  <c r="BI111" i="3" s="1"/>
  <c r="AR111" i="3"/>
  <c r="AQ111" i="3" s="1"/>
  <c r="U111" i="3"/>
  <c r="Q111" i="3"/>
  <c r="M111" i="3"/>
  <c r="Z111" i="3"/>
  <c r="Y111" i="3" s="1"/>
  <c r="I111" i="3"/>
  <c r="CB110" i="3"/>
  <c r="CA110" i="3" s="1"/>
  <c r="BJ110" i="3"/>
  <c r="BI110" i="3" s="1"/>
  <c r="AR110" i="3"/>
  <c r="AQ110" i="3" s="1"/>
  <c r="X110" i="3"/>
  <c r="T110" i="3"/>
  <c r="Q110" i="3"/>
  <c r="P110" i="3"/>
  <c r="Z110" i="3"/>
  <c r="Y110" i="3" s="1"/>
  <c r="I110" i="3"/>
  <c r="CB109" i="3"/>
  <c r="CA109" i="3" s="1"/>
  <c r="BJ109" i="3"/>
  <c r="BI109" i="3" s="1"/>
  <c r="AR109" i="3"/>
  <c r="AQ109" i="3" s="1"/>
  <c r="U109" i="3"/>
  <c r="T109" i="3"/>
  <c r="Q109" i="3"/>
  <c r="P109" i="3"/>
  <c r="M109" i="3"/>
  <c r="I109" i="3"/>
  <c r="CB108" i="3"/>
  <c r="CA108" i="3" s="1"/>
  <c r="BJ108" i="3"/>
  <c r="BI108" i="3" s="1"/>
  <c r="AR108" i="3"/>
  <c r="AQ108" i="3" s="1"/>
  <c r="X108" i="3"/>
  <c r="U108" i="3"/>
  <c r="T108" i="3"/>
  <c r="Q108" i="3"/>
  <c r="P108" i="3"/>
  <c r="M108" i="3"/>
  <c r="CB107" i="3"/>
  <c r="CA107" i="3" s="1"/>
  <c r="BJ107" i="3"/>
  <c r="BI107" i="3" s="1"/>
  <c r="AR107" i="3"/>
  <c r="AQ107" i="3" s="1"/>
  <c r="X107" i="3"/>
  <c r="U107" i="3"/>
  <c r="T107" i="3"/>
  <c r="Q107" i="3"/>
  <c r="P107" i="3"/>
  <c r="M107" i="3"/>
  <c r="Z107" i="3"/>
  <c r="Y107" i="3" s="1"/>
  <c r="I107" i="3"/>
  <c r="CB106" i="3"/>
  <c r="CA106" i="3" s="1"/>
  <c r="BJ106" i="3"/>
  <c r="BI106" i="3" s="1"/>
  <c r="AR106" i="3"/>
  <c r="AQ106" i="3" s="1"/>
  <c r="X106" i="3"/>
  <c r="T106" i="3"/>
  <c r="P106" i="3"/>
  <c r="CB105" i="3"/>
  <c r="CA105" i="3" s="1"/>
  <c r="BJ105" i="3"/>
  <c r="BI105" i="3" s="1"/>
  <c r="U105" i="3"/>
  <c r="Q105" i="3"/>
  <c r="M105" i="3"/>
  <c r="Z105" i="3"/>
  <c r="Y105" i="3" s="1"/>
  <c r="I105" i="3"/>
  <c r="CB104" i="3"/>
  <c r="CA104" i="3" s="1"/>
  <c r="BJ104" i="3"/>
  <c r="BI104" i="3" s="1"/>
  <c r="AR104" i="3"/>
  <c r="AQ104" i="3" s="1"/>
  <c r="X104" i="3"/>
  <c r="U104" i="3"/>
  <c r="T104" i="3"/>
  <c r="Q104" i="3"/>
  <c r="P104" i="3"/>
  <c r="M104" i="3"/>
  <c r="I104" i="3"/>
  <c r="CB103" i="3"/>
  <c r="CA103" i="3" s="1"/>
  <c r="BJ103" i="3"/>
  <c r="BI103" i="3" s="1"/>
  <c r="AR103" i="3"/>
  <c r="AQ103" i="3" s="1"/>
  <c r="X103" i="3"/>
  <c r="U103" i="3"/>
  <c r="T103" i="3"/>
  <c r="Q103" i="3"/>
  <c r="P103" i="3"/>
  <c r="M103" i="3"/>
  <c r="I103" i="3"/>
  <c r="CB102" i="3"/>
  <c r="CA102" i="3" s="1"/>
  <c r="BJ102" i="3"/>
  <c r="BI102" i="3" s="1"/>
  <c r="AR102" i="3"/>
  <c r="AQ102" i="3" s="1"/>
  <c r="X102" i="3"/>
  <c r="T102" i="3"/>
  <c r="P102" i="3"/>
  <c r="Z102" i="3"/>
  <c r="Y102" i="3" s="1"/>
  <c r="CB101" i="3"/>
  <c r="CA101" i="3" s="1"/>
  <c r="BJ101" i="3"/>
  <c r="BI101" i="3" s="1"/>
  <c r="AR101" i="3"/>
  <c r="AQ101" i="3" s="1"/>
  <c r="X101" i="3"/>
  <c r="U101" i="3"/>
  <c r="T101" i="3"/>
  <c r="Q101" i="3"/>
  <c r="P101" i="3"/>
  <c r="M101" i="3"/>
  <c r="I101" i="3"/>
  <c r="CB100" i="3"/>
  <c r="CA100" i="3" s="1"/>
  <c r="BJ100" i="3"/>
  <c r="BI100" i="3" s="1"/>
  <c r="AR100" i="3"/>
  <c r="AQ100" i="3" s="1"/>
  <c r="X100" i="3"/>
  <c r="T100" i="3"/>
  <c r="P100" i="3"/>
  <c r="CB99" i="3"/>
  <c r="CA99" i="3" s="1"/>
  <c r="BJ99" i="3"/>
  <c r="BI99" i="3" s="1"/>
  <c r="AR99" i="3"/>
  <c r="AQ99" i="3" s="1"/>
  <c r="X99" i="3"/>
  <c r="U99" i="3"/>
  <c r="T99" i="3"/>
  <c r="Q99" i="3"/>
  <c r="P99" i="3"/>
  <c r="M99" i="3"/>
  <c r="I99" i="3"/>
  <c r="CB98" i="3"/>
  <c r="CA98" i="3" s="1"/>
  <c r="BJ98" i="3"/>
  <c r="BI98" i="3" s="1"/>
  <c r="AR98" i="3"/>
  <c r="AQ98" i="3" s="1"/>
  <c r="X98" i="3"/>
  <c r="U98" i="3"/>
  <c r="T98" i="3"/>
  <c r="Q98" i="3"/>
  <c r="P98" i="3"/>
  <c r="M98" i="3"/>
  <c r="Z98" i="3"/>
  <c r="Y98" i="3" s="1"/>
  <c r="I98" i="3"/>
  <c r="CB97" i="3"/>
  <c r="CA97" i="3" s="1"/>
  <c r="BJ97" i="3"/>
  <c r="BI97" i="3" s="1"/>
  <c r="AR97" i="3"/>
  <c r="AQ97" i="3" s="1"/>
  <c r="X97" i="3"/>
  <c r="U97" i="3"/>
  <c r="Q97" i="3"/>
  <c r="P97" i="3"/>
  <c r="M97" i="3"/>
  <c r="I97" i="3"/>
  <c r="CB96" i="3"/>
  <c r="CA96" i="3" s="1"/>
  <c r="BJ96" i="3"/>
  <c r="BI96" i="3" s="1"/>
  <c r="AR96" i="3"/>
  <c r="AQ96" i="3" s="1"/>
  <c r="X96" i="3"/>
  <c r="U96" i="3"/>
  <c r="T96" i="3"/>
  <c r="M96" i="3"/>
  <c r="I96" i="3"/>
  <c r="CB95" i="3"/>
  <c r="CA95" i="3" s="1"/>
  <c r="BJ95" i="3"/>
  <c r="BI95" i="3" s="1"/>
  <c r="AR95" i="3"/>
  <c r="AQ95" i="3" s="1"/>
  <c r="X95" i="3"/>
  <c r="U95" i="3"/>
  <c r="T95" i="3"/>
  <c r="Q95" i="3"/>
  <c r="P95" i="3"/>
  <c r="M95" i="3"/>
  <c r="I95" i="3"/>
  <c r="CB94" i="3"/>
  <c r="CA94" i="3" s="1"/>
  <c r="BJ94" i="3"/>
  <c r="BI94" i="3" s="1"/>
  <c r="AR94" i="3"/>
  <c r="AQ94" i="3" s="1"/>
  <c r="X94" i="3"/>
  <c r="U94" i="3"/>
  <c r="T94" i="3"/>
  <c r="Q94" i="3"/>
  <c r="P94" i="3"/>
  <c r="M94" i="3"/>
  <c r="CB93" i="3"/>
  <c r="CA93" i="3" s="1"/>
  <c r="BJ93" i="3"/>
  <c r="BI93" i="3" s="1"/>
  <c r="AR93" i="3"/>
  <c r="AQ93" i="3" s="1"/>
  <c r="X93" i="3"/>
  <c r="U93" i="3"/>
  <c r="T93" i="3"/>
  <c r="Q93" i="3"/>
  <c r="P93" i="3"/>
  <c r="M93" i="3"/>
  <c r="Z93" i="3"/>
  <c r="Y93" i="3" s="1"/>
  <c r="I93" i="3"/>
  <c r="CB92" i="3"/>
  <c r="CA92" i="3" s="1"/>
  <c r="BJ92" i="3"/>
  <c r="BI92" i="3" s="1"/>
  <c r="AR92" i="3"/>
  <c r="AQ92" i="3" s="1"/>
  <c r="X92" i="3"/>
  <c r="Q92" i="3"/>
  <c r="P92" i="3"/>
  <c r="M92" i="3"/>
  <c r="Z92" i="3"/>
  <c r="Y92" i="3" s="1"/>
  <c r="I92" i="3"/>
  <c r="CB91" i="3"/>
  <c r="CA91" i="3" s="1"/>
  <c r="BJ91" i="3"/>
  <c r="BI91" i="3" s="1"/>
  <c r="AR91" i="3"/>
  <c r="AQ91" i="3" s="1"/>
  <c r="X91" i="3"/>
  <c r="U91" i="3"/>
  <c r="T91" i="3"/>
  <c r="Q91" i="3"/>
  <c r="P91" i="3"/>
  <c r="I91" i="3"/>
  <c r="CB90" i="3"/>
  <c r="CA90" i="3" s="1"/>
  <c r="BJ90" i="3"/>
  <c r="BI90" i="3" s="1"/>
  <c r="AR90" i="3"/>
  <c r="AQ90" i="3" s="1"/>
  <c r="X90" i="3"/>
  <c r="U90" i="3"/>
  <c r="T90" i="3"/>
  <c r="Q90" i="3"/>
  <c r="P90" i="3"/>
  <c r="Z90" i="3"/>
  <c r="Y90" i="3" s="1"/>
  <c r="I90" i="3"/>
  <c r="CB89" i="3"/>
  <c r="CA89" i="3" s="1"/>
  <c r="BJ89" i="3"/>
  <c r="BI89" i="3" s="1"/>
  <c r="AR89" i="3"/>
  <c r="AQ89" i="3" s="1"/>
  <c r="X89" i="3"/>
  <c r="U89" i="3"/>
  <c r="T89" i="3"/>
  <c r="P89" i="3"/>
  <c r="M89" i="3"/>
  <c r="CB88" i="3"/>
  <c r="CA88" i="3" s="1"/>
  <c r="BJ88" i="3"/>
  <c r="BI88" i="3" s="1"/>
  <c r="AR88" i="3"/>
  <c r="AQ88" i="3" s="1"/>
  <c r="X88" i="3"/>
  <c r="T88" i="3"/>
  <c r="P88" i="3"/>
  <c r="Z88" i="3"/>
  <c r="Y88" i="3" s="1"/>
  <c r="I88" i="3"/>
  <c r="CB87" i="3"/>
  <c r="CA87" i="3" s="1"/>
  <c r="BJ87" i="3"/>
  <c r="BI87" i="3" s="1"/>
  <c r="AR87" i="3"/>
  <c r="AQ87" i="3" s="1"/>
  <c r="X87" i="3"/>
  <c r="U87" i="3"/>
  <c r="Q87" i="3"/>
  <c r="P87" i="3"/>
  <c r="M87" i="3"/>
  <c r="I87" i="3"/>
  <c r="CB86" i="3"/>
  <c r="CA86" i="3" s="1"/>
  <c r="BJ86" i="3"/>
  <c r="BI86" i="3" s="1"/>
  <c r="AR86" i="3"/>
  <c r="AQ86" i="3" s="1"/>
  <c r="U86" i="3"/>
  <c r="T86" i="3"/>
  <c r="P86" i="3"/>
  <c r="L86" i="3"/>
  <c r="CB85" i="3"/>
  <c r="CA85" i="3" s="1"/>
  <c r="BJ85" i="3"/>
  <c r="BI85" i="3" s="1"/>
  <c r="AR85" i="3"/>
  <c r="AQ85" i="3" s="1"/>
  <c r="X85" i="3"/>
  <c r="U85" i="3"/>
  <c r="T85" i="3"/>
  <c r="Q85" i="3"/>
  <c r="P85" i="3"/>
  <c r="M85" i="3"/>
  <c r="Z85" i="3"/>
  <c r="Y85" i="3" s="1"/>
  <c r="I85" i="3"/>
  <c r="CB84" i="3"/>
  <c r="CA84" i="3" s="1"/>
  <c r="BJ84" i="3"/>
  <c r="BI84" i="3" s="1"/>
  <c r="AR84" i="3"/>
  <c r="AQ84" i="3" s="1"/>
  <c r="X84" i="3"/>
  <c r="T84" i="3"/>
  <c r="Q84" i="3"/>
  <c r="P84" i="3"/>
  <c r="M84" i="3"/>
  <c r="Z84" i="3"/>
  <c r="Y84" i="3" s="1"/>
  <c r="I84" i="3"/>
  <c r="CB83" i="3"/>
  <c r="CA83" i="3" s="1"/>
  <c r="BJ83" i="3"/>
  <c r="BI83" i="3" s="1"/>
  <c r="AR83" i="3"/>
  <c r="AQ83" i="3" s="1"/>
  <c r="X83" i="3"/>
  <c r="U83" i="3"/>
  <c r="T83" i="3"/>
  <c r="P83" i="3"/>
  <c r="M83" i="3"/>
  <c r="Z83" i="3"/>
  <c r="Y83" i="3" s="1"/>
  <c r="I83" i="3"/>
  <c r="CB82" i="3"/>
  <c r="CA82" i="3" s="1"/>
  <c r="BJ82" i="3"/>
  <c r="BI82" i="3" s="1"/>
  <c r="AR82" i="3"/>
  <c r="AQ82" i="3" s="1"/>
  <c r="X82" i="3"/>
  <c r="T82" i="3"/>
  <c r="P82" i="3"/>
  <c r="Z82" i="3"/>
  <c r="Y82" i="3" s="1"/>
  <c r="CB81" i="3"/>
  <c r="CA81" i="3" s="1"/>
  <c r="AR81" i="3"/>
  <c r="AQ81" i="3" s="1"/>
  <c r="X81" i="3"/>
  <c r="U81" i="3"/>
  <c r="T81" i="3"/>
  <c r="Q81" i="3"/>
  <c r="P81" i="3"/>
  <c r="M81" i="3"/>
  <c r="Z81" i="3"/>
  <c r="Y81" i="3" s="1"/>
  <c r="I81" i="3"/>
  <c r="CB80" i="3"/>
  <c r="CA80" i="3" s="1"/>
  <c r="BJ80" i="3"/>
  <c r="BI80" i="3" s="1"/>
  <c r="AR80" i="3"/>
  <c r="AQ80" i="3" s="1"/>
  <c r="U80" i="3"/>
  <c r="T80" i="3"/>
  <c r="Q80" i="3"/>
  <c r="P80" i="3"/>
  <c r="M80" i="3"/>
  <c r="CB79" i="3"/>
  <c r="CA79" i="3" s="1"/>
  <c r="BJ79" i="3"/>
  <c r="BI79" i="3" s="1"/>
  <c r="AR79" i="3"/>
  <c r="AQ79" i="3" s="1"/>
  <c r="X79" i="3"/>
  <c r="T79" i="3"/>
  <c r="Q79" i="3"/>
  <c r="P79" i="3"/>
  <c r="M79" i="3"/>
  <c r="I79" i="3"/>
  <c r="CB78" i="3"/>
  <c r="CA78" i="3" s="1"/>
  <c r="BJ78" i="3"/>
  <c r="BI78" i="3" s="1"/>
  <c r="AR78" i="3"/>
  <c r="AQ78" i="3" s="1"/>
  <c r="X78" i="3"/>
  <c r="P78" i="3"/>
  <c r="CB77" i="3"/>
  <c r="CA77" i="3" s="1"/>
  <c r="BJ77" i="3"/>
  <c r="BI77" i="3" s="1"/>
  <c r="AR77" i="3"/>
  <c r="AQ77" i="3" s="1"/>
  <c r="X77" i="3"/>
  <c r="T77" i="3"/>
  <c r="Q77" i="3"/>
  <c r="P77" i="3"/>
  <c r="M77" i="3"/>
  <c r="L77" i="3"/>
  <c r="I77" i="3"/>
  <c r="CB76" i="3"/>
  <c r="CA76" i="3" s="1"/>
  <c r="BJ76" i="3"/>
  <c r="BI76" i="3" s="1"/>
  <c r="AR76" i="3"/>
  <c r="AQ76" i="3" s="1"/>
  <c r="X76" i="3"/>
  <c r="T76" i="3"/>
  <c r="Q76" i="3"/>
  <c r="P76" i="3"/>
  <c r="M76" i="3"/>
  <c r="Z76" i="3"/>
  <c r="Y76" i="3" s="1"/>
  <c r="I76" i="3"/>
  <c r="CB75" i="3"/>
  <c r="CA75" i="3" s="1"/>
  <c r="BJ75" i="3"/>
  <c r="BI75" i="3" s="1"/>
  <c r="AR75" i="3"/>
  <c r="AQ75" i="3" s="1"/>
  <c r="X75" i="3"/>
  <c r="U75" i="3"/>
  <c r="T75" i="3"/>
  <c r="P75" i="3"/>
  <c r="M75" i="3"/>
  <c r="Z75" i="3"/>
  <c r="Y75" i="3" s="1"/>
  <c r="I75" i="3"/>
  <c r="CB74" i="3"/>
  <c r="CA74" i="3" s="1"/>
  <c r="BJ74" i="3"/>
  <c r="BI74" i="3" s="1"/>
  <c r="AR74" i="3"/>
  <c r="AQ74" i="3" s="1"/>
  <c r="X74" i="3"/>
  <c r="T74" i="3"/>
  <c r="P74" i="3"/>
  <c r="Z74" i="3"/>
  <c r="Y74" i="3" s="1"/>
  <c r="CB73" i="3"/>
  <c r="CA73" i="3" s="1"/>
  <c r="BJ73" i="3"/>
  <c r="BI73" i="3" s="1"/>
  <c r="AR73" i="3"/>
  <c r="AQ73" i="3" s="1"/>
  <c r="X73" i="3"/>
  <c r="U73" i="3"/>
  <c r="T73" i="3"/>
  <c r="Q73" i="3"/>
  <c r="P73" i="3"/>
  <c r="M73" i="3"/>
  <c r="Z73" i="3"/>
  <c r="Y73" i="3" s="1"/>
  <c r="I73" i="3"/>
  <c r="CB72" i="3"/>
  <c r="CA72" i="3" s="1"/>
  <c r="AR72" i="3"/>
  <c r="AQ72" i="3" s="1"/>
  <c r="U72" i="3"/>
  <c r="Q72" i="3"/>
  <c r="M72" i="3"/>
  <c r="Z72" i="3"/>
  <c r="Y72" i="3" s="1"/>
  <c r="I72" i="3"/>
  <c r="CB71" i="3"/>
  <c r="CA71" i="3" s="1"/>
  <c r="BJ71" i="3"/>
  <c r="BI71" i="3" s="1"/>
  <c r="AR71" i="3"/>
  <c r="AQ71" i="3" s="1"/>
  <c r="X71" i="3"/>
  <c r="U71" i="3"/>
  <c r="T71" i="3"/>
  <c r="P71" i="3"/>
  <c r="M71" i="3"/>
  <c r="Z71" i="3"/>
  <c r="Y71" i="3" s="1"/>
  <c r="I71" i="3"/>
  <c r="CB70" i="3"/>
  <c r="CA70" i="3" s="1"/>
  <c r="BJ70" i="3"/>
  <c r="BI70" i="3" s="1"/>
  <c r="AR70" i="3"/>
  <c r="AQ70" i="3" s="1"/>
  <c r="X70" i="3"/>
  <c r="T70" i="3"/>
  <c r="P70" i="3"/>
  <c r="Z70" i="3"/>
  <c r="Y70" i="3" s="1"/>
  <c r="CB69" i="3"/>
  <c r="CA69" i="3" s="1"/>
  <c r="BJ69" i="3"/>
  <c r="BI69" i="3" s="1"/>
  <c r="AR69" i="3"/>
  <c r="AQ69" i="3" s="1"/>
  <c r="X69" i="3"/>
  <c r="T69" i="3"/>
  <c r="Q69" i="3"/>
  <c r="P69" i="3"/>
  <c r="M69" i="3"/>
  <c r="CB68" i="3"/>
  <c r="CA68" i="3" s="1"/>
  <c r="BJ68" i="3"/>
  <c r="BI68" i="3" s="1"/>
  <c r="AR68" i="3"/>
  <c r="AQ68" i="3" s="1"/>
  <c r="M68" i="3"/>
  <c r="Z68" i="3"/>
  <c r="Y68" i="3" s="1"/>
  <c r="I68" i="3"/>
  <c r="CB67" i="3"/>
  <c r="CA67" i="3" s="1"/>
  <c r="BJ67" i="3"/>
  <c r="BI67" i="3" s="1"/>
  <c r="AR67" i="3"/>
  <c r="AQ67" i="3" s="1"/>
  <c r="X67" i="3"/>
  <c r="U67" i="3"/>
  <c r="T67" i="3"/>
  <c r="Q67" i="3"/>
  <c r="P67" i="3"/>
  <c r="M67" i="3"/>
  <c r="Z67" i="3"/>
  <c r="Y67" i="3" s="1"/>
  <c r="I67" i="3"/>
  <c r="CB66" i="3"/>
  <c r="CA66" i="3" s="1"/>
  <c r="BJ66" i="3"/>
  <c r="BI66" i="3" s="1"/>
  <c r="AR66" i="3"/>
  <c r="AQ66" i="3" s="1"/>
  <c r="X66" i="3"/>
  <c r="T66" i="3"/>
  <c r="Z66" i="3"/>
  <c r="Y66" i="3" s="1"/>
  <c r="CB65" i="3"/>
  <c r="CA65" i="3" s="1"/>
  <c r="BJ65" i="3"/>
  <c r="BI65" i="3" s="1"/>
  <c r="AR65" i="3"/>
  <c r="AQ65" i="3" s="1"/>
  <c r="X65" i="3"/>
  <c r="P65" i="3"/>
  <c r="M65" i="3"/>
  <c r="L65" i="3"/>
  <c r="I65" i="3"/>
  <c r="BJ64" i="3"/>
  <c r="BI64" i="3" s="1"/>
  <c r="AR64" i="3"/>
  <c r="AQ64" i="3" s="1"/>
  <c r="U64" i="3"/>
  <c r="Q64" i="3"/>
  <c r="Z64" i="3"/>
  <c r="Y64" i="3" s="1"/>
  <c r="I64" i="3"/>
  <c r="CB63" i="3"/>
  <c r="CA63" i="3" s="1"/>
  <c r="BJ63" i="3"/>
  <c r="BI63" i="3" s="1"/>
  <c r="AR63" i="3"/>
  <c r="AQ63" i="3" s="1"/>
  <c r="X63" i="3"/>
  <c r="U63" i="3"/>
  <c r="T63" i="3"/>
  <c r="P63" i="3"/>
  <c r="Z63" i="3"/>
  <c r="Y63" i="3" s="1"/>
  <c r="I63" i="3"/>
  <c r="CB62" i="3"/>
  <c r="CA62" i="3" s="1"/>
  <c r="BJ62" i="3"/>
  <c r="BI62" i="3" s="1"/>
  <c r="AR62" i="3"/>
  <c r="AQ62" i="3" s="1"/>
  <c r="X62" i="3"/>
  <c r="T62" i="3"/>
  <c r="P62" i="3"/>
  <c r="Z62" i="3"/>
  <c r="Y62" i="3" s="1"/>
  <c r="CB61" i="3"/>
  <c r="CA61" i="3" s="1"/>
  <c r="BJ61" i="3"/>
  <c r="BI61" i="3" s="1"/>
  <c r="AR61" i="3"/>
  <c r="AQ61" i="3" s="1"/>
  <c r="X61" i="3"/>
  <c r="U61" i="3"/>
  <c r="T61" i="3"/>
  <c r="P61" i="3"/>
  <c r="Z61" i="3"/>
  <c r="Y61" i="3" s="1"/>
  <c r="I61" i="3"/>
  <c r="CB60" i="3"/>
  <c r="CA60" i="3" s="1"/>
  <c r="BJ60" i="3"/>
  <c r="BI60" i="3" s="1"/>
  <c r="AR60" i="3"/>
  <c r="AQ60" i="3" s="1"/>
  <c r="U60" i="3"/>
  <c r="Q60" i="3"/>
  <c r="M60" i="3"/>
  <c r="Z60" i="3"/>
  <c r="Y60" i="3" s="1"/>
  <c r="CB59" i="3"/>
  <c r="CA59" i="3" s="1"/>
  <c r="BJ59" i="3"/>
  <c r="BI59" i="3" s="1"/>
  <c r="AR59" i="3"/>
  <c r="AQ59" i="3" s="1"/>
  <c r="X59" i="3"/>
  <c r="Q59" i="3"/>
  <c r="P59" i="3"/>
  <c r="I59" i="3"/>
  <c r="CB58" i="3"/>
  <c r="CA58" i="3" s="1"/>
  <c r="BJ58" i="3"/>
  <c r="BI58" i="3" s="1"/>
  <c r="T58" i="3"/>
  <c r="S58" i="3"/>
  <c r="P58" i="3"/>
  <c r="CB57" i="3"/>
  <c r="CA57" i="3" s="1"/>
  <c r="BJ57" i="3"/>
  <c r="BI57" i="3" s="1"/>
  <c r="AR57" i="3"/>
  <c r="AQ57" i="3" s="1"/>
  <c r="X57" i="3"/>
  <c r="P57" i="3"/>
  <c r="M57" i="3"/>
  <c r="I57" i="3"/>
  <c r="CB56" i="3"/>
  <c r="CA56" i="3" s="1"/>
  <c r="BJ56" i="3"/>
  <c r="BI56" i="3" s="1"/>
  <c r="AR56" i="3"/>
  <c r="AQ56" i="3" s="1"/>
  <c r="U56" i="3"/>
  <c r="Q56" i="3"/>
  <c r="Z56" i="3"/>
  <c r="Y56" i="3" s="1"/>
  <c r="I56" i="3"/>
  <c r="CB55" i="3"/>
  <c r="CA55" i="3" s="1"/>
  <c r="BJ55" i="3"/>
  <c r="BI55" i="3" s="1"/>
  <c r="AR55" i="3"/>
  <c r="AQ55" i="3" s="1"/>
  <c r="X55" i="3"/>
  <c r="U55" i="3"/>
  <c r="Q55" i="3"/>
  <c r="P55" i="3"/>
  <c r="O55" i="3"/>
  <c r="Z55" i="3"/>
  <c r="Y55" i="3" s="1"/>
  <c r="CB54" i="3"/>
  <c r="CA54" i="3" s="1"/>
  <c r="BJ54" i="3"/>
  <c r="BI54" i="3" s="1"/>
  <c r="AR54" i="3"/>
  <c r="AQ54" i="3" s="1"/>
  <c r="X54" i="3"/>
  <c r="T54" i="3"/>
  <c r="P54" i="3"/>
  <c r="L54" i="3"/>
  <c r="CB53" i="3"/>
  <c r="CA53" i="3" s="1"/>
  <c r="BJ53" i="3"/>
  <c r="BI53" i="3" s="1"/>
  <c r="AR53" i="3"/>
  <c r="AQ53" i="3" s="1"/>
  <c r="X53" i="3"/>
  <c r="T53" i="3"/>
  <c r="Q53" i="3"/>
  <c r="P53" i="3"/>
  <c r="M53" i="3"/>
  <c r="Z53" i="3"/>
  <c r="Y53" i="3" s="1"/>
  <c r="CB52" i="3"/>
  <c r="CA52" i="3" s="1"/>
  <c r="BJ52" i="3"/>
  <c r="BI52" i="3" s="1"/>
  <c r="AR52" i="3"/>
  <c r="AQ52" i="3" s="1"/>
  <c r="U52" i="3"/>
  <c r="Z52" i="3"/>
  <c r="Y52" i="3" s="1"/>
  <c r="I52" i="3"/>
  <c r="CB51" i="3"/>
  <c r="CA51" i="3" s="1"/>
  <c r="BJ51" i="3"/>
  <c r="BI51" i="3" s="1"/>
  <c r="AR51" i="3"/>
  <c r="AQ51" i="3" s="1"/>
  <c r="X51" i="3"/>
  <c r="T51" i="3"/>
  <c r="P51" i="3"/>
  <c r="M51" i="3"/>
  <c r="Z51" i="3"/>
  <c r="Y51" i="3" s="1"/>
  <c r="K51" i="3"/>
  <c r="I51" i="3"/>
  <c r="CB50" i="3"/>
  <c r="CA50" i="3" s="1"/>
  <c r="BJ50" i="3"/>
  <c r="BI50" i="3" s="1"/>
  <c r="AR50" i="3"/>
  <c r="AQ50" i="3" s="1"/>
  <c r="X50" i="3"/>
  <c r="U50" i="3"/>
  <c r="Q50" i="3"/>
  <c r="P50" i="3"/>
  <c r="M50" i="3"/>
  <c r="Z50" i="3"/>
  <c r="Y50" i="3" s="1"/>
  <c r="CB49" i="3"/>
  <c r="CA49" i="3" s="1"/>
  <c r="BJ49" i="3"/>
  <c r="BI49" i="3" s="1"/>
  <c r="AR49" i="3"/>
  <c r="AQ49" i="3" s="1"/>
  <c r="X49" i="3"/>
  <c r="U49" i="3"/>
  <c r="Q49" i="3"/>
  <c r="P49" i="3"/>
  <c r="M49" i="3"/>
  <c r="Z49" i="3"/>
  <c r="Y49" i="3" s="1"/>
  <c r="CB48" i="3"/>
  <c r="CA48" i="3" s="1"/>
  <c r="BJ48" i="3"/>
  <c r="BI48" i="3" s="1"/>
  <c r="AR48" i="3"/>
  <c r="AQ48" i="3" s="1"/>
  <c r="S48" i="3"/>
  <c r="Z48" i="3"/>
  <c r="Y48" i="3" s="1"/>
  <c r="CB47" i="3"/>
  <c r="CA47" i="3" s="1"/>
  <c r="BJ47" i="3"/>
  <c r="BI47" i="3" s="1"/>
  <c r="AR47" i="3"/>
  <c r="AQ47" i="3" s="1"/>
  <c r="X47" i="3"/>
  <c r="U47" i="3"/>
  <c r="T47" i="3"/>
  <c r="S47" i="3"/>
  <c r="M47" i="3"/>
  <c r="Z47" i="3"/>
  <c r="Y47" i="3" s="1"/>
  <c r="I47" i="3"/>
  <c r="CB46" i="3"/>
  <c r="CA46" i="3" s="1"/>
  <c r="BJ46" i="3"/>
  <c r="BI46" i="3" s="1"/>
  <c r="AR46" i="3"/>
  <c r="AQ46" i="3" s="1"/>
  <c r="X46" i="3"/>
  <c r="W46" i="3"/>
  <c r="T46" i="3"/>
  <c r="P46" i="3"/>
  <c r="Z46" i="3"/>
  <c r="Y46" i="3" s="1"/>
  <c r="CB45" i="3"/>
  <c r="CA45" i="3" s="1"/>
  <c r="BJ45" i="3"/>
  <c r="BI45" i="3" s="1"/>
  <c r="AR45" i="3"/>
  <c r="AQ45" i="3" s="1"/>
  <c r="X45" i="3"/>
  <c r="U45" i="3"/>
  <c r="T45" i="3"/>
  <c r="Z45" i="3"/>
  <c r="Y45" i="3" s="1"/>
  <c r="I45" i="3"/>
  <c r="CB44" i="3"/>
  <c r="CA44" i="3" s="1"/>
  <c r="BJ44" i="3"/>
  <c r="BI44" i="3" s="1"/>
  <c r="AR44" i="3"/>
  <c r="AQ44" i="3" s="1"/>
  <c r="Z44" i="3"/>
  <c r="Y44" i="3" s="1"/>
  <c r="CB43" i="3"/>
  <c r="CA43" i="3" s="1"/>
  <c r="BJ43" i="3"/>
  <c r="BI43" i="3" s="1"/>
  <c r="AR43" i="3"/>
  <c r="AQ43" i="3" s="1"/>
  <c r="X43" i="3"/>
  <c r="Q43" i="3"/>
  <c r="P43" i="3"/>
  <c r="O43" i="3"/>
  <c r="M43" i="3"/>
  <c r="Z43" i="3"/>
  <c r="Y43" i="3" s="1"/>
  <c r="CB42" i="3"/>
  <c r="CA42" i="3" s="1"/>
  <c r="AR42" i="3"/>
  <c r="AQ42" i="3" s="1"/>
  <c r="X42" i="3"/>
  <c r="U42" i="3"/>
  <c r="T42" i="3"/>
  <c r="P42" i="3"/>
  <c r="M42" i="3"/>
  <c r="Z42" i="3"/>
  <c r="Y42" i="3" s="1"/>
  <c r="CB41" i="3"/>
  <c r="CA41" i="3" s="1"/>
  <c r="BJ41" i="3"/>
  <c r="BI41" i="3" s="1"/>
  <c r="AR41" i="3"/>
  <c r="AQ41" i="3" s="1"/>
  <c r="T41" i="3"/>
  <c r="P41" i="3"/>
  <c r="Z41" i="3"/>
  <c r="Y41" i="3" s="1"/>
  <c r="CB40" i="3"/>
  <c r="CA40" i="3" s="1"/>
  <c r="BJ40" i="3"/>
  <c r="BI40" i="3" s="1"/>
  <c r="AR40" i="3"/>
  <c r="AQ40" i="3" s="1"/>
  <c r="X40" i="3"/>
  <c r="U40" i="3"/>
  <c r="T40" i="3"/>
  <c r="S40" i="3"/>
  <c r="P40" i="3"/>
  <c r="Z40" i="3"/>
  <c r="Y40" i="3" s="1"/>
  <c r="CB39" i="3"/>
  <c r="CA39" i="3" s="1"/>
  <c r="BJ39" i="3"/>
  <c r="BI39" i="3" s="1"/>
  <c r="AR39" i="3"/>
  <c r="AQ39" i="3" s="1"/>
  <c r="U39" i="3"/>
  <c r="T39" i="3"/>
  <c r="P39" i="3"/>
  <c r="O39" i="3"/>
  <c r="Z39" i="3"/>
  <c r="Y39" i="3" s="1"/>
  <c r="K39" i="3"/>
  <c r="CB38" i="3"/>
  <c r="CA38" i="3" s="1"/>
  <c r="BJ38" i="3"/>
  <c r="BI38" i="3" s="1"/>
  <c r="AR38" i="3"/>
  <c r="AQ38" i="3" s="1"/>
  <c r="X38" i="3"/>
  <c r="U38" i="3"/>
  <c r="T38" i="3"/>
  <c r="O38" i="3"/>
  <c r="Z38" i="3"/>
  <c r="Y38" i="3" s="1"/>
  <c r="K38" i="3"/>
  <c r="I38" i="3"/>
  <c r="CB37" i="3"/>
  <c r="CA37" i="3" s="1"/>
  <c r="BJ37" i="3"/>
  <c r="BI37" i="3" s="1"/>
  <c r="AR37" i="3"/>
  <c r="AQ37" i="3" s="1"/>
  <c r="X37" i="3"/>
  <c r="W37" i="3"/>
  <c r="T37" i="3"/>
  <c r="Q37" i="3"/>
  <c r="P37" i="3"/>
  <c r="Z37" i="3"/>
  <c r="Y37" i="3" s="1"/>
  <c r="I37" i="3"/>
  <c r="CB36" i="3"/>
  <c r="CA36" i="3" s="1"/>
  <c r="BJ36" i="3"/>
  <c r="BI36" i="3" s="1"/>
  <c r="AR36" i="3"/>
  <c r="AQ36" i="3" s="1"/>
  <c r="X36" i="3"/>
  <c r="W36" i="3"/>
  <c r="T36" i="3"/>
  <c r="S36" i="3"/>
  <c r="Z36" i="3"/>
  <c r="Y36" i="3" s="1"/>
  <c r="CB35" i="3"/>
  <c r="CA35" i="3" s="1"/>
  <c r="BJ35" i="3"/>
  <c r="BI35" i="3" s="1"/>
  <c r="AR35" i="3"/>
  <c r="AQ35" i="3" s="1"/>
  <c r="X35" i="3"/>
  <c r="W35" i="3"/>
  <c r="U35" i="3"/>
  <c r="P35" i="3"/>
  <c r="O35" i="3"/>
  <c r="M35" i="3"/>
  <c r="Z35" i="3"/>
  <c r="Y35" i="3" s="1"/>
  <c r="I35" i="3"/>
  <c r="CB34" i="3"/>
  <c r="CA34" i="3" s="1"/>
  <c r="BJ34" i="3"/>
  <c r="BI34" i="3" s="1"/>
  <c r="AR34" i="3"/>
  <c r="AQ34" i="3" s="1"/>
  <c r="X34" i="3"/>
  <c r="Q34" i="3"/>
  <c r="P34" i="3"/>
  <c r="O34" i="3"/>
  <c r="Z34" i="3"/>
  <c r="Y34" i="3" s="1"/>
  <c r="I34" i="3"/>
  <c r="CB33" i="3"/>
  <c r="CA33" i="3" s="1"/>
  <c r="BJ33" i="3"/>
  <c r="BI33" i="3" s="1"/>
  <c r="AR33" i="3"/>
  <c r="AQ33" i="3" s="1"/>
  <c r="X33" i="3"/>
  <c r="W33" i="3"/>
  <c r="T33" i="3"/>
  <c r="S33" i="3"/>
  <c r="Q33" i="3"/>
  <c r="O33" i="3"/>
  <c r="Z33" i="3"/>
  <c r="Y33" i="3" s="1"/>
  <c r="I33" i="3"/>
  <c r="CB32" i="3"/>
  <c r="CA32" i="3" s="1"/>
  <c r="BJ32" i="3"/>
  <c r="BI32" i="3" s="1"/>
  <c r="AR32" i="3"/>
  <c r="AQ32" i="3" s="1"/>
  <c r="X32" i="3"/>
  <c r="W32" i="3"/>
  <c r="U32" i="3"/>
  <c r="T32" i="3"/>
  <c r="S32" i="3"/>
  <c r="Q32" i="3"/>
  <c r="O32" i="3"/>
  <c r="M32" i="3"/>
  <c r="Z32" i="3"/>
  <c r="Y32" i="3" s="1"/>
  <c r="I32" i="3"/>
  <c r="CB31" i="3"/>
  <c r="CA31" i="3" s="1"/>
  <c r="BJ31" i="3"/>
  <c r="BI31" i="3" s="1"/>
  <c r="AR31" i="3"/>
  <c r="AQ31" i="3" s="1"/>
  <c r="X31" i="3"/>
  <c r="T31" i="3"/>
  <c r="Q31" i="3"/>
  <c r="P31" i="3"/>
  <c r="O31" i="3"/>
  <c r="Z31" i="3"/>
  <c r="Y31" i="3" s="1"/>
  <c r="BJ30" i="3"/>
  <c r="BI30" i="3" s="1"/>
  <c r="AR30" i="3"/>
  <c r="AQ30" i="3" s="1"/>
  <c r="X30" i="3"/>
  <c r="U30" i="3"/>
  <c r="T30" i="3"/>
  <c r="Q30" i="3"/>
  <c r="Z30" i="3"/>
  <c r="Y30" i="3" s="1"/>
  <c r="K30" i="3"/>
  <c r="I30" i="3"/>
  <c r="CB29" i="3"/>
  <c r="CA29" i="3" s="1"/>
  <c r="BJ29" i="3"/>
  <c r="BI29" i="3" s="1"/>
  <c r="AR29" i="3"/>
  <c r="AQ29" i="3" s="1"/>
  <c r="X29" i="3"/>
  <c r="T29" i="3"/>
  <c r="Q29" i="3"/>
  <c r="P29" i="3"/>
  <c r="O29" i="3"/>
  <c r="M29" i="3"/>
  <c r="Z29" i="3"/>
  <c r="Y29" i="3" s="1"/>
  <c r="K29" i="3"/>
  <c r="CB28" i="3"/>
  <c r="CA28" i="3" s="1"/>
  <c r="BJ28" i="3"/>
  <c r="BI28" i="3" s="1"/>
  <c r="AR28" i="3"/>
  <c r="AQ28" i="3" s="1"/>
  <c r="X28" i="3"/>
  <c r="T28" i="3"/>
  <c r="Q28" i="3"/>
  <c r="P28" i="3"/>
  <c r="O28" i="3"/>
  <c r="L28" i="3"/>
  <c r="K28" i="3"/>
  <c r="I28" i="3"/>
  <c r="CB27" i="3"/>
  <c r="CA27" i="3" s="1"/>
  <c r="BJ27" i="3"/>
  <c r="BI27" i="3" s="1"/>
  <c r="AR27" i="3"/>
  <c r="AQ27" i="3" s="1"/>
  <c r="X27" i="3"/>
  <c r="W27" i="3"/>
  <c r="U27" i="3"/>
  <c r="T27" i="3"/>
  <c r="S27" i="3"/>
  <c r="Q27" i="3"/>
  <c r="P27" i="3"/>
  <c r="O27" i="3"/>
  <c r="M27" i="3"/>
  <c r="Z27" i="3"/>
  <c r="Y27" i="3" s="1"/>
  <c r="K27" i="3"/>
  <c r="I27" i="3"/>
  <c r="CB26" i="3"/>
  <c r="CA26" i="3" s="1"/>
  <c r="BJ26" i="3"/>
  <c r="BI26" i="3" s="1"/>
  <c r="AR26" i="3"/>
  <c r="AQ26" i="3" s="1"/>
  <c r="X26" i="3"/>
  <c r="W26" i="3"/>
  <c r="U26" i="3"/>
  <c r="T26" i="3"/>
  <c r="P26" i="3"/>
  <c r="O26" i="3"/>
  <c r="M26" i="3"/>
  <c r="Z26" i="3"/>
  <c r="Y26" i="3" s="1"/>
  <c r="K26" i="3"/>
  <c r="I26" i="3"/>
  <c r="CB25" i="3"/>
  <c r="CA25" i="3" s="1"/>
  <c r="BJ25" i="3"/>
  <c r="BI25" i="3" s="1"/>
  <c r="AR25" i="3"/>
  <c r="AQ25" i="3" s="1"/>
  <c r="W25" i="3"/>
  <c r="U25" i="3"/>
  <c r="T25" i="3"/>
  <c r="Q25" i="3"/>
  <c r="P25" i="3"/>
  <c r="O25" i="3"/>
  <c r="M25" i="3"/>
  <c r="Z25" i="3"/>
  <c r="Y25" i="3" s="1"/>
  <c r="K25" i="3"/>
  <c r="CB24" i="3"/>
  <c r="CA24" i="3" s="1"/>
  <c r="BJ24" i="3"/>
  <c r="BI24" i="3" s="1"/>
  <c r="AR24" i="3"/>
  <c r="AQ24" i="3" s="1"/>
  <c r="X24" i="3"/>
  <c r="W24" i="3"/>
  <c r="U24" i="3"/>
  <c r="T24" i="3"/>
  <c r="P24" i="3"/>
  <c r="M24" i="3"/>
  <c r="Z24" i="3"/>
  <c r="Y24" i="3" s="1"/>
  <c r="K24" i="3"/>
  <c r="CB23" i="3"/>
  <c r="CA23" i="3" s="1"/>
  <c r="BJ23" i="3"/>
  <c r="BI23" i="3" s="1"/>
  <c r="AR23" i="3"/>
  <c r="AQ23" i="3" s="1"/>
  <c r="X23" i="3"/>
  <c r="W23" i="3"/>
  <c r="U23" i="3"/>
  <c r="S23" i="3"/>
  <c r="Q23" i="3"/>
  <c r="P23" i="3"/>
  <c r="M23" i="3"/>
  <c r="Z23" i="3"/>
  <c r="Y23" i="3" s="1"/>
  <c r="I23" i="3"/>
  <c r="CB22" i="3"/>
  <c r="CA22" i="3" s="1"/>
  <c r="BJ22" i="3"/>
  <c r="BI22" i="3" s="1"/>
  <c r="AR22" i="3"/>
  <c r="AQ22" i="3" s="1"/>
  <c r="X22" i="3"/>
  <c r="U22" i="3"/>
  <c r="T22" i="3"/>
  <c r="S22" i="3"/>
  <c r="Q22" i="3"/>
  <c r="P22" i="3"/>
  <c r="O22" i="3"/>
  <c r="M22" i="3"/>
  <c r="Z22" i="3"/>
  <c r="Y22" i="3" s="1"/>
  <c r="I22" i="3"/>
  <c r="CB21" i="3"/>
  <c r="CA21" i="3" s="1"/>
  <c r="BJ21" i="3"/>
  <c r="BI21" i="3" s="1"/>
  <c r="AR21" i="3"/>
  <c r="AQ21" i="3" s="1"/>
  <c r="X21" i="3"/>
  <c r="W21" i="3"/>
  <c r="U21" i="3"/>
  <c r="S21" i="3"/>
  <c r="P21" i="3"/>
  <c r="L21" i="3"/>
  <c r="I21" i="3"/>
  <c r="CB20" i="3"/>
  <c r="CA20" i="3" s="1"/>
  <c r="BJ20" i="3"/>
  <c r="BI20" i="3" s="1"/>
  <c r="AR20" i="3"/>
  <c r="AQ20" i="3" s="1"/>
  <c r="X20" i="3"/>
  <c r="U20" i="3"/>
  <c r="T20" i="3"/>
  <c r="S20" i="3"/>
  <c r="Q20" i="3"/>
  <c r="P20" i="3"/>
  <c r="M20" i="3"/>
  <c r="Z20" i="3"/>
  <c r="Y20" i="3" s="1"/>
  <c r="K20" i="3"/>
  <c r="I20" i="3"/>
  <c r="CB19" i="3"/>
  <c r="CA19" i="3" s="1"/>
  <c r="BJ19" i="3"/>
  <c r="BI19" i="3" s="1"/>
  <c r="AR19" i="3"/>
  <c r="AQ19" i="3" s="1"/>
  <c r="X19" i="3"/>
  <c r="U19" i="3"/>
  <c r="S19" i="3"/>
  <c r="Q19" i="3"/>
  <c r="P19" i="3"/>
  <c r="O19" i="3"/>
  <c r="M19" i="3"/>
  <c r="Z19" i="3"/>
  <c r="Y19" i="3" s="1"/>
  <c r="K19" i="3"/>
  <c r="I19" i="3"/>
  <c r="CB18" i="3"/>
  <c r="CA18" i="3" s="1"/>
  <c r="BJ18" i="3"/>
  <c r="BI18" i="3" s="1"/>
  <c r="AR18" i="3"/>
  <c r="AQ18" i="3" s="1"/>
  <c r="X18" i="3"/>
  <c r="T18" i="3"/>
  <c r="S18" i="3"/>
  <c r="Q18" i="3"/>
  <c r="P18" i="3"/>
  <c r="M18" i="3"/>
  <c r="Z18" i="3"/>
  <c r="Y18" i="3" s="1"/>
  <c r="K18" i="3"/>
  <c r="I18" i="3"/>
  <c r="CB17" i="3"/>
  <c r="CA17" i="3" s="1"/>
  <c r="BJ17" i="3"/>
  <c r="BI17" i="3" s="1"/>
  <c r="AR17" i="3"/>
  <c r="AQ17" i="3" s="1"/>
  <c r="X17" i="3"/>
  <c r="W17" i="3"/>
  <c r="U17" i="3"/>
  <c r="Q17" i="3"/>
  <c r="P17" i="3"/>
  <c r="M17" i="3"/>
  <c r="Z17" i="3"/>
  <c r="Y17" i="3" s="1"/>
  <c r="K17" i="3"/>
  <c r="I17" i="3"/>
  <c r="CB16" i="3"/>
  <c r="CA16" i="3" s="1"/>
  <c r="BJ16" i="3"/>
  <c r="BI16" i="3" s="1"/>
  <c r="AR16" i="3"/>
  <c r="AQ16" i="3" s="1"/>
  <c r="X16" i="3"/>
  <c r="W16" i="3"/>
  <c r="U16" i="3"/>
  <c r="Q16" i="3"/>
  <c r="P16" i="3"/>
  <c r="O16" i="3"/>
  <c r="M16" i="3"/>
  <c r="Z16" i="3"/>
  <c r="Y16" i="3" s="1"/>
  <c r="K16" i="3"/>
  <c r="I16" i="3"/>
  <c r="CB15" i="3"/>
  <c r="CA15" i="3" s="1"/>
  <c r="BJ15" i="3"/>
  <c r="BI15" i="3" s="1"/>
  <c r="AR15" i="3"/>
  <c r="AQ15" i="3" s="1"/>
  <c r="X15" i="3"/>
  <c r="W15" i="3"/>
  <c r="U15" i="3"/>
  <c r="T15" i="3"/>
  <c r="P15" i="3"/>
  <c r="M15" i="3"/>
  <c r="Z15" i="3"/>
  <c r="Y15" i="3" s="1"/>
  <c r="K15" i="3"/>
  <c r="I15" i="3"/>
  <c r="CB14" i="3"/>
  <c r="CA14" i="3" s="1"/>
  <c r="BJ14" i="3"/>
  <c r="BI14" i="3" s="1"/>
  <c r="AR14" i="3"/>
  <c r="AQ14" i="3" s="1"/>
  <c r="X14" i="3"/>
  <c r="U14" i="3"/>
  <c r="T14" i="3"/>
  <c r="Q14" i="3"/>
  <c r="O14" i="3"/>
  <c r="M14" i="3"/>
  <c r="L14" i="3"/>
  <c r="K14" i="3"/>
  <c r="I14" i="3"/>
  <c r="CB13" i="3"/>
  <c r="CA13" i="3" s="1"/>
  <c r="AR13" i="3"/>
  <c r="AQ13" i="3" s="1"/>
  <c r="X13" i="3"/>
  <c r="W13" i="3"/>
  <c r="U13" i="3"/>
  <c r="T13" i="3"/>
  <c r="Q13" i="3"/>
  <c r="P13" i="3"/>
  <c r="O13" i="3"/>
  <c r="M13" i="3"/>
  <c r="Z13" i="3"/>
  <c r="Y13" i="3" s="1"/>
  <c r="K13" i="3"/>
  <c r="I13" i="3"/>
  <c r="BJ12" i="3"/>
  <c r="BI12" i="3" s="1"/>
  <c r="AR12" i="3"/>
  <c r="AQ12" i="3" s="1"/>
  <c r="X12" i="3"/>
  <c r="U12" i="3"/>
  <c r="T12" i="3"/>
  <c r="Q12" i="3"/>
  <c r="P12" i="3"/>
  <c r="O12" i="3"/>
  <c r="M12" i="3"/>
  <c r="Z12" i="3"/>
  <c r="Y12" i="3" s="1"/>
  <c r="I12" i="3"/>
  <c r="CB11" i="3"/>
  <c r="CA11" i="3" s="1"/>
  <c r="BJ11" i="3"/>
  <c r="AR11" i="3"/>
  <c r="AQ11" i="3" s="1"/>
  <c r="X11" i="3"/>
  <c r="W11" i="3"/>
  <c r="U11" i="3"/>
  <c r="S11" i="3"/>
  <c r="Q11" i="3"/>
  <c r="P11" i="3"/>
  <c r="O11" i="3"/>
  <c r="Z11" i="3"/>
  <c r="Y11" i="3" s="1"/>
  <c r="K11" i="3"/>
  <c r="CB10" i="3"/>
  <c r="CA10" i="3" s="1"/>
  <c r="BJ10" i="3"/>
  <c r="BI10" i="3" s="1"/>
  <c r="AR10" i="3"/>
  <c r="AQ10" i="3" s="1"/>
  <c r="X10" i="3"/>
  <c r="W10" i="3"/>
  <c r="T10" i="3"/>
  <c r="S10" i="3"/>
  <c r="Q10" i="3"/>
  <c r="P10" i="3"/>
  <c r="O10" i="3"/>
  <c r="M10" i="3"/>
  <c r="Z10" i="3"/>
  <c r="Y10" i="3" s="1"/>
  <c r="K10" i="3"/>
  <c r="I10" i="3"/>
  <c r="CB149" i="3"/>
  <c r="CA149" i="3" s="1"/>
  <c r="BJ135" i="3"/>
  <c r="BI135" i="3" s="1"/>
  <c r="AR120" i="3"/>
  <c r="AQ120" i="3" s="1"/>
  <c r="AR105" i="3"/>
  <c r="AQ105" i="3" s="1"/>
  <c r="BJ81" i="3"/>
  <c r="BI81" i="3" s="1"/>
  <c r="BJ72" i="3"/>
  <c r="BI72" i="3" s="1"/>
  <c r="CB64" i="3"/>
  <c r="CA64" i="3" s="1"/>
  <c r="S59" i="3"/>
  <c r="AR58" i="3"/>
  <c r="AQ58" i="3" s="1"/>
  <c r="S56" i="3"/>
  <c r="O54" i="3"/>
  <c r="K52" i="3"/>
  <c r="K50" i="3"/>
  <c r="W47" i="3"/>
  <c r="S46" i="3"/>
  <c r="W44" i="3"/>
  <c r="S44" i="3"/>
  <c r="S42" i="3"/>
  <c r="BJ42" i="3"/>
  <c r="BI42" i="3" s="1"/>
  <c r="W40" i="3"/>
  <c r="K37" i="3"/>
  <c r="S35" i="3"/>
  <c r="S34" i="3"/>
  <c r="S31" i="3"/>
  <c r="W31" i="3"/>
  <c r="O30" i="3"/>
  <c r="CB30" i="3"/>
  <c r="CA30" i="3" s="1"/>
  <c r="S30" i="3"/>
  <c r="S29" i="3"/>
  <c r="O23" i="3"/>
  <c r="Z21" i="3"/>
  <c r="Y21" i="3" s="1"/>
  <c r="W18" i="3"/>
  <c r="W149" i="3"/>
  <c r="S149" i="3"/>
  <c r="O149" i="3"/>
  <c r="K149" i="3"/>
  <c r="W148" i="3"/>
  <c r="S148" i="3"/>
  <c r="O148" i="3"/>
  <c r="K148" i="3"/>
  <c r="W147" i="3"/>
  <c r="S147" i="3"/>
  <c r="O147" i="3"/>
  <c r="K147" i="3"/>
  <c r="W146" i="3"/>
  <c r="S146" i="3"/>
  <c r="O146" i="3"/>
  <c r="K146" i="3"/>
  <c r="W145" i="3"/>
  <c r="S145" i="3"/>
  <c r="K145" i="3"/>
  <c r="W144" i="3"/>
  <c r="S144" i="3"/>
  <c r="O144" i="3"/>
  <c r="K144" i="3"/>
  <c r="W143" i="3"/>
  <c r="S143" i="3"/>
  <c r="O143" i="3"/>
  <c r="K143" i="3"/>
  <c r="W142" i="3"/>
  <c r="S142" i="3"/>
  <c r="O142" i="3"/>
  <c r="K142" i="3"/>
  <c r="W141" i="3"/>
  <c r="S141" i="3"/>
  <c r="O141" i="3"/>
  <c r="K141" i="3"/>
  <c r="W140" i="3"/>
  <c r="S140" i="3"/>
  <c r="K140" i="3"/>
  <c r="W138" i="3"/>
  <c r="S138" i="3"/>
  <c r="O138" i="3"/>
  <c r="K138" i="3"/>
  <c r="W137" i="3"/>
  <c r="S137" i="3"/>
  <c r="O137" i="3"/>
  <c r="K137" i="3"/>
  <c r="S135" i="3"/>
  <c r="O135" i="3"/>
  <c r="K135" i="3"/>
  <c r="W134" i="3"/>
  <c r="S134" i="3"/>
  <c r="O134" i="3"/>
  <c r="K134" i="3"/>
  <c r="W133" i="3"/>
  <c r="S133" i="3"/>
  <c r="O133" i="3"/>
  <c r="K133" i="3"/>
  <c r="W131" i="3"/>
  <c r="S131" i="3"/>
  <c r="O131" i="3"/>
  <c r="W130" i="3"/>
  <c r="S130" i="3"/>
  <c r="O130" i="3"/>
  <c r="K130" i="3"/>
  <c r="W129" i="3"/>
  <c r="S129" i="3"/>
  <c r="O129" i="3"/>
  <c r="K129" i="3"/>
  <c r="S128" i="3"/>
  <c r="O128" i="3"/>
  <c r="K128" i="3"/>
  <c r="W127" i="3"/>
  <c r="S127" i="3"/>
  <c r="O127" i="3"/>
  <c r="K127" i="3"/>
  <c r="W126" i="3"/>
  <c r="S126" i="3"/>
  <c r="O126" i="3"/>
  <c r="K126" i="3"/>
  <c r="W124" i="3"/>
  <c r="S124" i="3"/>
  <c r="O124" i="3"/>
  <c r="K124" i="3"/>
  <c r="W123" i="3"/>
  <c r="S123" i="3"/>
  <c r="O123" i="3"/>
  <c r="K123" i="3"/>
  <c r="W122" i="3"/>
  <c r="S122" i="3"/>
  <c r="O122" i="3"/>
  <c r="K122" i="3"/>
  <c r="W121" i="3"/>
  <c r="S121" i="3"/>
  <c r="K121" i="3"/>
  <c r="W120" i="3"/>
  <c r="S120" i="3"/>
  <c r="O120" i="3"/>
  <c r="K120" i="3"/>
  <c r="W119" i="3"/>
  <c r="S119" i="3"/>
  <c r="O119" i="3"/>
  <c r="K119" i="3"/>
  <c r="W118" i="3"/>
  <c r="S118" i="3"/>
  <c r="O118" i="3"/>
  <c r="K118" i="3"/>
  <c r="W117" i="3"/>
  <c r="S117" i="3"/>
  <c r="O117" i="3"/>
  <c r="K117" i="3"/>
  <c r="W116" i="3"/>
  <c r="S116" i="3"/>
  <c r="O116" i="3"/>
  <c r="K116" i="3"/>
  <c r="W115" i="3"/>
  <c r="S115" i="3"/>
  <c r="O115" i="3"/>
  <c r="K115" i="3"/>
  <c r="W114" i="3"/>
  <c r="S114" i="3"/>
  <c r="O114" i="3"/>
  <c r="K114" i="3"/>
  <c r="W113" i="3"/>
  <c r="S113" i="3"/>
  <c r="O113" i="3"/>
  <c r="K113" i="3"/>
  <c r="W112" i="3"/>
  <c r="S112" i="3"/>
  <c r="O112" i="3"/>
  <c r="K112" i="3"/>
  <c r="S111" i="3"/>
  <c r="O111" i="3"/>
  <c r="K111" i="3"/>
  <c r="W110" i="3"/>
  <c r="S110" i="3"/>
  <c r="O110" i="3"/>
  <c r="K110" i="3"/>
  <c r="W109" i="3"/>
  <c r="S109" i="3"/>
  <c r="O109" i="3"/>
  <c r="K109" i="3"/>
  <c r="W108" i="3"/>
  <c r="S108" i="3"/>
  <c r="O108" i="3"/>
  <c r="K108" i="3"/>
  <c r="W106" i="3"/>
  <c r="S106" i="3"/>
  <c r="O106" i="3"/>
  <c r="W105" i="3"/>
  <c r="S105" i="3"/>
  <c r="O105" i="3"/>
  <c r="K105" i="3"/>
  <c r="W104" i="3"/>
  <c r="S104" i="3"/>
  <c r="O104" i="3"/>
  <c r="K104" i="3"/>
  <c r="W102" i="3"/>
  <c r="S102" i="3"/>
  <c r="O102" i="3"/>
  <c r="K102" i="3"/>
  <c r="W101" i="3"/>
  <c r="S101" i="3"/>
  <c r="O101" i="3"/>
  <c r="K101" i="3"/>
  <c r="W100" i="3"/>
  <c r="S100" i="3"/>
  <c r="K100" i="3"/>
  <c r="W99" i="3"/>
  <c r="S99" i="3"/>
  <c r="O99" i="3"/>
  <c r="K99" i="3"/>
  <c r="W98" i="3"/>
  <c r="K98" i="3"/>
  <c r="W97" i="3"/>
  <c r="S97" i="3"/>
  <c r="O97" i="3"/>
  <c r="W96" i="3"/>
  <c r="S96" i="3"/>
  <c r="O96" i="3"/>
  <c r="K96" i="3"/>
  <c r="W94" i="3"/>
  <c r="S94" i="3"/>
  <c r="K94" i="3"/>
  <c r="W93" i="3"/>
  <c r="S93" i="3"/>
  <c r="K93" i="3"/>
  <c r="K92" i="3"/>
  <c r="W91" i="3"/>
  <c r="S91" i="3"/>
  <c r="O91" i="3"/>
  <c r="W90" i="3"/>
  <c r="S90" i="3"/>
  <c r="O90" i="3"/>
  <c r="K90" i="3"/>
  <c r="W89" i="3"/>
  <c r="O89" i="3"/>
  <c r="K89" i="3"/>
  <c r="W88" i="3"/>
  <c r="S88" i="3"/>
  <c r="O88" i="3"/>
  <c r="K88" i="3"/>
  <c r="W87" i="3"/>
  <c r="S87" i="3"/>
  <c r="O87" i="3"/>
  <c r="K87" i="3"/>
  <c r="W86" i="3"/>
  <c r="S86" i="3"/>
  <c r="O86" i="3"/>
  <c r="K86" i="3"/>
  <c r="W85" i="3"/>
  <c r="S85" i="3"/>
  <c r="O85" i="3"/>
  <c r="K85" i="3"/>
  <c r="W84" i="3"/>
  <c r="S84" i="3"/>
  <c r="O84" i="3"/>
  <c r="K84" i="3"/>
  <c r="S83" i="3"/>
  <c r="O83" i="3"/>
  <c r="K83" i="3"/>
  <c r="W82" i="3"/>
  <c r="S82" i="3"/>
  <c r="O82" i="3"/>
  <c r="K82" i="3"/>
  <c r="S80" i="3"/>
  <c r="K80" i="3"/>
  <c r="W79" i="3"/>
  <c r="S79" i="3"/>
  <c r="O79" i="3"/>
  <c r="K79" i="3"/>
  <c r="W78" i="3"/>
  <c r="S78" i="3"/>
  <c r="O78" i="3"/>
  <c r="K78" i="3"/>
  <c r="W76" i="3"/>
  <c r="S76" i="3"/>
  <c r="O76" i="3"/>
  <c r="K76" i="3"/>
  <c r="W75" i="3"/>
  <c r="S75" i="3"/>
  <c r="O75" i="3"/>
  <c r="K75" i="3"/>
  <c r="W74" i="3"/>
  <c r="S74" i="3"/>
  <c r="O74" i="3"/>
  <c r="K74" i="3"/>
  <c r="K73" i="3"/>
  <c r="W72" i="3"/>
  <c r="S72" i="3"/>
  <c r="K72" i="3"/>
  <c r="W71" i="3"/>
  <c r="S71" i="3"/>
  <c r="O71" i="3"/>
  <c r="K71" i="3"/>
  <c r="W70" i="3"/>
  <c r="S70" i="3"/>
  <c r="O70" i="3"/>
  <c r="K70" i="3"/>
  <c r="W68" i="3"/>
  <c r="S68" i="3"/>
  <c r="O68" i="3"/>
  <c r="K68" i="3"/>
  <c r="W67" i="3"/>
  <c r="S67" i="3"/>
  <c r="O67" i="3"/>
  <c r="K67" i="3"/>
  <c r="W66" i="3"/>
  <c r="S66" i="3"/>
  <c r="O66" i="3"/>
  <c r="W64" i="3"/>
  <c r="O64" i="3"/>
  <c r="K64" i="3"/>
  <c r="W63" i="3"/>
  <c r="S63" i="3"/>
  <c r="O63" i="3"/>
  <c r="K63" i="3"/>
  <c r="W62" i="3"/>
  <c r="S62" i="3"/>
  <c r="O62" i="3"/>
  <c r="K62" i="3"/>
  <c r="W60" i="3"/>
  <c r="S60" i="3"/>
  <c r="O60" i="3"/>
  <c r="K60" i="3"/>
  <c r="W59" i="3"/>
  <c r="O59" i="3"/>
  <c r="K59" i="3"/>
  <c r="W58" i="3"/>
  <c r="O58" i="3"/>
  <c r="K58" i="3"/>
  <c r="W56" i="3"/>
  <c r="O56" i="3"/>
  <c r="K56" i="3"/>
  <c r="W55" i="3"/>
  <c r="K55" i="3"/>
  <c r="W54" i="3"/>
  <c r="S54" i="3"/>
  <c r="W52" i="3"/>
  <c r="S52" i="3"/>
  <c r="O52" i="3"/>
  <c r="W51" i="3"/>
  <c r="S51" i="3"/>
  <c r="O51" i="3"/>
  <c r="W50" i="3"/>
  <c r="S50" i="3"/>
  <c r="O50" i="3"/>
  <c r="O48" i="3"/>
  <c r="K48" i="3"/>
  <c r="O47" i="3"/>
  <c r="K47" i="3"/>
  <c r="O46" i="3"/>
  <c r="K46" i="3"/>
  <c r="K44" i="3"/>
  <c r="S43" i="3"/>
  <c r="O42" i="3"/>
  <c r="K42" i="3"/>
  <c r="K40" i="3"/>
  <c r="W39" i="3"/>
  <c r="W38" i="3"/>
  <c r="S38" i="3"/>
  <c r="O37" i="3"/>
  <c r="O36" i="3"/>
  <c r="K35" i="3"/>
  <c r="K34" i="3"/>
  <c r="K33" i="3"/>
  <c r="K32" i="3"/>
  <c r="W30" i="3"/>
  <c r="W29" i="3"/>
  <c r="S28" i="3"/>
  <c r="S26" i="3"/>
  <c r="S25" i="3"/>
  <c r="S24" i="3"/>
  <c r="K21" i="3"/>
  <c r="O20" i="3"/>
  <c r="O18" i="3"/>
  <c r="O17" i="3"/>
  <c r="O15" i="3"/>
  <c r="W14" i="3"/>
  <c r="W12" i="3"/>
  <c r="K12" i="3"/>
  <c r="W43" i="3"/>
  <c r="N149" i="3"/>
  <c r="V149" i="3"/>
  <c r="Q149" i="3"/>
  <c r="V147" i="3"/>
  <c r="R147" i="3"/>
  <c r="N147" i="3"/>
  <c r="M147" i="3"/>
  <c r="J147" i="3"/>
  <c r="V145" i="3"/>
  <c r="N145" i="3"/>
  <c r="O145" i="3"/>
  <c r="R145" i="3"/>
  <c r="J145" i="3"/>
  <c r="V143" i="3"/>
  <c r="R143" i="3"/>
  <c r="N143" i="3"/>
  <c r="M143" i="3"/>
  <c r="V142" i="3"/>
  <c r="R142" i="3"/>
  <c r="N142" i="3"/>
  <c r="R141" i="3"/>
  <c r="X141" i="3"/>
  <c r="V141" i="3"/>
  <c r="N141" i="3"/>
  <c r="M141" i="3"/>
  <c r="V139" i="3"/>
  <c r="N139" i="3"/>
  <c r="R139" i="3"/>
  <c r="J139" i="3"/>
  <c r="V138" i="3"/>
  <c r="R138" i="3"/>
  <c r="N138" i="3"/>
  <c r="R137" i="3"/>
  <c r="V137" i="3"/>
  <c r="N137" i="3"/>
  <c r="Q136" i="3"/>
  <c r="R135" i="3"/>
  <c r="W135" i="3"/>
  <c r="V135" i="3"/>
  <c r="N135" i="3"/>
  <c r="V134" i="3"/>
  <c r="R134" i="3"/>
  <c r="N134" i="3"/>
  <c r="V133" i="3"/>
  <c r="N133" i="3"/>
  <c r="R133" i="3"/>
  <c r="J133" i="3"/>
  <c r="R131" i="3"/>
  <c r="K131" i="3"/>
  <c r="V131" i="3"/>
  <c r="N131" i="3"/>
  <c r="V130" i="3"/>
  <c r="R130" i="3"/>
  <c r="N130" i="3"/>
  <c r="V129" i="3"/>
  <c r="R129" i="3"/>
  <c r="N129" i="3"/>
  <c r="J129" i="3"/>
  <c r="W128" i="3"/>
  <c r="R128" i="3"/>
  <c r="V128" i="3"/>
  <c r="N128" i="3"/>
  <c r="V127" i="3"/>
  <c r="R127" i="3"/>
  <c r="N127" i="3"/>
  <c r="V126" i="3"/>
  <c r="N126" i="3"/>
  <c r="R126" i="3"/>
  <c r="J126" i="3"/>
  <c r="I125" i="3"/>
  <c r="R124" i="3"/>
  <c r="V124" i="3"/>
  <c r="N124" i="3"/>
  <c r="R123" i="3"/>
  <c r="U123" i="3"/>
  <c r="V123" i="3"/>
  <c r="N123" i="3"/>
  <c r="J123" i="3"/>
  <c r="V122" i="3"/>
  <c r="R122" i="3"/>
  <c r="N122" i="3"/>
  <c r="V121" i="3"/>
  <c r="R121" i="3"/>
  <c r="N121" i="3"/>
  <c r="O121" i="3"/>
  <c r="R119" i="3"/>
  <c r="N119" i="3"/>
  <c r="V119" i="3"/>
  <c r="V118" i="3"/>
  <c r="R118" i="3"/>
  <c r="N118" i="3"/>
  <c r="V117" i="3"/>
  <c r="R117" i="3"/>
  <c r="N117" i="3"/>
  <c r="Q117" i="3"/>
  <c r="U116" i="3"/>
  <c r="V115" i="3"/>
  <c r="R115" i="3"/>
  <c r="N115" i="3"/>
  <c r="J115" i="3"/>
  <c r="V114" i="3"/>
  <c r="U114" i="3"/>
  <c r="R114" i="3"/>
  <c r="N114" i="3"/>
  <c r="V113" i="3"/>
  <c r="R113" i="3"/>
  <c r="N113" i="3"/>
  <c r="M113" i="3"/>
  <c r="I113" i="3"/>
  <c r="R111" i="3"/>
  <c r="N111" i="3"/>
  <c r="W111" i="3"/>
  <c r="V111" i="3"/>
  <c r="V110" i="3"/>
  <c r="U110" i="3"/>
  <c r="R110" i="3"/>
  <c r="N110" i="3"/>
  <c r="M110" i="3"/>
  <c r="L110" i="3"/>
  <c r="V109" i="3"/>
  <c r="R109" i="3"/>
  <c r="N109" i="3"/>
  <c r="X109" i="3"/>
  <c r="I108" i="3"/>
  <c r="V107" i="3"/>
  <c r="N107" i="3"/>
  <c r="R107" i="3"/>
  <c r="J107" i="3"/>
  <c r="K106" i="3"/>
  <c r="V106" i="3"/>
  <c r="R106" i="3"/>
  <c r="N106" i="3"/>
  <c r="R105" i="3"/>
  <c r="V105" i="3"/>
  <c r="N105" i="3"/>
  <c r="V103" i="3"/>
  <c r="N103" i="3"/>
  <c r="R103" i="3"/>
  <c r="J103" i="3"/>
  <c r="V102" i="3"/>
  <c r="R102" i="3"/>
  <c r="N102" i="3"/>
  <c r="L102" i="3"/>
  <c r="V101" i="3"/>
  <c r="R101" i="3"/>
  <c r="N101" i="3"/>
  <c r="O100" i="3"/>
  <c r="V100" i="3"/>
  <c r="R100" i="3"/>
  <c r="N100" i="3"/>
  <c r="J100" i="3"/>
  <c r="V99" i="3"/>
  <c r="R99" i="3"/>
  <c r="N99" i="3"/>
  <c r="O98" i="3"/>
  <c r="L98" i="3"/>
  <c r="V98" i="3"/>
  <c r="S98" i="3"/>
  <c r="R98" i="3"/>
  <c r="N98" i="3"/>
  <c r="J98" i="3"/>
  <c r="V97" i="3"/>
  <c r="R97" i="3"/>
  <c r="N97" i="3"/>
  <c r="K97" i="3"/>
  <c r="T97" i="3"/>
  <c r="Q96" i="3"/>
  <c r="P96" i="3"/>
  <c r="V96" i="3"/>
  <c r="R96" i="3"/>
  <c r="N96" i="3"/>
  <c r="J96" i="3"/>
  <c r="V95" i="3"/>
  <c r="R95" i="3"/>
  <c r="N95" i="3"/>
  <c r="O94" i="3"/>
  <c r="I94" i="3"/>
  <c r="V94" i="3"/>
  <c r="R94" i="3"/>
  <c r="N94" i="3"/>
  <c r="J94" i="3"/>
  <c r="V93" i="3"/>
  <c r="R93" i="3"/>
  <c r="O93" i="3"/>
  <c r="N93" i="3"/>
  <c r="L93" i="3"/>
  <c r="S92" i="3"/>
  <c r="W92" i="3"/>
  <c r="U92" i="3"/>
  <c r="T92" i="3"/>
  <c r="V92" i="3"/>
  <c r="R92" i="3"/>
  <c r="O92" i="3"/>
  <c r="N92" i="3"/>
  <c r="J92" i="3"/>
  <c r="V91" i="3"/>
  <c r="R91" i="3"/>
  <c r="N91" i="3"/>
  <c r="M91" i="3"/>
  <c r="K91" i="3"/>
  <c r="L90" i="3"/>
  <c r="V90" i="3"/>
  <c r="R90" i="3"/>
  <c r="N90" i="3"/>
  <c r="M90" i="3"/>
  <c r="J90" i="3"/>
  <c r="Q89" i="3"/>
  <c r="V89" i="3"/>
  <c r="R89" i="3"/>
  <c r="N89" i="3"/>
  <c r="I89" i="3"/>
  <c r="S89" i="3"/>
  <c r="U88" i="3"/>
  <c r="M88" i="3"/>
  <c r="V88" i="3"/>
  <c r="R88" i="3"/>
  <c r="Q88" i="3"/>
  <c r="N88" i="3"/>
  <c r="J88" i="3"/>
  <c r="T87" i="3"/>
  <c r="M86" i="3"/>
  <c r="I86" i="3"/>
  <c r="V86" i="3"/>
  <c r="R86" i="3"/>
  <c r="Q86" i="3"/>
  <c r="X86" i="3"/>
  <c r="N86" i="3"/>
  <c r="J86" i="3"/>
  <c r="V85" i="3"/>
  <c r="R85" i="3"/>
  <c r="N85" i="3"/>
  <c r="U84" i="3"/>
  <c r="V84" i="3"/>
  <c r="R84" i="3"/>
  <c r="N84" i="3"/>
  <c r="J84" i="3"/>
  <c r="Q83" i="3"/>
  <c r="V83" i="3"/>
  <c r="R83" i="3"/>
  <c r="N83" i="3"/>
  <c r="L82" i="3"/>
  <c r="V82" i="3"/>
  <c r="R82" i="3"/>
  <c r="N82" i="3"/>
  <c r="J82" i="3"/>
  <c r="V81" i="3"/>
  <c r="R81" i="3"/>
  <c r="N81" i="3"/>
  <c r="X80" i="3"/>
  <c r="I80" i="3"/>
  <c r="V80" i="3"/>
  <c r="R80" i="3"/>
  <c r="N80" i="3"/>
  <c r="J80" i="3"/>
  <c r="U79" i="3"/>
  <c r="V79" i="3"/>
  <c r="R79" i="3"/>
  <c r="N79" i="3"/>
  <c r="T78" i="3"/>
  <c r="V78" i="3"/>
  <c r="R78" i="3"/>
  <c r="N78" i="3"/>
  <c r="J78" i="3"/>
  <c r="V77" i="3"/>
  <c r="R77" i="3"/>
  <c r="N77" i="3"/>
  <c r="U77" i="3"/>
  <c r="U76" i="3"/>
  <c r="V76" i="3"/>
  <c r="R76" i="3"/>
  <c r="N76" i="3"/>
  <c r="J76" i="3"/>
  <c r="Q75" i="3"/>
  <c r="V75" i="3"/>
  <c r="R75" i="3"/>
  <c r="N75" i="3"/>
  <c r="L74" i="3"/>
  <c r="V74" i="3"/>
  <c r="R74" i="3"/>
  <c r="N74" i="3"/>
  <c r="J74" i="3"/>
  <c r="L73" i="3"/>
  <c r="O72" i="3"/>
  <c r="Q71" i="3"/>
  <c r="V71" i="3"/>
  <c r="R71" i="3"/>
  <c r="N71" i="3"/>
  <c r="V70" i="3"/>
  <c r="R70" i="3"/>
  <c r="N70" i="3"/>
  <c r="U69" i="3"/>
  <c r="I69" i="3"/>
  <c r="V68" i="3"/>
  <c r="R68" i="3"/>
  <c r="N68" i="3"/>
  <c r="U68" i="3"/>
  <c r="Q68" i="3"/>
  <c r="V67" i="3"/>
  <c r="R67" i="3"/>
  <c r="N67" i="3"/>
  <c r="V66" i="3"/>
  <c r="R66" i="3"/>
  <c r="N66" i="3"/>
  <c r="P66" i="3"/>
  <c r="K66" i="3"/>
  <c r="U65" i="3"/>
  <c r="Q65" i="3"/>
  <c r="T65" i="3"/>
  <c r="M64" i="3"/>
  <c r="S64" i="3"/>
  <c r="Q63" i="3"/>
  <c r="M63" i="3"/>
  <c r="V63" i="3"/>
  <c r="R63" i="3"/>
  <c r="N63" i="3"/>
  <c r="V62" i="3"/>
  <c r="R62" i="3"/>
  <c r="N62" i="3"/>
  <c r="M61" i="3"/>
  <c r="Q61" i="3"/>
  <c r="L61" i="3"/>
  <c r="V60" i="3"/>
  <c r="R60" i="3"/>
  <c r="N60" i="3"/>
  <c r="I60" i="3"/>
  <c r="T59" i="3"/>
  <c r="V59" i="3"/>
  <c r="R59" i="3"/>
  <c r="N59" i="3"/>
  <c r="U59" i="3"/>
  <c r="M59" i="3"/>
  <c r="V58" i="3"/>
  <c r="R58" i="3"/>
  <c r="N58" i="3"/>
  <c r="X58" i="3"/>
  <c r="U57" i="3"/>
  <c r="Q57" i="3"/>
  <c r="T57" i="3"/>
  <c r="M56" i="3"/>
  <c r="T55" i="3"/>
  <c r="M55" i="3"/>
  <c r="I55" i="3"/>
  <c r="V55" i="3"/>
  <c r="S55" i="3"/>
  <c r="R55" i="3"/>
  <c r="N55" i="3"/>
  <c r="V54" i="3"/>
  <c r="R54" i="3"/>
  <c r="N54" i="3"/>
  <c r="K54" i="3"/>
  <c r="I53" i="3"/>
  <c r="V53" i="3"/>
  <c r="R53" i="3"/>
  <c r="N53" i="3"/>
  <c r="U53" i="3"/>
  <c r="Q52" i="3"/>
  <c r="M52" i="3"/>
  <c r="V51" i="3"/>
  <c r="R51" i="3"/>
  <c r="N51" i="3"/>
  <c r="U51" i="3"/>
  <c r="Q51" i="3"/>
  <c r="T50" i="3"/>
  <c r="I50" i="3"/>
  <c r="I49" i="3"/>
  <c r="V49" i="3"/>
  <c r="R49" i="3"/>
  <c r="N49" i="3"/>
  <c r="T49" i="3"/>
  <c r="V48" i="3"/>
  <c r="R48" i="3"/>
  <c r="N48" i="3"/>
  <c r="W48" i="3"/>
  <c r="L47" i="3"/>
  <c r="Q47" i="3"/>
  <c r="P47" i="3"/>
  <c r="V46" i="3"/>
  <c r="R46" i="3"/>
  <c r="N46" i="3"/>
  <c r="L46" i="3"/>
  <c r="Q45" i="3"/>
  <c r="P45" i="3"/>
  <c r="V45" i="3"/>
  <c r="R45" i="3"/>
  <c r="N45" i="3"/>
  <c r="M45" i="3"/>
  <c r="R44" i="3"/>
  <c r="V44" i="3"/>
  <c r="O44" i="3"/>
  <c r="N44" i="3"/>
  <c r="T43" i="3"/>
  <c r="V43" i="3"/>
  <c r="R43" i="3"/>
  <c r="N43" i="3"/>
  <c r="K43" i="3"/>
  <c r="U43" i="3"/>
  <c r="I43" i="3"/>
  <c r="W42" i="3"/>
  <c r="Q42" i="3"/>
  <c r="I42" i="3"/>
  <c r="R42" i="3"/>
  <c r="J42" i="3"/>
  <c r="M41" i="3"/>
  <c r="X41" i="3"/>
  <c r="U41" i="3"/>
  <c r="R41" i="3"/>
  <c r="N41" i="3"/>
  <c r="J41" i="3"/>
  <c r="I41" i="3"/>
  <c r="Q40" i="3"/>
  <c r="N40" i="3"/>
  <c r="M40" i="3"/>
  <c r="I40" i="3"/>
  <c r="V40" i="3"/>
  <c r="R40" i="3"/>
  <c r="O40" i="3"/>
  <c r="L40" i="3"/>
  <c r="J40" i="3"/>
  <c r="M39" i="3"/>
  <c r="I39" i="3"/>
  <c r="N39" i="3"/>
  <c r="R39" i="3"/>
  <c r="X39" i="3"/>
  <c r="S39" i="3"/>
  <c r="V39" i="3"/>
  <c r="Q39" i="3"/>
  <c r="R38" i="3"/>
  <c r="N38" i="3"/>
  <c r="Q38" i="3"/>
  <c r="M38" i="3"/>
  <c r="V38" i="3"/>
  <c r="P38" i="3"/>
  <c r="R37" i="3"/>
  <c r="V37" i="3"/>
  <c r="S37" i="3"/>
  <c r="U37" i="3"/>
  <c r="N37" i="3"/>
  <c r="M37" i="3"/>
  <c r="J37" i="3"/>
  <c r="K36" i="3"/>
  <c r="I36" i="3"/>
  <c r="R36" i="3"/>
  <c r="N36" i="3"/>
  <c r="V36" i="3"/>
  <c r="P36" i="3"/>
  <c r="J36" i="3"/>
  <c r="V35" i="3"/>
  <c r="R35" i="3"/>
  <c r="Q35" i="3"/>
  <c r="N35" i="3"/>
  <c r="T35" i="3"/>
  <c r="T34" i="3"/>
  <c r="V34" i="3"/>
  <c r="U34" i="3"/>
  <c r="R34" i="3"/>
  <c r="N34" i="3"/>
  <c r="M34" i="3"/>
  <c r="J34" i="3"/>
  <c r="V33" i="3"/>
  <c r="U33" i="3"/>
  <c r="R33" i="3"/>
  <c r="N33" i="3"/>
  <c r="M33" i="3"/>
  <c r="P33" i="3"/>
  <c r="P32" i="3"/>
  <c r="V32" i="3"/>
  <c r="R32" i="3"/>
  <c r="N32" i="3"/>
  <c r="J32" i="3"/>
  <c r="V31" i="3"/>
  <c r="U31" i="3"/>
  <c r="R31" i="3"/>
  <c r="N31" i="3"/>
  <c r="M31" i="3"/>
  <c r="I31" i="3"/>
  <c r="L31" i="3"/>
  <c r="K31" i="3"/>
  <c r="P30" i="3"/>
  <c r="V30" i="3"/>
  <c r="R30" i="3"/>
  <c r="N30" i="3"/>
  <c r="M30" i="3"/>
  <c r="J30" i="3"/>
  <c r="V29" i="3"/>
  <c r="U29" i="3"/>
  <c r="R29" i="3"/>
  <c r="N29" i="3"/>
  <c r="I29" i="3"/>
  <c r="L29" i="3"/>
  <c r="W28" i="3"/>
  <c r="V28" i="3"/>
  <c r="U28" i="3"/>
  <c r="R28" i="3"/>
  <c r="N28" i="3"/>
  <c r="M28" i="3"/>
  <c r="J28" i="3"/>
  <c r="V27" i="3"/>
  <c r="R27" i="3"/>
  <c r="N27" i="3"/>
  <c r="L27" i="3"/>
  <c r="L26" i="3"/>
  <c r="V26" i="3"/>
  <c r="R26" i="3"/>
  <c r="Q26" i="3"/>
  <c r="N26" i="3"/>
  <c r="J26" i="3"/>
  <c r="V25" i="3"/>
  <c r="R25" i="3"/>
  <c r="N25" i="3"/>
  <c r="I25" i="3"/>
  <c r="X25" i="3"/>
  <c r="V24" i="3"/>
  <c r="R24" i="3"/>
  <c r="Q24" i="3"/>
  <c r="N24" i="3"/>
  <c r="J24" i="3"/>
  <c r="I24" i="3"/>
  <c r="V23" i="3"/>
  <c r="R23" i="3"/>
  <c r="N23" i="3"/>
  <c r="T23" i="3"/>
  <c r="K23" i="3"/>
  <c r="V22" i="3"/>
  <c r="R22" i="3"/>
  <c r="N22" i="3"/>
  <c r="J22" i="3"/>
  <c r="V21" i="3"/>
  <c r="R21" i="3"/>
  <c r="N21" i="3"/>
  <c r="T21" i="3"/>
  <c r="O21" i="3"/>
  <c r="V20" i="3"/>
  <c r="R20" i="3"/>
  <c r="N20" i="3"/>
  <c r="J20" i="3"/>
  <c r="V19" i="3"/>
  <c r="R19" i="3"/>
  <c r="N19" i="3"/>
  <c r="T19" i="3"/>
  <c r="V18" i="3"/>
  <c r="U18" i="3"/>
  <c r="R18" i="3"/>
  <c r="N18" i="3"/>
  <c r="J18" i="3"/>
  <c r="V17" i="3"/>
  <c r="R17" i="3"/>
  <c r="N17" i="3"/>
  <c r="T17" i="3"/>
  <c r="T16" i="3"/>
  <c r="V16" i="3"/>
  <c r="R16" i="3"/>
  <c r="N16" i="3"/>
  <c r="J16" i="3"/>
  <c r="V15" i="3"/>
  <c r="R15" i="3"/>
  <c r="Q15" i="3"/>
  <c r="N15" i="3"/>
  <c r="P14" i="3"/>
  <c r="V14" i="3"/>
  <c r="R14" i="3"/>
  <c r="N14" i="3"/>
  <c r="J14" i="3"/>
  <c r="V13" i="3"/>
  <c r="R13" i="3"/>
  <c r="N13" i="3"/>
  <c r="V12" i="3"/>
  <c r="R12" i="3"/>
  <c r="N12" i="3"/>
  <c r="J12" i="3"/>
  <c r="V11" i="3"/>
  <c r="R11" i="3"/>
  <c r="N11" i="3"/>
  <c r="T11" i="3"/>
  <c r="V10" i="3"/>
  <c r="U10" i="3"/>
  <c r="R10" i="3"/>
  <c r="N10" i="3"/>
  <c r="J10" i="3"/>
  <c r="T119" i="4"/>
  <c r="L119" i="4"/>
  <c r="X118" i="4"/>
  <c r="X117" i="4"/>
  <c r="L117" i="4"/>
  <c r="X115" i="4"/>
  <c r="T114" i="4"/>
  <c r="P112" i="4"/>
  <c r="T111" i="4"/>
  <c r="L111" i="4"/>
  <c r="T108" i="4"/>
  <c r="P108" i="4"/>
  <c r="X106" i="4"/>
  <c r="X105" i="4"/>
  <c r="P103" i="4"/>
  <c r="X101" i="4"/>
  <c r="P101" i="4"/>
  <c r="L99" i="4"/>
  <c r="T98" i="4"/>
  <c r="X97" i="4"/>
  <c r="T97" i="4"/>
  <c r="X95" i="4"/>
  <c r="P95" i="4"/>
  <c r="L94" i="4"/>
  <c r="X93" i="4"/>
  <c r="L93" i="4"/>
  <c r="L91" i="4"/>
  <c r="T90" i="4"/>
  <c r="X89" i="4"/>
  <c r="T89" i="4"/>
  <c r="X87" i="4"/>
  <c r="X86" i="4"/>
  <c r="P86" i="4"/>
  <c r="P85" i="4"/>
  <c r="X84" i="4"/>
  <c r="T84" i="4"/>
  <c r="P83" i="4"/>
  <c r="X82" i="4"/>
  <c r="T82" i="4"/>
  <c r="P81" i="4"/>
  <c r="T80" i="4"/>
  <c r="L80" i="4"/>
  <c r="T79" i="4"/>
  <c r="P79" i="4"/>
  <c r="P77" i="4"/>
  <c r="X76" i="4"/>
  <c r="T76" i="4"/>
  <c r="X74" i="4"/>
  <c r="T73" i="4"/>
  <c r="X72" i="4"/>
  <c r="P72" i="4"/>
  <c r="T71" i="4"/>
  <c r="L71" i="4"/>
  <c r="X70" i="4"/>
  <c r="P70" i="4"/>
  <c r="P69" i="4"/>
  <c r="L68" i="4"/>
  <c r="P67" i="4"/>
  <c r="P66" i="4"/>
  <c r="T64" i="4"/>
  <c r="L64" i="4"/>
  <c r="X63" i="4"/>
  <c r="T63" i="4"/>
  <c r="L63" i="4"/>
  <c r="T62" i="4"/>
  <c r="L62" i="4"/>
  <c r="P61" i="4"/>
  <c r="X60" i="4"/>
  <c r="P60" i="4"/>
  <c r="L60" i="4"/>
  <c r="X59" i="4"/>
  <c r="T59" i="4"/>
  <c r="L59" i="4"/>
  <c r="X58" i="4"/>
  <c r="T58" i="4"/>
  <c r="P58" i="4"/>
  <c r="X57" i="4"/>
  <c r="P57" i="4"/>
  <c r="X55" i="4"/>
  <c r="X53" i="4"/>
  <c r="T53" i="4"/>
  <c r="L53" i="4"/>
  <c r="X52" i="4"/>
  <c r="T52" i="4"/>
  <c r="P52" i="4"/>
  <c r="X50" i="4"/>
  <c r="T50" i="4"/>
  <c r="P50" i="4"/>
  <c r="L50" i="4"/>
  <c r="T49" i="4"/>
  <c r="L49" i="4"/>
  <c r="T48" i="4"/>
  <c r="P48" i="4"/>
  <c r="X46" i="4"/>
  <c r="T46" i="4"/>
  <c r="P46" i="4"/>
  <c r="L46" i="4"/>
  <c r="X45" i="4"/>
  <c r="T45" i="4"/>
  <c r="P45" i="4"/>
  <c r="L45" i="4"/>
  <c r="X44" i="4"/>
  <c r="T44" i="4"/>
  <c r="P44" i="4"/>
  <c r="X43" i="4"/>
  <c r="T43" i="4"/>
  <c r="P43" i="4"/>
  <c r="X42" i="4"/>
  <c r="T42" i="4"/>
  <c r="P42" i="4"/>
  <c r="L42" i="4"/>
  <c r="X41" i="4"/>
  <c r="T41" i="4"/>
  <c r="P41" i="4"/>
  <c r="X40" i="4"/>
  <c r="T40" i="4"/>
  <c r="P40" i="4"/>
  <c r="X39" i="4"/>
  <c r="T39" i="4"/>
  <c r="P39" i="4"/>
  <c r="L39" i="4"/>
  <c r="X38" i="4"/>
  <c r="T38" i="4"/>
  <c r="P38" i="4"/>
  <c r="X37" i="4"/>
  <c r="T37" i="4"/>
  <c r="X36" i="4"/>
  <c r="T36" i="4"/>
  <c r="P36" i="4"/>
  <c r="X35" i="4"/>
  <c r="T35" i="4"/>
  <c r="P35" i="4"/>
  <c r="X34" i="4"/>
  <c r="T34" i="4"/>
  <c r="P34" i="4"/>
  <c r="X33" i="4"/>
  <c r="T33" i="4"/>
  <c r="P33" i="4"/>
  <c r="X32" i="4"/>
  <c r="V32" i="4"/>
  <c r="T32" i="4"/>
  <c r="P32" i="4"/>
  <c r="L32" i="4"/>
  <c r="K32" i="4"/>
  <c r="CB31" i="4"/>
  <c r="CA31" i="4" s="1"/>
  <c r="X31" i="4"/>
  <c r="T31" i="4"/>
  <c r="S31" i="4"/>
  <c r="R31" i="4"/>
  <c r="P31" i="4"/>
  <c r="L31" i="4"/>
  <c r="X30" i="4"/>
  <c r="T30" i="4"/>
  <c r="R30" i="4"/>
  <c r="P30" i="4"/>
  <c r="N30" i="4"/>
  <c r="L30" i="4"/>
  <c r="X29" i="4"/>
  <c r="T29" i="4"/>
  <c r="S29" i="4"/>
  <c r="R29" i="4"/>
  <c r="P29" i="4"/>
  <c r="N29" i="4"/>
  <c r="L29" i="4"/>
  <c r="J29" i="4"/>
  <c r="X28" i="4"/>
  <c r="V28" i="4"/>
  <c r="T28" i="4"/>
  <c r="S28" i="4"/>
  <c r="P28" i="4"/>
  <c r="N28" i="4"/>
  <c r="K28" i="4"/>
  <c r="X27" i="4"/>
  <c r="T27" i="4"/>
  <c r="S27" i="4"/>
  <c r="R27" i="4"/>
  <c r="P27" i="4"/>
  <c r="O27" i="4"/>
  <c r="X26" i="4"/>
  <c r="W26" i="4"/>
  <c r="V26" i="4"/>
  <c r="T26" i="4"/>
  <c r="P26" i="4"/>
  <c r="L26" i="4"/>
  <c r="K26" i="4"/>
  <c r="X25" i="4"/>
  <c r="V25" i="4"/>
  <c r="T25" i="4"/>
  <c r="R25" i="4"/>
  <c r="L25" i="4"/>
  <c r="X24" i="4"/>
  <c r="W24" i="4"/>
  <c r="T24" i="4"/>
  <c r="S24" i="4"/>
  <c r="R24" i="4"/>
  <c r="P24" i="4"/>
  <c r="O24" i="4"/>
  <c r="N24" i="4"/>
  <c r="L24" i="4"/>
  <c r="X23" i="4"/>
  <c r="W23" i="4"/>
  <c r="T23" i="4"/>
  <c r="S23" i="4"/>
  <c r="R23" i="4"/>
  <c r="P23" i="4"/>
  <c r="O23" i="4"/>
  <c r="K23" i="4"/>
  <c r="X22" i="4"/>
  <c r="W22" i="4"/>
  <c r="V22" i="4"/>
  <c r="T22" i="4"/>
  <c r="S22" i="4"/>
  <c r="R22" i="4"/>
  <c r="P22" i="4"/>
  <c r="N22" i="4"/>
  <c r="L22" i="4"/>
  <c r="K22" i="4"/>
  <c r="J22" i="4"/>
  <c r="X21" i="4"/>
  <c r="V21" i="4"/>
  <c r="T21" i="4"/>
  <c r="S21" i="4"/>
  <c r="R21" i="4"/>
  <c r="P21" i="4"/>
  <c r="O21" i="4"/>
  <c r="N21" i="4"/>
  <c r="K21" i="4"/>
  <c r="X20" i="4"/>
  <c r="W20" i="4"/>
  <c r="T20" i="4"/>
  <c r="R20" i="4"/>
  <c r="P20" i="4"/>
  <c r="O20" i="4"/>
  <c r="L20" i="4"/>
  <c r="K20" i="4"/>
  <c r="J20" i="4"/>
  <c r="X19" i="4"/>
  <c r="W19" i="4"/>
  <c r="V19" i="4"/>
  <c r="T19" i="4"/>
  <c r="S19" i="4"/>
  <c r="P19" i="4"/>
  <c r="O19" i="4"/>
  <c r="N19" i="4"/>
  <c r="K19" i="4"/>
  <c r="X18" i="4"/>
  <c r="W18" i="4"/>
  <c r="V18" i="4"/>
  <c r="T18" i="4"/>
  <c r="S18" i="4"/>
  <c r="P18" i="4"/>
  <c r="O18" i="4"/>
  <c r="N18" i="4"/>
  <c r="K18" i="4"/>
  <c r="X17" i="4"/>
  <c r="V17" i="4"/>
  <c r="T17" i="4"/>
  <c r="P17" i="4"/>
  <c r="N17" i="4"/>
  <c r="L17" i="4"/>
  <c r="X16" i="4"/>
  <c r="W16" i="4"/>
  <c r="V16" i="4"/>
  <c r="T16" i="4"/>
  <c r="S16" i="4"/>
  <c r="O16" i="4"/>
  <c r="N16" i="4"/>
  <c r="X15" i="4"/>
  <c r="V15" i="4"/>
  <c r="T15" i="4"/>
  <c r="S15" i="4"/>
  <c r="R15" i="4"/>
  <c r="P15" i="4"/>
  <c r="O15" i="4"/>
  <c r="L15" i="4"/>
  <c r="K15" i="4"/>
  <c r="Z15" i="4"/>
  <c r="Y15" i="4" s="1"/>
  <c r="W14" i="4"/>
  <c r="V14" i="4"/>
  <c r="T14" i="4"/>
  <c r="S14" i="4"/>
  <c r="R14" i="4"/>
  <c r="O14" i="4"/>
  <c r="N14" i="4"/>
  <c r="K14" i="4"/>
  <c r="J14" i="4"/>
  <c r="X13" i="4"/>
  <c r="V13" i="4"/>
  <c r="T13" i="4"/>
  <c r="S13" i="4"/>
  <c r="R13" i="4"/>
  <c r="P13" i="4"/>
  <c r="O13" i="4"/>
  <c r="N13" i="4"/>
  <c r="K13" i="4"/>
  <c r="CB12" i="4"/>
  <c r="CA12" i="4" s="1"/>
  <c r="X12" i="4"/>
  <c r="W12" i="4"/>
  <c r="V12" i="4"/>
  <c r="T12" i="4"/>
  <c r="S12" i="4"/>
  <c r="R12" i="4"/>
  <c r="P12" i="4"/>
  <c r="O12" i="4"/>
  <c r="N12" i="4"/>
  <c r="L12" i="4"/>
  <c r="K12" i="4"/>
  <c r="J12" i="4"/>
  <c r="X11" i="4"/>
  <c r="W11" i="4"/>
  <c r="V11" i="4"/>
  <c r="T11" i="4"/>
  <c r="S11" i="4"/>
  <c r="R11" i="4"/>
  <c r="P11" i="4"/>
  <c r="O11" i="4"/>
  <c r="N11" i="4"/>
  <c r="K11" i="4"/>
  <c r="X10" i="4"/>
  <c r="W10" i="4"/>
  <c r="V10" i="4"/>
  <c r="S10" i="4"/>
  <c r="R10" i="4"/>
  <c r="P10" i="4"/>
  <c r="O10" i="4"/>
  <c r="N10" i="4"/>
  <c r="K10" i="4"/>
  <c r="J10" i="4"/>
  <c r="W149" i="4"/>
  <c r="S149" i="4"/>
  <c r="R149" i="4"/>
  <c r="O149" i="4"/>
  <c r="K149" i="4"/>
  <c r="BJ149" i="4"/>
  <c r="BI149" i="4" s="1"/>
  <c r="AR149" i="4"/>
  <c r="AQ149" i="4" s="1"/>
  <c r="U149" i="4"/>
  <c r="Q149" i="4"/>
  <c r="M149" i="4"/>
  <c r="I149" i="4"/>
  <c r="Z149" i="4"/>
  <c r="Y149" i="4" s="1"/>
  <c r="V149" i="4"/>
  <c r="N149" i="4"/>
  <c r="X148" i="4"/>
  <c r="T148" i="4"/>
  <c r="P148" i="4"/>
  <c r="L148" i="4"/>
  <c r="CB148" i="4"/>
  <c r="CA148" i="4" s="1"/>
  <c r="BJ148" i="4"/>
  <c r="BI148" i="4" s="1"/>
  <c r="Q148" i="4"/>
  <c r="I148" i="4"/>
  <c r="AR148" i="4"/>
  <c r="AQ148" i="4" s="1"/>
  <c r="W148" i="4"/>
  <c r="V148" i="4"/>
  <c r="S148" i="4"/>
  <c r="R148" i="4"/>
  <c r="O148" i="4"/>
  <c r="N148" i="4"/>
  <c r="K148" i="4"/>
  <c r="U148" i="4"/>
  <c r="M148" i="4"/>
  <c r="CB147" i="4"/>
  <c r="CA147" i="4" s="1"/>
  <c r="BJ147" i="4"/>
  <c r="BI147" i="4" s="1"/>
  <c r="V147" i="4"/>
  <c r="S147" i="4"/>
  <c r="N147" i="4"/>
  <c r="K147" i="4"/>
  <c r="AR147" i="4"/>
  <c r="AQ147" i="4" s="1"/>
  <c r="X147" i="4"/>
  <c r="T147" i="4"/>
  <c r="P147" i="4"/>
  <c r="L147" i="4"/>
  <c r="Z147" i="4"/>
  <c r="Y147" i="4" s="1"/>
  <c r="W147" i="4"/>
  <c r="R147" i="4"/>
  <c r="O147" i="4"/>
  <c r="J147" i="4"/>
  <c r="U146" i="4"/>
  <c r="M146" i="4"/>
  <c r="CB146" i="4"/>
  <c r="CA146" i="4" s="1"/>
  <c r="BJ146" i="4"/>
  <c r="BI146" i="4" s="1"/>
  <c r="X146" i="4"/>
  <c r="P146" i="4"/>
  <c r="AR146" i="4"/>
  <c r="AQ146" i="4" s="1"/>
  <c r="T146" i="4"/>
  <c r="Q146" i="4"/>
  <c r="L146" i="4"/>
  <c r="I146" i="4"/>
  <c r="S145" i="4"/>
  <c r="R145" i="4"/>
  <c r="K145" i="4"/>
  <c r="BJ145" i="4"/>
  <c r="BI145" i="4" s="1"/>
  <c r="AR145" i="4"/>
  <c r="AQ145" i="4" s="1"/>
  <c r="U145" i="4"/>
  <c r="Q145" i="4"/>
  <c r="M145" i="4"/>
  <c r="I145" i="4"/>
  <c r="Z145" i="4"/>
  <c r="Y145" i="4" s="1"/>
  <c r="V145" i="4"/>
  <c r="N145" i="4"/>
  <c r="X144" i="4"/>
  <c r="T144" i="4"/>
  <c r="P144" i="4"/>
  <c r="L144" i="4"/>
  <c r="CB144" i="4"/>
  <c r="CA144" i="4" s="1"/>
  <c r="BJ144" i="4"/>
  <c r="BI144" i="4" s="1"/>
  <c r="Q144" i="4"/>
  <c r="I144" i="4"/>
  <c r="AR144" i="4"/>
  <c r="AQ144" i="4" s="1"/>
  <c r="W144" i="4"/>
  <c r="V144" i="4"/>
  <c r="S144" i="4"/>
  <c r="R144" i="4"/>
  <c r="O144" i="4"/>
  <c r="N144" i="4"/>
  <c r="K144" i="4"/>
  <c r="U144" i="4"/>
  <c r="M144" i="4"/>
  <c r="CB143" i="4"/>
  <c r="CA143" i="4" s="1"/>
  <c r="BJ143" i="4"/>
  <c r="BI143" i="4" s="1"/>
  <c r="V143" i="4"/>
  <c r="S143" i="4"/>
  <c r="N143" i="4"/>
  <c r="K143" i="4"/>
  <c r="X143" i="4"/>
  <c r="T143" i="4"/>
  <c r="P143" i="4"/>
  <c r="L143" i="4"/>
  <c r="Z143" i="4"/>
  <c r="Y143" i="4" s="1"/>
  <c r="W143" i="4"/>
  <c r="R143" i="4"/>
  <c r="O143" i="4"/>
  <c r="U142" i="4"/>
  <c r="M142" i="4"/>
  <c r="CB142" i="4"/>
  <c r="CA142" i="4" s="1"/>
  <c r="BJ142" i="4"/>
  <c r="BI142" i="4" s="1"/>
  <c r="X142" i="4"/>
  <c r="T142" i="4"/>
  <c r="P142" i="4"/>
  <c r="AR142" i="4"/>
  <c r="AQ142" i="4" s="1"/>
  <c r="Q142" i="4"/>
  <c r="L142" i="4"/>
  <c r="I142" i="4"/>
  <c r="S141" i="4"/>
  <c r="R141" i="4"/>
  <c r="K141" i="4"/>
  <c r="BJ141" i="4"/>
  <c r="BI141" i="4" s="1"/>
  <c r="AR141" i="4"/>
  <c r="AQ141" i="4" s="1"/>
  <c r="U141" i="4"/>
  <c r="Q141" i="4"/>
  <c r="M141" i="4"/>
  <c r="I141" i="4"/>
  <c r="Z141" i="4"/>
  <c r="Y141" i="4" s="1"/>
  <c r="V141" i="4"/>
  <c r="N141" i="4"/>
  <c r="X140" i="4"/>
  <c r="T140" i="4"/>
  <c r="P140" i="4"/>
  <c r="L140" i="4"/>
  <c r="CB140" i="4"/>
  <c r="CA140" i="4" s="1"/>
  <c r="BJ140" i="4"/>
  <c r="BI140" i="4" s="1"/>
  <c r="Q140" i="4"/>
  <c r="I140" i="4"/>
  <c r="AR140" i="4"/>
  <c r="AQ140" i="4" s="1"/>
  <c r="W140" i="4"/>
  <c r="V140" i="4"/>
  <c r="S140" i="4"/>
  <c r="R140" i="4"/>
  <c r="O140" i="4"/>
  <c r="N140" i="4"/>
  <c r="K140" i="4"/>
  <c r="U140" i="4"/>
  <c r="M140" i="4"/>
  <c r="CB139" i="4"/>
  <c r="CA139" i="4" s="1"/>
  <c r="BJ139" i="4"/>
  <c r="BI139" i="4" s="1"/>
  <c r="V139" i="4"/>
  <c r="S139" i="4"/>
  <c r="O139" i="4"/>
  <c r="N139" i="4"/>
  <c r="K139" i="4"/>
  <c r="AR139" i="4"/>
  <c r="AQ139" i="4" s="1"/>
  <c r="X139" i="4"/>
  <c r="T139" i="4"/>
  <c r="P139" i="4"/>
  <c r="L139" i="4"/>
  <c r="Z139" i="4"/>
  <c r="Y139" i="4" s="1"/>
  <c r="W139" i="4"/>
  <c r="R139" i="4"/>
  <c r="J139" i="4"/>
  <c r="U138" i="4"/>
  <c r="M138" i="4"/>
  <c r="CB138" i="4"/>
  <c r="CA138" i="4" s="1"/>
  <c r="BJ138" i="4"/>
  <c r="BI138" i="4" s="1"/>
  <c r="X138" i="4"/>
  <c r="P138" i="4"/>
  <c r="AR138" i="4"/>
  <c r="AQ138" i="4" s="1"/>
  <c r="T138" i="4"/>
  <c r="Q138" i="4"/>
  <c r="L138" i="4"/>
  <c r="I138" i="4"/>
  <c r="W137" i="4"/>
  <c r="O137" i="4"/>
  <c r="N137" i="4"/>
  <c r="CB137" i="4"/>
  <c r="CA137" i="4" s="1"/>
  <c r="T137" i="4"/>
  <c r="L137" i="4"/>
  <c r="BJ137" i="4"/>
  <c r="BI137" i="4" s="1"/>
  <c r="AR137" i="4"/>
  <c r="AQ137" i="4" s="1"/>
  <c r="U137" i="4"/>
  <c r="Q137" i="4"/>
  <c r="M137" i="4"/>
  <c r="I137" i="4"/>
  <c r="V137" i="4"/>
  <c r="R137" i="4"/>
  <c r="P137" i="4"/>
  <c r="K137" i="4"/>
  <c r="X136" i="4"/>
  <c r="T136" i="4"/>
  <c r="P136" i="4"/>
  <c r="L136" i="4"/>
  <c r="CB136" i="4"/>
  <c r="CA136" i="4" s="1"/>
  <c r="BJ136" i="4"/>
  <c r="BI136" i="4" s="1"/>
  <c r="W136" i="4"/>
  <c r="O136" i="4"/>
  <c r="AR136" i="4"/>
  <c r="AQ136" i="4" s="1"/>
  <c r="U136" i="4"/>
  <c r="Q136" i="4"/>
  <c r="M136" i="4"/>
  <c r="I136" i="4"/>
  <c r="S136" i="4"/>
  <c r="K136" i="4"/>
  <c r="CB135" i="4"/>
  <c r="CA135" i="4" s="1"/>
  <c r="BJ135" i="4"/>
  <c r="BI135" i="4" s="1"/>
  <c r="Q135" i="4"/>
  <c r="M135" i="4"/>
  <c r="AR135" i="4"/>
  <c r="AQ135" i="4" s="1"/>
  <c r="I135" i="4"/>
  <c r="X135" i="4"/>
  <c r="T135" i="4"/>
  <c r="P135" i="4"/>
  <c r="L135" i="4"/>
  <c r="Z135" i="4"/>
  <c r="Y135" i="4" s="1"/>
  <c r="V135" i="4"/>
  <c r="U135" i="4"/>
  <c r="R135" i="4"/>
  <c r="N135" i="4"/>
  <c r="J135" i="4"/>
  <c r="W134" i="4"/>
  <c r="S134" i="4"/>
  <c r="K134" i="4"/>
  <c r="CB134" i="4"/>
  <c r="CA134" i="4" s="1"/>
  <c r="BJ134" i="4"/>
  <c r="BI134" i="4" s="1"/>
  <c r="R134" i="4"/>
  <c r="X134" i="4"/>
  <c r="V134" i="4"/>
  <c r="P134" i="4"/>
  <c r="N134" i="4"/>
  <c r="L134" i="4"/>
  <c r="Z134" i="4"/>
  <c r="Y134" i="4" s="1"/>
  <c r="T134" i="4"/>
  <c r="O134" i="4"/>
  <c r="S133" i="4"/>
  <c r="K133" i="4"/>
  <c r="CB133" i="4"/>
  <c r="CA133" i="4" s="1"/>
  <c r="BJ133" i="4"/>
  <c r="BI133" i="4" s="1"/>
  <c r="AR133" i="4"/>
  <c r="AQ133" i="4" s="1"/>
  <c r="X133" i="4"/>
  <c r="U133" i="4"/>
  <c r="T133" i="4"/>
  <c r="Q133" i="4"/>
  <c r="P133" i="4"/>
  <c r="M133" i="4"/>
  <c r="L133" i="4"/>
  <c r="I133" i="4"/>
  <c r="Z133" i="4"/>
  <c r="Y133" i="4" s="1"/>
  <c r="W133" i="4"/>
  <c r="V133" i="4"/>
  <c r="R133" i="4"/>
  <c r="O133" i="4"/>
  <c r="N133" i="4"/>
  <c r="J133" i="4"/>
  <c r="U132" i="4"/>
  <c r="Q132" i="4"/>
  <c r="CB132" i="4"/>
  <c r="CA132" i="4" s="1"/>
  <c r="K132" i="4"/>
  <c r="BJ132" i="4"/>
  <c r="BI132" i="4" s="1"/>
  <c r="AR132" i="4"/>
  <c r="AQ132" i="4" s="1"/>
  <c r="V132" i="4"/>
  <c r="R132" i="4"/>
  <c r="N132" i="4"/>
  <c r="Z132" i="4"/>
  <c r="Y132" i="4" s="1"/>
  <c r="X132" i="4"/>
  <c r="T132" i="4"/>
  <c r="P132" i="4"/>
  <c r="L132" i="4"/>
  <c r="CB131" i="4"/>
  <c r="CA131" i="4" s="1"/>
  <c r="M131" i="4"/>
  <c r="BJ131" i="4"/>
  <c r="BI131" i="4" s="1"/>
  <c r="Q131" i="4"/>
  <c r="AR131" i="4"/>
  <c r="AQ131" i="4" s="1"/>
  <c r="X131" i="4"/>
  <c r="W131" i="4"/>
  <c r="T131" i="4"/>
  <c r="S131" i="4"/>
  <c r="P131" i="4"/>
  <c r="O131" i="4"/>
  <c r="L131" i="4"/>
  <c r="K131" i="4"/>
  <c r="Z131" i="4"/>
  <c r="Y131" i="4" s="1"/>
  <c r="V131" i="4"/>
  <c r="U131" i="4"/>
  <c r="R131" i="4"/>
  <c r="N131" i="4"/>
  <c r="J131" i="4"/>
  <c r="I131" i="4"/>
  <c r="CB130" i="4"/>
  <c r="CA130" i="4" s="1"/>
  <c r="BJ130" i="4"/>
  <c r="BI130" i="4" s="1"/>
  <c r="U130" i="4"/>
  <c r="Q130" i="4"/>
  <c r="I130" i="4"/>
  <c r="AR130" i="4"/>
  <c r="AQ130" i="4" s="1"/>
  <c r="W130" i="4"/>
  <c r="V130" i="4"/>
  <c r="R130" i="4"/>
  <c r="O130" i="4"/>
  <c r="N130" i="4"/>
  <c r="K130" i="4"/>
  <c r="Z130" i="4"/>
  <c r="Y130" i="4" s="1"/>
  <c r="X130" i="4"/>
  <c r="T130" i="4"/>
  <c r="S130" i="4"/>
  <c r="P130" i="4"/>
  <c r="M130" i="4"/>
  <c r="L130" i="4"/>
  <c r="CB129" i="4"/>
  <c r="CA129" i="4" s="1"/>
  <c r="O129" i="4"/>
  <c r="BJ129" i="4"/>
  <c r="BI129" i="4" s="1"/>
  <c r="S129" i="4"/>
  <c r="AR129" i="4"/>
  <c r="AQ129" i="4" s="1"/>
  <c r="X129" i="4"/>
  <c r="T129" i="4"/>
  <c r="Q129" i="4"/>
  <c r="P129" i="4"/>
  <c r="L129" i="4"/>
  <c r="Z129" i="4"/>
  <c r="Y129" i="4" s="1"/>
  <c r="W129" i="4"/>
  <c r="V129" i="4"/>
  <c r="R129" i="4"/>
  <c r="N129" i="4"/>
  <c r="K129" i="4"/>
  <c r="J129" i="4"/>
  <c r="CB128" i="4"/>
  <c r="CA128" i="4" s="1"/>
  <c r="BJ128" i="4"/>
  <c r="BI128" i="4" s="1"/>
  <c r="W128" i="4"/>
  <c r="S128" i="4"/>
  <c r="O128" i="4"/>
  <c r="AR128" i="4"/>
  <c r="AQ128" i="4" s="1"/>
  <c r="V128" i="4"/>
  <c r="R128" i="4"/>
  <c r="Q128" i="4"/>
  <c r="N128" i="4"/>
  <c r="M128" i="4"/>
  <c r="Z128" i="4"/>
  <c r="Y128" i="4" s="1"/>
  <c r="I128" i="4"/>
  <c r="X128" i="4"/>
  <c r="U128" i="4"/>
  <c r="T128" i="4"/>
  <c r="P128" i="4"/>
  <c r="L128" i="4"/>
  <c r="K128" i="4"/>
  <c r="CB127" i="4"/>
  <c r="CA127" i="4" s="1"/>
  <c r="M127" i="4"/>
  <c r="BJ127" i="4"/>
  <c r="BI127" i="4" s="1"/>
  <c r="Q127" i="4"/>
  <c r="AR127" i="4"/>
  <c r="AQ127" i="4" s="1"/>
  <c r="X127" i="4"/>
  <c r="W127" i="4"/>
  <c r="T127" i="4"/>
  <c r="S127" i="4"/>
  <c r="P127" i="4"/>
  <c r="O127" i="4"/>
  <c r="L127" i="4"/>
  <c r="K127" i="4"/>
  <c r="Z127" i="4"/>
  <c r="Y127" i="4" s="1"/>
  <c r="V127" i="4"/>
  <c r="U127" i="4"/>
  <c r="R127" i="4"/>
  <c r="N127" i="4"/>
  <c r="J127" i="4"/>
  <c r="I127" i="4"/>
  <c r="CB126" i="4"/>
  <c r="CA126" i="4" s="1"/>
  <c r="BJ126" i="4"/>
  <c r="BI126" i="4" s="1"/>
  <c r="U126" i="4"/>
  <c r="Q126" i="4"/>
  <c r="I126" i="4"/>
  <c r="AR126" i="4"/>
  <c r="AQ126" i="4" s="1"/>
  <c r="W126" i="4"/>
  <c r="V126" i="4"/>
  <c r="R126" i="4"/>
  <c r="O126" i="4"/>
  <c r="N126" i="4"/>
  <c r="K126" i="4"/>
  <c r="Z126" i="4"/>
  <c r="Y126" i="4" s="1"/>
  <c r="X126" i="4"/>
  <c r="T126" i="4"/>
  <c r="S126" i="4"/>
  <c r="P126" i="4"/>
  <c r="M126" i="4"/>
  <c r="L126" i="4"/>
  <c r="CB125" i="4"/>
  <c r="CA125" i="4" s="1"/>
  <c r="O125" i="4"/>
  <c r="BJ125" i="4"/>
  <c r="BI125" i="4" s="1"/>
  <c r="S125" i="4"/>
  <c r="AR125" i="4"/>
  <c r="AQ125" i="4" s="1"/>
  <c r="X125" i="4"/>
  <c r="T125" i="4"/>
  <c r="Q125" i="4"/>
  <c r="P125" i="4"/>
  <c r="L125" i="4"/>
  <c r="Z125" i="4"/>
  <c r="Y125" i="4" s="1"/>
  <c r="W125" i="4"/>
  <c r="V125" i="4"/>
  <c r="R125" i="4"/>
  <c r="N125" i="4"/>
  <c r="K125" i="4"/>
  <c r="J125" i="4"/>
  <c r="CB124" i="4"/>
  <c r="CA124" i="4" s="1"/>
  <c r="BJ124" i="4"/>
  <c r="BI124" i="4" s="1"/>
  <c r="W124" i="4"/>
  <c r="S124" i="4"/>
  <c r="O124" i="4"/>
  <c r="AR124" i="4"/>
  <c r="AQ124" i="4" s="1"/>
  <c r="V124" i="4"/>
  <c r="R124" i="4"/>
  <c r="Q124" i="4"/>
  <c r="N124" i="4"/>
  <c r="M124" i="4"/>
  <c r="Z124" i="4"/>
  <c r="Y124" i="4" s="1"/>
  <c r="I124" i="4"/>
  <c r="X124" i="4"/>
  <c r="U124" i="4"/>
  <c r="T124" i="4"/>
  <c r="P124" i="4"/>
  <c r="L124" i="4"/>
  <c r="K124" i="4"/>
  <c r="CB123" i="4"/>
  <c r="CA123" i="4" s="1"/>
  <c r="M123" i="4"/>
  <c r="BJ123" i="4"/>
  <c r="BI123" i="4" s="1"/>
  <c r="Q123" i="4"/>
  <c r="AR123" i="4"/>
  <c r="AQ123" i="4" s="1"/>
  <c r="X123" i="4"/>
  <c r="W123" i="4"/>
  <c r="T123" i="4"/>
  <c r="S123" i="4"/>
  <c r="P123" i="4"/>
  <c r="O123" i="4"/>
  <c r="L123" i="4"/>
  <c r="K123" i="4"/>
  <c r="Z123" i="4"/>
  <c r="Y123" i="4" s="1"/>
  <c r="V123" i="4"/>
  <c r="U123" i="4"/>
  <c r="R123" i="4"/>
  <c r="N123" i="4"/>
  <c r="J123" i="4"/>
  <c r="I123" i="4"/>
  <c r="CB122" i="4"/>
  <c r="CA122" i="4" s="1"/>
  <c r="BJ122" i="4"/>
  <c r="BI122" i="4" s="1"/>
  <c r="U122" i="4"/>
  <c r="Q122" i="4"/>
  <c r="I122" i="4"/>
  <c r="AR122" i="4"/>
  <c r="AQ122" i="4" s="1"/>
  <c r="W122" i="4"/>
  <c r="V122" i="4"/>
  <c r="R122" i="4"/>
  <c r="O122" i="4"/>
  <c r="N122" i="4"/>
  <c r="K122" i="4"/>
  <c r="Z122" i="4"/>
  <c r="Y122" i="4" s="1"/>
  <c r="X122" i="4"/>
  <c r="T122" i="4"/>
  <c r="S122" i="4"/>
  <c r="P122" i="4"/>
  <c r="M122" i="4"/>
  <c r="L122" i="4"/>
  <c r="CB121" i="4"/>
  <c r="CA121" i="4" s="1"/>
  <c r="O121" i="4"/>
  <c r="BJ121" i="4"/>
  <c r="BI121" i="4" s="1"/>
  <c r="S121" i="4"/>
  <c r="AR121" i="4"/>
  <c r="AQ121" i="4" s="1"/>
  <c r="X121" i="4"/>
  <c r="T121" i="4"/>
  <c r="Q121" i="4"/>
  <c r="P121" i="4"/>
  <c r="L121" i="4"/>
  <c r="Z121" i="4"/>
  <c r="Y121" i="4" s="1"/>
  <c r="W121" i="4"/>
  <c r="V121" i="4"/>
  <c r="R121" i="4"/>
  <c r="N121" i="4"/>
  <c r="K121" i="4"/>
  <c r="J121" i="4"/>
  <c r="CB120" i="4"/>
  <c r="CA120" i="4" s="1"/>
  <c r="BJ120" i="4"/>
  <c r="BI120" i="4" s="1"/>
  <c r="W120" i="4"/>
  <c r="S120" i="4"/>
  <c r="O120" i="4"/>
  <c r="AR120" i="4"/>
  <c r="AQ120" i="4" s="1"/>
  <c r="V120" i="4"/>
  <c r="R120" i="4"/>
  <c r="Q120" i="4"/>
  <c r="N120" i="4"/>
  <c r="M120" i="4"/>
  <c r="Z120" i="4"/>
  <c r="Y120" i="4" s="1"/>
  <c r="I120" i="4"/>
  <c r="X120" i="4"/>
  <c r="U120" i="4"/>
  <c r="T120" i="4"/>
  <c r="P120" i="4"/>
  <c r="L120" i="4"/>
  <c r="K120" i="4"/>
  <c r="CB119" i="4"/>
  <c r="CA119" i="4" s="1"/>
  <c r="M119" i="4"/>
  <c r="BJ119" i="4"/>
  <c r="BI119" i="4" s="1"/>
  <c r="Q119" i="4"/>
  <c r="AR119" i="4"/>
  <c r="AQ119" i="4" s="1"/>
  <c r="X119" i="4"/>
  <c r="W119" i="4"/>
  <c r="S119" i="4"/>
  <c r="P119" i="4"/>
  <c r="O119" i="4"/>
  <c r="K119" i="4"/>
  <c r="Z119" i="4"/>
  <c r="Y119" i="4" s="1"/>
  <c r="V119" i="4"/>
  <c r="U119" i="4"/>
  <c r="R119" i="4"/>
  <c r="N119" i="4"/>
  <c r="J119" i="4"/>
  <c r="I119" i="4"/>
  <c r="CB118" i="4"/>
  <c r="CA118" i="4" s="1"/>
  <c r="BJ118" i="4"/>
  <c r="BI118" i="4" s="1"/>
  <c r="U118" i="4"/>
  <c r="Q118" i="4"/>
  <c r="I118" i="4"/>
  <c r="AR118" i="4"/>
  <c r="AQ118" i="4" s="1"/>
  <c r="W118" i="4"/>
  <c r="V118" i="4"/>
  <c r="R118" i="4"/>
  <c r="O118" i="4"/>
  <c r="N118" i="4"/>
  <c r="K118" i="4"/>
  <c r="Z118" i="4"/>
  <c r="Y118" i="4" s="1"/>
  <c r="T118" i="4"/>
  <c r="S118" i="4"/>
  <c r="P118" i="4"/>
  <c r="M118" i="4"/>
  <c r="L118" i="4"/>
  <c r="M117" i="4"/>
  <c r="CB117" i="4"/>
  <c r="CA117" i="4" s="1"/>
  <c r="O117" i="4"/>
  <c r="BJ117" i="4"/>
  <c r="BI117" i="4" s="1"/>
  <c r="S117" i="4"/>
  <c r="AR117" i="4"/>
  <c r="AQ117" i="4" s="1"/>
  <c r="T117" i="4"/>
  <c r="Q117" i="4"/>
  <c r="P117" i="4"/>
  <c r="Z117" i="4"/>
  <c r="Y117" i="4" s="1"/>
  <c r="W117" i="4"/>
  <c r="V117" i="4"/>
  <c r="R117" i="4"/>
  <c r="N117" i="4"/>
  <c r="K117" i="4"/>
  <c r="J117" i="4"/>
  <c r="CB116" i="4"/>
  <c r="CA116" i="4" s="1"/>
  <c r="BJ116" i="4"/>
  <c r="BI116" i="4" s="1"/>
  <c r="S116" i="4"/>
  <c r="O116" i="4"/>
  <c r="AR116" i="4"/>
  <c r="AQ116" i="4" s="1"/>
  <c r="V116" i="4"/>
  <c r="U116" i="4"/>
  <c r="R116" i="4"/>
  <c r="N116" i="4"/>
  <c r="M116" i="4"/>
  <c r="Z116" i="4"/>
  <c r="Y116" i="4" s="1"/>
  <c r="I116" i="4"/>
  <c r="X116" i="4"/>
  <c r="W116" i="4"/>
  <c r="T116" i="4"/>
  <c r="Q116" i="4"/>
  <c r="P116" i="4"/>
  <c r="L116" i="4"/>
  <c r="K116" i="4"/>
  <c r="O115" i="4"/>
  <c r="CB115" i="4"/>
  <c r="CA115" i="4" s="1"/>
  <c r="U115" i="4"/>
  <c r="M115" i="4"/>
  <c r="BJ115" i="4"/>
  <c r="BI115" i="4" s="1"/>
  <c r="AR115" i="4"/>
  <c r="AQ115" i="4" s="1"/>
  <c r="T115" i="4"/>
  <c r="P115" i="4"/>
  <c r="L115" i="4"/>
  <c r="V115" i="4"/>
  <c r="R115" i="4"/>
  <c r="N115" i="4"/>
  <c r="J115" i="4"/>
  <c r="I115" i="4"/>
  <c r="CB114" i="4"/>
  <c r="CA114" i="4" s="1"/>
  <c r="BJ114" i="4"/>
  <c r="BI114" i="4" s="1"/>
  <c r="U114" i="4"/>
  <c r="Q114" i="4"/>
  <c r="P114" i="4"/>
  <c r="M114" i="4"/>
  <c r="AR114" i="4"/>
  <c r="AQ114" i="4" s="1"/>
  <c r="W114" i="4"/>
  <c r="V114" i="4"/>
  <c r="R114" i="4"/>
  <c r="N114" i="4"/>
  <c r="K114" i="4"/>
  <c r="X114" i="4"/>
  <c r="S114" i="4"/>
  <c r="O114" i="4"/>
  <c r="L114" i="4"/>
  <c r="I114" i="4"/>
  <c r="CB113" i="4"/>
  <c r="CA113" i="4" s="1"/>
  <c r="BJ113" i="4"/>
  <c r="BI113" i="4" s="1"/>
  <c r="Q113" i="4"/>
  <c r="M113" i="4"/>
  <c r="W113" i="4"/>
  <c r="U113" i="4"/>
  <c r="S113" i="4"/>
  <c r="O113" i="4"/>
  <c r="K113" i="4"/>
  <c r="Z113" i="4"/>
  <c r="Y113" i="4" s="1"/>
  <c r="R113" i="4"/>
  <c r="N113" i="4"/>
  <c r="I113" i="4"/>
  <c r="CB112" i="4"/>
  <c r="CA112" i="4" s="1"/>
  <c r="T112" i="4"/>
  <c r="L112" i="4"/>
  <c r="AR112" i="4"/>
  <c r="AQ112" i="4" s="1"/>
  <c r="V112" i="4"/>
  <c r="S112" i="4"/>
  <c r="R112" i="4"/>
  <c r="O112" i="4"/>
  <c r="N112" i="4"/>
  <c r="K112" i="4"/>
  <c r="X112" i="4"/>
  <c r="W112" i="4"/>
  <c r="V111" i="4"/>
  <c r="U111" i="4"/>
  <c r="Q111" i="4"/>
  <c r="N111" i="4"/>
  <c r="M111" i="4"/>
  <c r="CB111" i="4"/>
  <c r="CA111" i="4" s="1"/>
  <c r="I111" i="4"/>
  <c r="AR111" i="4"/>
  <c r="AQ111" i="4" s="1"/>
  <c r="X111" i="4"/>
  <c r="W111" i="4"/>
  <c r="S111" i="4"/>
  <c r="P111" i="4"/>
  <c r="O111" i="4"/>
  <c r="K111" i="4"/>
  <c r="Z111" i="4"/>
  <c r="Y111" i="4" s="1"/>
  <c r="R111" i="4"/>
  <c r="J111" i="4"/>
  <c r="CB110" i="4"/>
  <c r="CA110" i="4" s="1"/>
  <c r="BJ110" i="4"/>
  <c r="BI110" i="4" s="1"/>
  <c r="X110" i="4"/>
  <c r="W110" i="4"/>
  <c r="S110" i="4"/>
  <c r="P110" i="4"/>
  <c r="O110" i="4"/>
  <c r="K110" i="4"/>
  <c r="AR110" i="4"/>
  <c r="AQ110" i="4" s="1"/>
  <c r="V110" i="4"/>
  <c r="U110" i="4"/>
  <c r="R110" i="4"/>
  <c r="Q110" i="4"/>
  <c r="N110" i="4"/>
  <c r="M110" i="4"/>
  <c r="I110" i="4"/>
  <c r="T110" i="4"/>
  <c r="L110" i="4"/>
  <c r="CB109" i="4"/>
  <c r="CA109" i="4" s="1"/>
  <c r="R109" i="4"/>
  <c r="Q109" i="4"/>
  <c r="AR109" i="4"/>
  <c r="AQ109" i="4" s="1"/>
  <c r="I109" i="4"/>
  <c r="Z109" i="4"/>
  <c r="Y109" i="4" s="1"/>
  <c r="V109" i="4"/>
  <c r="U109" i="4"/>
  <c r="N109" i="4"/>
  <c r="M109" i="4"/>
  <c r="O108" i="4"/>
  <c r="K108" i="4"/>
  <c r="CB108" i="4"/>
  <c r="CA108" i="4" s="1"/>
  <c r="BJ108" i="4"/>
  <c r="BI108" i="4" s="1"/>
  <c r="W108" i="4"/>
  <c r="V108" i="4"/>
  <c r="R108" i="4"/>
  <c r="AR108" i="4"/>
  <c r="AQ108" i="4" s="1"/>
  <c r="L108" i="4"/>
  <c r="Z108" i="4"/>
  <c r="Y108" i="4" s="1"/>
  <c r="X108" i="4"/>
  <c r="S108" i="4"/>
  <c r="N108" i="4"/>
  <c r="J108" i="4"/>
  <c r="R107" i="4"/>
  <c r="CB107" i="4"/>
  <c r="CA107" i="4" s="1"/>
  <c r="P107" i="4"/>
  <c r="BJ107" i="4"/>
  <c r="BI107" i="4" s="1"/>
  <c r="U107" i="4"/>
  <c r="Q107" i="4"/>
  <c r="AR107" i="4"/>
  <c r="AQ107" i="4" s="1"/>
  <c r="I107" i="4"/>
  <c r="L107" i="4"/>
  <c r="X107" i="4"/>
  <c r="T107" i="4"/>
  <c r="M107" i="4"/>
  <c r="K106" i="4"/>
  <c r="CB106" i="4"/>
  <c r="CA106" i="4" s="1"/>
  <c r="BJ106" i="4"/>
  <c r="BI106" i="4" s="1"/>
  <c r="T106" i="4"/>
  <c r="L106" i="4"/>
  <c r="AR106" i="4"/>
  <c r="AQ106" i="4" s="1"/>
  <c r="V106" i="4"/>
  <c r="N106" i="4"/>
  <c r="W106" i="4"/>
  <c r="S106" i="4"/>
  <c r="R106" i="4"/>
  <c r="O106" i="4"/>
  <c r="U105" i="4"/>
  <c r="Q105" i="4"/>
  <c r="M105" i="4"/>
  <c r="CB105" i="4"/>
  <c r="CA105" i="4" s="1"/>
  <c r="I105" i="4"/>
  <c r="BJ105" i="4"/>
  <c r="BI105" i="4" s="1"/>
  <c r="W105" i="4"/>
  <c r="V105" i="4"/>
  <c r="S105" i="4"/>
  <c r="R105" i="4"/>
  <c r="O105" i="4"/>
  <c r="N105" i="4"/>
  <c r="K105" i="4"/>
  <c r="T105" i="4"/>
  <c r="P105" i="4"/>
  <c r="L105" i="4"/>
  <c r="BJ104" i="4"/>
  <c r="BI104" i="4" s="1"/>
  <c r="AR104" i="4"/>
  <c r="AQ104" i="4" s="1"/>
  <c r="X104" i="4"/>
  <c r="U104" i="4"/>
  <c r="T104" i="4"/>
  <c r="Q104" i="4"/>
  <c r="P104" i="4"/>
  <c r="M104" i="4"/>
  <c r="L104" i="4"/>
  <c r="I104" i="4"/>
  <c r="Z104" i="4"/>
  <c r="Y104" i="4" s="1"/>
  <c r="W104" i="4"/>
  <c r="V104" i="4"/>
  <c r="S104" i="4"/>
  <c r="R104" i="4"/>
  <c r="O104" i="4"/>
  <c r="N104" i="4"/>
  <c r="K104" i="4"/>
  <c r="J104" i="4"/>
  <c r="BJ103" i="4"/>
  <c r="BI103" i="4" s="1"/>
  <c r="X103" i="4"/>
  <c r="T103" i="4"/>
  <c r="L103" i="4"/>
  <c r="AR103" i="4"/>
  <c r="AQ103" i="4" s="1"/>
  <c r="W103" i="4"/>
  <c r="S103" i="4"/>
  <c r="O103" i="4"/>
  <c r="K103" i="4"/>
  <c r="U103" i="4"/>
  <c r="Q103" i="4"/>
  <c r="M103" i="4"/>
  <c r="I103" i="4"/>
  <c r="V102" i="4"/>
  <c r="R102" i="4"/>
  <c r="N102" i="4"/>
  <c r="CB102" i="4"/>
  <c r="CA102" i="4" s="1"/>
  <c r="BJ102" i="4"/>
  <c r="BI102" i="4" s="1"/>
  <c r="U102" i="4"/>
  <c r="Q102" i="4"/>
  <c r="M102" i="4"/>
  <c r="I102" i="4"/>
  <c r="Z102" i="4"/>
  <c r="Y102" i="4" s="1"/>
  <c r="W102" i="4"/>
  <c r="S102" i="4"/>
  <c r="O102" i="4"/>
  <c r="K102" i="4"/>
  <c r="CB101" i="4"/>
  <c r="CA101" i="4" s="1"/>
  <c r="BJ101" i="4"/>
  <c r="BI101" i="4" s="1"/>
  <c r="W101" i="4"/>
  <c r="V101" i="4"/>
  <c r="S101" i="4"/>
  <c r="R101" i="4"/>
  <c r="O101" i="4"/>
  <c r="N101" i="4"/>
  <c r="K101" i="4"/>
  <c r="U101" i="4"/>
  <c r="T101" i="4"/>
  <c r="Q101" i="4"/>
  <c r="M101" i="4"/>
  <c r="L101" i="4"/>
  <c r="I101" i="4"/>
  <c r="BJ100" i="4"/>
  <c r="BI100" i="4" s="1"/>
  <c r="R100" i="4"/>
  <c r="X100" i="4"/>
  <c r="U100" i="4"/>
  <c r="T100" i="4"/>
  <c r="Q100" i="4"/>
  <c r="P100" i="4"/>
  <c r="M100" i="4"/>
  <c r="L100" i="4"/>
  <c r="I100" i="4"/>
  <c r="Z100" i="4"/>
  <c r="Y100" i="4" s="1"/>
  <c r="W100" i="4"/>
  <c r="V100" i="4"/>
  <c r="S100" i="4"/>
  <c r="O100" i="4"/>
  <c r="N100" i="4"/>
  <c r="K100" i="4"/>
  <c r="X99" i="4"/>
  <c r="T99" i="4"/>
  <c r="CB99" i="4"/>
  <c r="CA99" i="4" s="1"/>
  <c r="BJ99" i="4"/>
  <c r="BI99" i="4" s="1"/>
  <c r="Q99" i="4"/>
  <c r="I99" i="4"/>
  <c r="AR99" i="4"/>
  <c r="AQ99" i="4" s="1"/>
  <c r="W99" i="4"/>
  <c r="V99" i="4"/>
  <c r="S99" i="4"/>
  <c r="R99" i="4"/>
  <c r="O99" i="4"/>
  <c r="N99" i="4"/>
  <c r="K99" i="4"/>
  <c r="U99" i="4"/>
  <c r="P99" i="4"/>
  <c r="M99" i="4"/>
  <c r="BJ98" i="4"/>
  <c r="BI98" i="4" s="1"/>
  <c r="W98" i="4"/>
  <c r="S98" i="4"/>
  <c r="O98" i="4"/>
  <c r="K98" i="4"/>
  <c r="AR98" i="4"/>
  <c r="AQ98" i="4" s="1"/>
  <c r="X98" i="4"/>
  <c r="P98" i="4"/>
  <c r="L98" i="4"/>
  <c r="Z98" i="4"/>
  <c r="Y98" i="4" s="1"/>
  <c r="V98" i="4"/>
  <c r="R98" i="4"/>
  <c r="N98" i="4"/>
  <c r="J98" i="4"/>
  <c r="U97" i="4"/>
  <c r="M97" i="4"/>
  <c r="CB97" i="4"/>
  <c r="CA97" i="4" s="1"/>
  <c r="BJ97" i="4"/>
  <c r="BI97" i="4" s="1"/>
  <c r="P97" i="4"/>
  <c r="L97" i="4"/>
  <c r="AR97" i="4"/>
  <c r="AQ97" i="4" s="1"/>
  <c r="Q97" i="4"/>
  <c r="I97" i="4"/>
  <c r="CB96" i="4"/>
  <c r="CA96" i="4" s="1"/>
  <c r="AR96" i="4"/>
  <c r="AQ96" i="4" s="1"/>
  <c r="U96" i="4"/>
  <c r="Q96" i="4"/>
  <c r="M96" i="4"/>
  <c r="I96" i="4"/>
  <c r="Z96" i="4"/>
  <c r="Y96" i="4" s="1"/>
  <c r="V96" i="4"/>
  <c r="R96" i="4"/>
  <c r="N96" i="4"/>
  <c r="J96" i="4"/>
  <c r="T95" i="4"/>
  <c r="L95" i="4"/>
  <c r="CB95" i="4"/>
  <c r="CA95" i="4" s="1"/>
  <c r="Q95" i="4"/>
  <c r="I95" i="4"/>
  <c r="AR95" i="4"/>
  <c r="AQ95" i="4" s="1"/>
  <c r="W95" i="4"/>
  <c r="V95" i="4"/>
  <c r="S95" i="4"/>
  <c r="R95" i="4"/>
  <c r="O95" i="4"/>
  <c r="N95" i="4"/>
  <c r="K95" i="4"/>
  <c r="U95" i="4"/>
  <c r="M95" i="4"/>
  <c r="CB94" i="4"/>
  <c r="CA94" i="4" s="1"/>
  <c r="BJ94" i="4"/>
  <c r="BI94" i="4" s="1"/>
  <c r="W94" i="4"/>
  <c r="S94" i="4"/>
  <c r="O94" i="4"/>
  <c r="K94" i="4"/>
  <c r="X94" i="4"/>
  <c r="T94" i="4"/>
  <c r="P94" i="4"/>
  <c r="V94" i="4"/>
  <c r="R94" i="4"/>
  <c r="N94" i="4"/>
  <c r="J94" i="4"/>
  <c r="U93" i="4"/>
  <c r="M93" i="4"/>
  <c r="BJ93" i="4"/>
  <c r="BI93" i="4" s="1"/>
  <c r="P93" i="4"/>
  <c r="AR93" i="4"/>
  <c r="AQ93" i="4" s="1"/>
  <c r="T93" i="4"/>
  <c r="Q93" i="4"/>
  <c r="I93" i="4"/>
  <c r="CB92" i="4"/>
  <c r="CA92" i="4" s="1"/>
  <c r="BJ92" i="4"/>
  <c r="BI92" i="4" s="1"/>
  <c r="U92" i="4"/>
  <c r="Q92" i="4"/>
  <c r="M92" i="4"/>
  <c r="I92" i="4"/>
  <c r="Z92" i="4"/>
  <c r="Y92" i="4" s="1"/>
  <c r="V92" i="4"/>
  <c r="R92" i="4"/>
  <c r="N92" i="4"/>
  <c r="J92" i="4"/>
  <c r="X91" i="4"/>
  <c r="T91" i="4"/>
  <c r="BJ91" i="4"/>
  <c r="BI91" i="4" s="1"/>
  <c r="Q91" i="4"/>
  <c r="I91" i="4"/>
  <c r="W91" i="4"/>
  <c r="V91" i="4"/>
  <c r="S91" i="4"/>
  <c r="R91" i="4"/>
  <c r="O91" i="4"/>
  <c r="N91" i="4"/>
  <c r="K91" i="4"/>
  <c r="U91" i="4"/>
  <c r="P91" i="4"/>
  <c r="M91" i="4"/>
  <c r="BJ90" i="4"/>
  <c r="BI90" i="4" s="1"/>
  <c r="W90" i="4"/>
  <c r="S90" i="4"/>
  <c r="O90" i="4"/>
  <c r="K90" i="4"/>
  <c r="X90" i="4"/>
  <c r="P90" i="4"/>
  <c r="L90" i="4"/>
  <c r="V90" i="4"/>
  <c r="R90" i="4"/>
  <c r="N90" i="4"/>
  <c r="J90" i="4"/>
  <c r="U89" i="4"/>
  <c r="M89" i="4"/>
  <c r="CB89" i="4"/>
  <c r="CA89" i="4" s="1"/>
  <c r="P89" i="4"/>
  <c r="L89" i="4"/>
  <c r="AR89" i="4"/>
  <c r="AQ89" i="4" s="1"/>
  <c r="Q89" i="4"/>
  <c r="I89" i="4"/>
  <c r="CB88" i="4"/>
  <c r="CA88" i="4" s="1"/>
  <c r="AR88" i="4"/>
  <c r="AQ88" i="4" s="1"/>
  <c r="U88" i="4"/>
  <c r="Q88" i="4"/>
  <c r="M88" i="4"/>
  <c r="I88" i="4"/>
  <c r="Z88" i="4"/>
  <c r="Y88" i="4" s="1"/>
  <c r="V88" i="4"/>
  <c r="R88" i="4"/>
  <c r="N88" i="4"/>
  <c r="J88" i="4"/>
  <c r="CB87" i="4"/>
  <c r="CA87" i="4" s="1"/>
  <c r="BJ87" i="4"/>
  <c r="BI87" i="4" s="1"/>
  <c r="U87" i="4"/>
  <c r="P87" i="4"/>
  <c r="AR87" i="4"/>
  <c r="AQ87" i="4" s="1"/>
  <c r="W87" i="4"/>
  <c r="S87" i="4"/>
  <c r="O87" i="4"/>
  <c r="K87" i="4"/>
  <c r="V87" i="4"/>
  <c r="T87" i="4"/>
  <c r="R87" i="4"/>
  <c r="Q87" i="4"/>
  <c r="N87" i="4"/>
  <c r="M87" i="4"/>
  <c r="I87" i="4"/>
  <c r="V86" i="4"/>
  <c r="R86" i="4"/>
  <c r="N86" i="4"/>
  <c r="J86" i="4"/>
  <c r="W86" i="4"/>
  <c r="T86" i="4"/>
  <c r="L86" i="4"/>
  <c r="U86" i="4"/>
  <c r="Z86" i="4"/>
  <c r="Y86" i="4" s="1"/>
  <c r="S86" i="4"/>
  <c r="Q86" i="4"/>
  <c r="O86" i="4"/>
  <c r="M86" i="4"/>
  <c r="K86" i="4"/>
  <c r="I86" i="4"/>
  <c r="M85" i="4"/>
  <c r="BJ85" i="4"/>
  <c r="BI85" i="4" s="1"/>
  <c r="Q85" i="4"/>
  <c r="I85" i="4"/>
  <c r="V85" i="4"/>
  <c r="R85" i="4"/>
  <c r="N85" i="4"/>
  <c r="X85" i="4"/>
  <c r="U85" i="4"/>
  <c r="T85" i="4"/>
  <c r="L85" i="4"/>
  <c r="W84" i="4"/>
  <c r="S84" i="4"/>
  <c r="O84" i="4"/>
  <c r="K84" i="4"/>
  <c r="BJ84" i="4"/>
  <c r="BI84" i="4" s="1"/>
  <c r="AR84" i="4"/>
  <c r="AQ84" i="4" s="1"/>
  <c r="P84" i="4"/>
  <c r="L84" i="4"/>
  <c r="Z84" i="4"/>
  <c r="Y84" i="4" s="1"/>
  <c r="V84" i="4"/>
  <c r="R84" i="4"/>
  <c r="N84" i="4"/>
  <c r="J84" i="4"/>
  <c r="BJ83" i="4"/>
  <c r="BI83" i="4" s="1"/>
  <c r="U83" i="4"/>
  <c r="Q83" i="4"/>
  <c r="M83" i="4"/>
  <c r="I83" i="4"/>
  <c r="AR83" i="4"/>
  <c r="AQ83" i="4" s="1"/>
  <c r="W83" i="4"/>
  <c r="V83" i="4"/>
  <c r="S83" i="4"/>
  <c r="R83" i="4"/>
  <c r="O83" i="4"/>
  <c r="N83" i="4"/>
  <c r="K83" i="4"/>
  <c r="X83" i="4"/>
  <c r="T83" i="4"/>
  <c r="CB82" i="4"/>
  <c r="CA82" i="4" s="1"/>
  <c r="BJ82" i="4"/>
  <c r="BI82" i="4" s="1"/>
  <c r="W82" i="4"/>
  <c r="O82" i="4"/>
  <c r="K82" i="4"/>
  <c r="AR82" i="4"/>
  <c r="AQ82" i="4" s="1"/>
  <c r="P82" i="4"/>
  <c r="L82" i="4"/>
  <c r="V82" i="4"/>
  <c r="S82" i="4"/>
  <c r="R82" i="4"/>
  <c r="N82" i="4"/>
  <c r="J82" i="4"/>
  <c r="U81" i="4"/>
  <c r="M81" i="4"/>
  <c r="W81" i="4"/>
  <c r="V81" i="4"/>
  <c r="S81" i="4"/>
  <c r="R81" i="4"/>
  <c r="O81" i="4"/>
  <c r="N81" i="4"/>
  <c r="K81" i="4"/>
  <c r="X81" i="4"/>
  <c r="T81" i="4"/>
  <c r="Q81" i="4"/>
  <c r="I81" i="4"/>
  <c r="CB80" i="4"/>
  <c r="CA80" i="4" s="1"/>
  <c r="BJ80" i="4"/>
  <c r="BI80" i="4" s="1"/>
  <c r="W80" i="4"/>
  <c r="O80" i="4"/>
  <c r="X80" i="4"/>
  <c r="U80" i="4"/>
  <c r="Q80" i="4"/>
  <c r="P80" i="4"/>
  <c r="M80" i="4"/>
  <c r="I80" i="4"/>
  <c r="Z80" i="4"/>
  <c r="Y80" i="4" s="1"/>
  <c r="V80" i="4"/>
  <c r="S80" i="4"/>
  <c r="R80" i="4"/>
  <c r="N80" i="4"/>
  <c r="K80" i="4"/>
  <c r="J80" i="4"/>
  <c r="CB79" i="4"/>
  <c r="CA79" i="4" s="1"/>
  <c r="V79" i="4"/>
  <c r="R79" i="4"/>
  <c r="N79" i="4"/>
  <c r="X79" i="4"/>
  <c r="U79" i="4"/>
  <c r="Q79" i="4"/>
  <c r="M79" i="4"/>
  <c r="I79" i="4"/>
  <c r="S78" i="4"/>
  <c r="K78" i="4"/>
  <c r="BJ78" i="4"/>
  <c r="BI78" i="4" s="1"/>
  <c r="AR78" i="4"/>
  <c r="AQ78" i="4" s="1"/>
  <c r="X78" i="4"/>
  <c r="U78" i="4"/>
  <c r="T78" i="4"/>
  <c r="Q78" i="4"/>
  <c r="P78" i="4"/>
  <c r="M78" i="4"/>
  <c r="L78" i="4"/>
  <c r="I78" i="4"/>
  <c r="Z78" i="4"/>
  <c r="Y78" i="4" s="1"/>
  <c r="W78" i="4"/>
  <c r="V78" i="4"/>
  <c r="R78" i="4"/>
  <c r="O78" i="4"/>
  <c r="N78" i="4"/>
  <c r="J78" i="4"/>
  <c r="U77" i="4"/>
  <c r="M77" i="4"/>
  <c r="BJ77" i="4"/>
  <c r="BI77" i="4" s="1"/>
  <c r="V77" i="4"/>
  <c r="R77" i="4"/>
  <c r="N77" i="4"/>
  <c r="X77" i="4"/>
  <c r="T77" i="4"/>
  <c r="W76" i="4"/>
  <c r="S76" i="4"/>
  <c r="O76" i="4"/>
  <c r="K76" i="4"/>
  <c r="CB76" i="4"/>
  <c r="CA76" i="4" s="1"/>
  <c r="BJ76" i="4"/>
  <c r="BI76" i="4" s="1"/>
  <c r="AR76" i="4"/>
  <c r="AQ76" i="4" s="1"/>
  <c r="P76" i="4"/>
  <c r="L76" i="4"/>
  <c r="V76" i="4"/>
  <c r="R76" i="4"/>
  <c r="N76" i="4"/>
  <c r="J76" i="4"/>
  <c r="BJ75" i="4"/>
  <c r="BI75" i="4" s="1"/>
  <c r="U75" i="4"/>
  <c r="Q75" i="4"/>
  <c r="M75" i="4"/>
  <c r="I75" i="4"/>
  <c r="W75" i="4"/>
  <c r="V75" i="4"/>
  <c r="S75" i="4"/>
  <c r="R75" i="4"/>
  <c r="O75" i="4"/>
  <c r="N75" i="4"/>
  <c r="K75" i="4"/>
  <c r="X75" i="4"/>
  <c r="T75" i="4"/>
  <c r="P75" i="4"/>
  <c r="CB74" i="4"/>
  <c r="CA74" i="4" s="1"/>
  <c r="BJ74" i="4"/>
  <c r="BI74" i="4" s="1"/>
  <c r="W74" i="4"/>
  <c r="S74" i="4"/>
  <c r="O74" i="4"/>
  <c r="K74" i="4"/>
  <c r="AR74" i="4"/>
  <c r="AQ74" i="4" s="1"/>
  <c r="T74" i="4"/>
  <c r="P74" i="4"/>
  <c r="L74" i="4"/>
  <c r="V74" i="4"/>
  <c r="R74" i="4"/>
  <c r="N74" i="4"/>
  <c r="J74" i="4"/>
  <c r="CB73" i="4"/>
  <c r="CA73" i="4" s="1"/>
  <c r="BJ73" i="4"/>
  <c r="BI73" i="4" s="1"/>
  <c r="U73" i="4"/>
  <c r="M73" i="4"/>
  <c r="AR73" i="4"/>
  <c r="AQ73" i="4" s="1"/>
  <c r="W73" i="4"/>
  <c r="V73" i="4"/>
  <c r="S73" i="4"/>
  <c r="R73" i="4"/>
  <c r="O73" i="4"/>
  <c r="N73" i="4"/>
  <c r="K73" i="4"/>
  <c r="Z73" i="4"/>
  <c r="Y73" i="4" s="1"/>
  <c r="X73" i="4"/>
  <c r="Q73" i="4"/>
  <c r="P73" i="4"/>
  <c r="L73" i="4"/>
  <c r="I73" i="4"/>
  <c r="CB72" i="4"/>
  <c r="CA72" i="4" s="1"/>
  <c r="BJ72" i="4"/>
  <c r="BI72" i="4" s="1"/>
  <c r="W72" i="4"/>
  <c r="O72" i="4"/>
  <c r="AR72" i="4"/>
  <c r="AQ72" i="4" s="1"/>
  <c r="U72" i="4"/>
  <c r="T72" i="4"/>
  <c r="Q72" i="4"/>
  <c r="M72" i="4"/>
  <c r="L72" i="4"/>
  <c r="I72" i="4"/>
  <c r="V72" i="4"/>
  <c r="S72" i="4"/>
  <c r="R72" i="4"/>
  <c r="N72" i="4"/>
  <c r="K72" i="4"/>
  <c r="J72" i="4"/>
  <c r="CB71" i="4"/>
  <c r="CA71" i="4" s="1"/>
  <c r="AR71" i="4"/>
  <c r="AQ71" i="4" s="1"/>
  <c r="V71" i="4"/>
  <c r="R71" i="4"/>
  <c r="N71" i="4"/>
  <c r="Z71" i="4"/>
  <c r="Y71" i="4" s="1"/>
  <c r="X71" i="4"/>
  <c r="U71" i="4"/>
  <c r="Q71" i="4"/>
  <c r="P71" i="4"/>
  <c r="M71" i="4"/>
  <c r="I71" i="4"/>
  <c r="S70" i="4"/>
  <c r="K70" i="4"/>
  <c r="BJ70" i="4"/>
  <c r="BI70" i="4" s="1"/>
  <c r="AR70" i="4"/>
  <c r="AQ70" i="4" s="1"/>
  <c r="U70" i="4"/>
  <c r="T70" i="4"/>
  <c r="Q70" i="4"/>
  <c r="M70" i="4"/>
  <c r="L70" i="4"/>
  <c r="I70" i="4"/>
  <c r="W70" i="4"/>
  <c r="V70" i="4"/>
  <c r="R70" i="4"/>
  <c r="O70" i="4"/>
  <c r="N70" i="4"/>
  <c r="J70" i="4"/>
  <c r="U69" i="4"/>
  <c r="M69" i="4"/>
  <c r="CB69" i="4"/>
  <c r="CA69" i="4" s="1"/>
  <c r="BJ69" i="4"/>
  <c r="BI69" i="4" s="1"/>
  <c r="V69" i="4"/>
  <c r="R69" i="4"/>
  <c r="N69" i="4"/>
  <c r="Z69" i="4"/>
  <c r="Y69" i="4" s="1"/>
  <c r="X69" i="4"/>
  <c r="T69" i="4"/>
  <c r="L69" i="4"/>
  <c r="W68" i="4"/>
  <c r="S68" i="4"/>
  <c r="O68" i="4"/>
  <c r="K68" i="4"/>
  <c r="CB68" i="4"/>
  <c r="CA68" i="4" s="1"/>
  <c r="BJ68" i="4"/>
  <c r="BI68" i="4" s="1"/>
  <c r="X68" i="4"/>
  <c r="T68" i="4"/>
  <c r="P68" i="4"/>
  <c r="Z68" i="4"/>
  <c r="Y68" i="4" s="1"/>
  <c r="V68" i="4"/>
  <c r="R68" i="4"/>
  <c r="N68" i="4"/>
  <c r="J68" i="4"/>
  <c r="CB67" i="4"/>
  <c r="CA67" i="4" s="1"/>
  <c r="U67" i="4"/>
  <c r="Q67" i="4"/>
  <c r="M67" i="4"/>
  <c r="I67" i="4"/>
  <c r="AR67" i="4"/>
  <c r="AQ67" i="4" s="1"/>
  <c r="W67" i="4"/>
  <c r="V67" i="4"/>
  <c r="S67" i="4"/>
  <c r="R67" i="4"/>
  <c r="O67" i="4"/>
  <c r="N67" i="4"/>
  <c r="K67" i="4"/>
  <c r="X67" i="4"/>
  <c r="T67" i="4"/>
  <c r="CB66" i="4"/>
  <c r="CA66" i="4" s="1"/>
  <c r="BJ66" i="4"/>
  <c r="BI66" i="4" s="1"/>
  <c r="W66" i="4"/>
  <c r="S66" i="4"/>
  <c r="O66" i="4"/>
  <c r="K66" i="4"/>
  <c r="AR66" i="4"/>
  <c r="AQ66" i="4" s="1"/>
  <c r="X66" i="4"/>
  <c r="T66" i="4"/>
  <c r="L66" i="4"/>
  <c r="Z66" i="4"/>
  <c r="Y66" i="4" s="1"/>
  <c r="V66" i="4"/>
  <c r="R66" i="4"/>
  <c r="N66" i="4"/>
  <c r="J66" i="4"/>
  <c r="CB65" i="4"/>
  <c r="CA65" i="4" s="1"/>
  <c r="U65" i="4"/>
  <c r="M65" i="4"/>
  <c r="W65" i="4"/>
  <c r="V65" i="4"/>
  <c r="S65" i="4"/>
  <c r="R65" i="4"/>
  <c r="O65" i="4"/>
  <c r="N65" i="4"/>
  <c r="K65" i="4"/>
  <c r="Z65" i="4"/>
  <c r="Y65" i="4" s="1"/>
  <c r="X65" i="4"/>
  <c r="T65" i="4"/>
  <c r="Q65" i="4"/>
  <c r="P65" i="4"/>
  <c r="L65" i="4"/>
  <c r="I65" i="4"/>
  <c r="W64" i="4"/>
  <c r="O64" i="4"/>
  <c r="X64" i="4"/>
  <c r="U64" i="4"/>
  <c r="Q64" i="4"/>
  <c r="P64" i="4"/>
  <c r="M64" i="4"/>
  <c r="I64" i="4"/>
  <c r="Z64" i="4"/>
  <c r="Y64" i="4" s="1"/>
  <c r="V64" i="4"/>
  <c r="S64" i="4"/>
  <c r="R64" i="4"/>
  <c r="N64" i="4"/>
  <c r="K64" i="4"/>
  <c r="J64" i="4"/>
  <c r="CB63" i="4"/>
  <c r="CA63" i="4" s="1"/>
  <c r="BJ63" i="4"/>
  <c r="BI63" i="4" s="1"/>
  <c r="V63" i="4"/>
  <c r="R63" i="4"/>
  <c r="N63" i="4"/>
  <c r="Z63" i="4"/>
  <c r="Y63" i="4" s="1"/>
  <c r="U63" i="4"/>
  <c r="Q63" i="4"/>
  <c r="P63" i="4"/>
  <c r="M63" i="4"/>
  <c r="I63" i="4"/>
  <c r="S62" i="4"/>
  <c r="K62" i="4"/>
  <c r="AR62" i="4"/>
  <c r="AQ62" i="4" s="1"/>
  <c r="X62" i="4"/>
  <c r="U62" i="4"/>
  <c r="Q62" i="4"/>
  <c r="P62" i="4"/>
  <c r="M62" i="4"/>
  <c r="I62" i="4"/>
  <c r="Z62" i="4"/>
  <c r="Y62" i="4" s="1"/>
  <c r="W62" i="4"/>
  <c r="V62" i="4"/>
  <c r="R62" i="4"/>
  <c r="O62" i="4"/>
  <c r="N62" i="4"/>
  <c r="J62" i="4"/>
  <c r="CB61" i="4"/>
  <c r="CA61" i="4" s="1"/>
  <c r="Q61" i="4"/>
  <c r="I61" i="4"/>
  <c r="AR61" i="4"/>
  <c r="AQ61" i="4" s="1"/>
  <c r="V61" i="4"/>
  <c r="R61" i="4"/>
  <c r="N61" i="4"/>
  <c r="X61" i="4"/>
  <c r="U61" i="4"/>
  <c r="T61" i="4"/>
  <c r="M61" i="4"/>
  <c r="L61" i="4"/>
  <c r="W60" i="4"/>
  <c r="S60" i="4"/>
  <c r="O60" i="4"/>
  <c r="CB60" i="4"/>
  <c r="CA60" i="4" s="1"/>
  <c r="I60" i="4"/>
  <c r="AR60" i="4"/>
  <c r="AQ60" i="4" s="1"/>
  <c r="T60" i="4"/>
  <c r="Z60" i="4"/>
  <c r="Y60" i="4" s="1"/>
  <c r="V60" i="4"/>
  <c r="R60" i="4"/>
  <c r="N60" i="4"/>
  <c r="M60" i="4"/>
  <c r="K60" i="4"/>
  <c r="J60" i="4"/>
  <c r="CB59" i="4"/>
  <c r="CA59" i="4" s="1"/>
  <c r="W59" i="4"/>
  <c r="S59" i="4"/>
  <c r="O59" i="4"/>
  <c r="V59" i="4"/>
  <c r="R59" i="4"/>
  <c r="Q59" i="4"/>
  <c r="N59" i="4"/>
  <c r="M59" i="4"/>
  <c r="I59" i="4"/>
  <c r="U59" i="4"/>
  <c r="P59" i="4"/>
  <c r="K59" i="4"/>
  <c r="Q58" i="4"/>
  <c r="I58" i="4"/>
  <c r="V58" i="4"/>
  <c r="S58" i="4"/>
  <c r="R58" i="4"/>
  <c r="O58" i="4"/>
  <c r="AR58" i="4"/>
  <c r="AQ58" i="4" s="1"/>
  <c r="W58" i="4"/>
  <c r="L58" i="4"/>
  <c r="K58" i="4"/>
  <c r="U58" i="4"/>
  <c r="N58" i="4"/>
  <c r="J58" i="4"/>
  <c r="S57" i="4"/>
  <c r="L57" i="4"/>
  <c r="M57" i="4"/>
  <c r="I57" i="4"/>
  <c r="AR57" i="4"/>
  <c r="AQ57" i="4" s="1"/>
  <c r="Q57" i="4"/>
  <c r="T57" i="4"/>
  <c r="O57" i="4"/>
  <c r="V56" i="4"/>
  <c r="U56" i="4"/>
  <c r="R56" i="4"/>
  <c r="Q56" i="4"/>
  <c r="S56" i="4"/>
  <c r="N56" i="4"/>
  <c r="M56" i="4"/>
  <c r="I56" i="4"/>
  <c r="BJ55" i="4"/>
  <c r="BI55" i="4" s="1"/>
  <c r="U55" i="4"/>
  <c r="T55" i="4"/>
  <c r="Q55" i="4"/>
  <c r="P55" i="4"/>
  <c r="I55" i="4"/>
  <c r="AR55" i="4"/>
  <c r="AQ55" i="4" s="1"/>
  <c r="W55" i="4"/>
  <c r="V55" i="4"/>
  <c r="R55" i="4"/>
  <c r="O55" i="4"/>
  <c r="N55" i="4"/>
  <c r="K55" i="4"/>
  <c r="S55" i="4"/>
  <c r="M55" i="4"/>
  <c r="L55" i="4"/>
  <c r="V54" i="4"/>
  <c r="N54" i="4"/>
  <c r="S54" i="4"/>
  <c r="K54" i="4"/>
  <c r="Q54" i="4"/>
  <c r="M54" i="4"/>
  <c r="AR54" i="4"/>
  <c r="AQ54" i="4" s="1"/>
  <c r="O54" i="4"/>
  <c r="W54" i="4"/>
  <c r="R54" i="4"/>
  <c r="U53" i="4"/>
  <c r="Q53" i="4"/>
  <c r="M53" i="4"/>
  <c r="I53" i="4"/>
  <c r="CB53" i="4"/>
  <c r="CA53" i="4" s="1"/>
  <c r="S53" i="4"/>
  <c r="P53" i="4"/>
  <c r="O53" i="4"/>
  <c r="K53" i="4"/>
  <c r="AR53" i="4"/>
  <c r="AQ53" i="4" s="1"/>
  <c r="V53" i="4"/>
  <c r="W53" i="4"/>
  <c r="R53" i="4"/>
  <c r="N53" i="4"/>
  <c r="L52" i="4"/>
  <c r="U52" i="4"/>
  <c r="Q52" i="4"/>
  <c r="M52" i="4"/>
  <c r="I52" i="4"/>
  <c r="W52" i="4"/>
  <c r="S52" i="4"/>
  <c r="O52" i="4"/>
  <c r="K52" i="4"/>
  <c r="BJ51" i="4"/>
  <c r="BI51" i="4" s="1"/>
  <c r="R51" i="4"/>
  <c r="W51" i="4"/>
  <c r="S51" i="4"/>
  <c r="O51" i="4"/>
  <c r="K51" i="4"/>
  <c r="V51" i="4"/>
  <c r="U51" i="4"/>
  <c r="Q51" i="4"/>
  <c r="N51" i="4"/>
  <c r="M51" i="4"/>
  <c r="I51" i="4"/>
  <c r="V50" i="4"/>
  <c r="U50" i="4"/>
  <c r="R50" i="4"/>
  <c r="Q50" i="4"/>
  <c r="N50" i="4"/>
  <c r="M50" i="4"/>
  <c r="I50" i="4"/>
  <c r="W50" i="4"/>
  <c r="S50" i="4"/>
  <c r="O50" i="4"/>
  <c r="K50" i="4"/>
  <c r="R49" i="4"/>
  <c r="X49" i="4"/>
  <c r="W49" i="4"/>
  <c r="S49" i="4"/>
  <c r="P49" i="4"/>
  <c r="O49" i="4"/>
  <c r="K49" i="4"/>
  <c r="Z49" i="4"/>
  <c r="Y49" i="4" s="1"/>
  <c r="V49" i="4"/>
  <c r="U49" i="4"/>
  <c r="Q49" i="4"/>
  <c r="N49" i="4"/>
  <c r="M49" i="4"/>
  <c r="I49" i="4"/>
  <c r="X48" i="4"/>
  <c r="U48" i="4"/>
  <c r="Q48" i="4"/>
  <c r="M48" i="4"/>
  <c r="I48" i="4"/>
  <c r="W48" i="4"/>
  <c r="S48" i="4"/>
  <c r="O48" i="4"/>
  <c r="L48" i="4"/>
  <c r="K48" i="4"/>
  <c r="W47" i="4"/>
  <c r="S47" i="4"/>
  <c r="O47" i="4"/>
  <c r="K47" i="4"/>
  <c r="V47" i="4"/>
  <c r="U47" i="4"/>
  <c r="R47" i="4"/>
  <c r="Q47" i="4"/>
  <c r="N47" i="4"/>
  <c r="M47" i="4"/>
  <c r="J47" i="4"/>
  <c r="I47" i="4"/>
  <c r="AR46" i="4"/>
  <c r="AQ46" i="4" s="1"/>
  <c r="U46" i="4"/>
  <c r="Q46" i="4"/>
  <c r="M46" i="4"/>
  <c r="I46" i="4"/>
  <c r="W46" i="4"/>
  <c r="S46" i="4"/>
  <c r="O46" i="4"/>
  <c r="K46" i="4"/>
  <c r="R45" i="4"/>
  <c r="Q45" i="4"/>
  <c r="N45" i="4"/>
  <c r="M45" i="4"/>
  <c r="W45" i="4"/>
  <c r="V45" i="4"/>
  <c r="S45" i="4"/>
  <c r="O45" i="4"/>
  <c r="K45" i="4"/>
  <c r="Z45" i="4"/>
  <c r="Y45" i="4" s="1"/>
  <c r="U45" i="4"/>
  <c r="J45" i="4"/>
  <c r="I45" i="4"/>
  <c r="W44" i="4"/>
  <c r="S44" i="4"/>
  <c r="K44" i="4"/>
  <c r="CB44" i="4"/>
  <c r="CA44" i="4" s="1"/>
  <c r="R44" i="4"/>
  <c r="N44" i="4"/>
  <c r="AR44" i="4"/>
  <c r="AQ44" i="4" s="1"/>
  <c r="V44" i="4"/>
  <c r="O44" i="4"/>
  <c r="J44" i="4"/>
  <c r="CB43" i="4"/>
  <c r="CA43" i="4" s="1"/>
  <c r="U43" i="4"/>
  <c r="R43" i="4"/>
  <c r="Q43" i="4"/>
  <c r="W43" i="4"/>
  <c r="V43" i="4"/>
  <c r="S43" i="4"/>
  <c r="O43" i="4"/>
  <c r="K43" i="4"/>
  <c r="N43" i="4"/>
  <c r="M43" i="4"/>
  <c r="I43" i="4"/>
  <c r="R42" i="4"/>
  <c r="CB42" i="4"/>
  <c r="CA42" i="4" s="1"/>
  <c r="O42" i="4"/>
  <c r="V42" i="4"/>
  <c r="U42" i="4"/>
  <c r="Q42" i="4"/>
  <c r="M42" i="4"/>
  <c r="I42" i="4"/>
  <c r="W42" i="4"/>
  <c r="S42" i="4"/>
  <c r="N42" i="4"/>
  <c r="K42" i="4"/>
  <c r="U41" i="4"/>
  <c r="Q41" i="4"/>
  <c r="I41" i="4"/>
  <c r="V41" i="4"/>
  <c r="N41" i="4"/>
  <c r="R41" i="4"/>
  <c r="M41" i="4"/>
  <c r="CB40" i="4"/>
  <c r="CA40" i="4" s="1"/>
  <c r="S40" i="4"/>
  <c r="O40" i="4"/>
  <c r="V40" i="4"/>
  <c r="U40" i="4"/>
  <c r="Q40" i="4"/>
  <c r="N40" i="4"/>
  <c r="M40" i="4"/>
  <c r="I40" i="4"/>
  <c r="W40" i="4"/>
  <c r="R40" i="4"/>
  <c r="K40" i="4"/>
  <c r="U39" i="4"/>
  <c r="M39" i="4"/>
  <c r="I39" i="4"/>
  <c r="N39" i="4"/>
  <c r="J39" i="4"/>
  <c r="R39" i="4"/>
  <c r="W39" i="4"/>
  <c r="S39" i="4"/>
  <c r="O39" i="4"/>
  <c r="K39" i="4"/>
  <c r="V39" i="4"/>
  <c r="Q39" i="4"/>
  <c r="J38" i="4"/>
  <c r="W38" i="4"/>
  <c r="S38" i="4"/>
  <c r="R38" i="4"/>
  <c r="O38" i="4"/>
  <c r="N38" i="4"/>
  <c r="U38" i="4"/>
  <c r="Q38" i="4"/>
  <c r="M38" i="4"/>
  <c r="I38" i="4"/>
  <c r="V38" i="4"/>
  <c r="K38" i="4"/>
  <c r="R37" i="4"/>
  <c r="Q37" i="4"/>
  <c r="W37" i="4"/>
  <c r="V37" i="4"/>
  <c r="S37" i="4"/>
  <c r="O37" i="4"/>
  <c r="L37" i="4"/>
  <c r="K37" i="4"/>
  <c r="U37" i="4"/>
  <c r="P37" i="4"/>
  <c r="N37" i="4"/>
  <c r="M37" i="4"/>
  <c r="J37" i="4"/>
  <c r="I37" i="4"/>
  <c r="W36" i="4"/>
  <c r="S36" i="4"/>
  <c r="K36" i="4"/>
  <c r="CB36" i="4"/>
  <c r="CA36" i="4" s="1"/>
  <c r="R36" i="4"/>
  <c r="N36" i="4"/>
  <c r="V36" i="4"/>
  <c r="O36" i="4"/>
  <c r="J36" i="4"/>
  <c r="U35" i="4"/>
  <c r="R35" i="4"/>
  <c r="Q35" i="4"/>
  <c r="W35" i="4"/>
  <c r="V35" i="4"/>
  <c r="S35" i="4"/>
  <c r="O35" i="4"/>
  <c r="K35" i="4"/>
  <c r="N35" i="4"/>
  <c r="M35" i="4"/>
  <c r="I35" i="4"/>
  <c r="R34" i="4"/>
  <c r="L34" i="4"/>
  <c r="O34" i="4"/>
  <c r="V34" i="4"/>
  <c r="U34" i="4"/>
  <c r="Q34" i="4"/>
  <c r="M34" i="4"/>
  <c r="I34" i="4"/>
  <c r="W34" i="4"/>
  <c r="S34" i="4"/>
  <c r="N34" i="4"/>
  <c r="K34" i="4"/>
  <c r="CB33" i="4"/>
  <c r="CA33" i="4" s="1"/>
  <c r="U33" i="4"/>
  <c r="Q33" i="4"/>
  <c r="I33" i="4"/>
  <c r="V33" i="4"/>
  <c r="N33" i="4"/>
  <c r="R33" i="4"/>
  <c r="M33" i="4"/>
  <c r="CB32" i="4"/>
  <c r="CA32" i="4" s="1"/>
  <c r="S32" i="4"/>
  <c r="O32" i="4"/>
  <c r="U32" i="4"/>
  <c r="Q32" i="4"/>
  <c r="N32" i="4"/>
  <c r="M32" i="4"/>
  <c r="I32" i="4"/>
  <c r="W32" i="4"/>
  <c r="R32" i="4"/>
  <c r="U31" i="4"/>
  <c r="M31" i="4"/>
  <c r="I31" i="4"/>
  <c r="N31" i="4"/>
  <c r="J31" i="4"/>
  <c r="W31" i="4"/>
  <c r="O31" i="4"/>
  <c r="K31" i="4"/>
  <c r="V31" i="4"/>
  <c r="Q31" i="4"/>
  <c r="J30" i="4"/>
  <c r="W30" i="4"/>
  <c r="S30" i="4"/>
  <c r="O30" i="4"/>
  <c r="U30" i="4"/>
  <c r="Q30" i="4"/>
  <c r="M30" i="4"/>
  <c r="I30" i="4"/>
  <c r="V30" i="4"/>
  <c r="K30" i="4"/>
  <c r="Q29" i="4"/>
  <c r="W29" i="4"/>
  <c r="V29" i="4"/>
  <c r="O29" i="4"/>
  <c r="K29" i="4"/>
  <c r="U29" i="4"/>
  <c r="M29" i="4"/>
  <c r="I29" i="4"/>
  <c r="W28" i="4"/>
  <c r="CB28" i="4"/>
  <c r="CA28" i="4" s="1"/>
  <c r="R28" i="4"/>
  <c r="O28" i="4"/>
  <c r="J28" i="4"/>
  <c r="U27" i="4"/>
  <c r="Q27" i="4"/>
  <c r="W27" i="4"/>
  <c r="V27" i="4"/>
  <c r="K27" i="4"/>
  <c r="N27" i="4"/>
  <c r="M27" i="4"/>
  <c r="I27" i="4"/>
  <c r="R26" i="4"/>
  <c r="O26" i="4"/>
  <c r="U26" i="4"/>
  <c r="Q26" i="4"/>
  <c r="M26" i="4"/>
  <c r="I26" i="4"/>
  <c r="S26" i="4"/>
  <c r="N26" i="4"/>
  <c r="U25" i="4"/>
  <c r="Q25" i="4"/>
  <c r="P25" i="4"/>
  <c r="I25" i="4"/>
  <c r="N25" i="4"/>
  <c r="M25" i="4"/>
  <c r="V24" i="4"/>
  <c r="U24" i="4"/>
  <c r="Q24" i="4"/>
  <c r="M24" i="4"/>
  <c r="I24" i="4"/>
  <c r="K24" i="4"/>
  <c r="U23" i="4"/>
  <c r="M23" i="4"/>
  <c r="I23" i="4"/>
  <c r="N23" i="4"/>
  <c r="J23" i="4"/>
  <c r="V23" i="4"/>
  <c r="Q23" i="4"/>
  <c r="O22" i="4"/>
  <c r="AR22" i="4"/>
  <c r="AQ22" i="4" s="1"/>
  <c r="U22" i="4"/>
  <c r="Q22" i="4"/>
  <c r="M22" i="4"/>
  <c r="I22" i="4"/>
  <c r="Q21" i="4"/>
  <c r="W21" i="4"/>
  <c r="U21" i="4"/>
  <c r="M21" i="4"/>
  <c r="J21" i="4"/>
  <c r="I21" i="4"/>
  <c r="N20" i="4"/>
  <c r="V20" i="4"/>
  <c r="U19" i="4"/>
  <c r="R19" i="4"/>
  <c r="Q19" i="4"/>
  <c r="M19" i="4"/>
  <c r="I19" i="4"/>
  <c r="R18" i="4"/>
  <c r="U18" i="4"/>
  <c r="Q18" i="4"/>
  <c r="M18" i="4"/>
  <c r="I18" i="4"/>
  <c r="U17" i="4"/>
  <c r="Q17" i="4"/>
  <c r="I17" i="4"/>
  <c r="R17" i="4"/>
  <c r="M17" i="4"/>
  <c r="P16" i="4"/>
  <c r="U16" i="4"/>
  <c r="Q16" i="4"/>
  <c r="M16" i="4"/>
  <c r="I16" i="4"/>
  <c r="R16" i="4"/>
  <c r="K16" i="4"/>
  <c r="U15" i="4"/>
  <c r="M15" i="4"/>
  <c r="I15" i="4"/>
  <c r="N15" i="4"/>
  <c r="Q15" i="4"/>
  <c r="X14" i="4"/>
  <c r="P14" i="4"/>
  <c r="U14" i="4"/>
  <c r="Q14" i="4"/>
  <c r="M14" i="4"/>
  <c r="I14" i="4"/>
  <c r="U13" i="4"/>
  <c r="Q13" i="4"/>
  <c r="M13" i="4"/>
  <c r="I13" i="4"/>
  <c r="U12" i="4"/>
  <c r="Q12" i="4"/>
  <c r="M12" i="4"/>
  <c r="I12" i="4"/>
  <c r="U11" i="4"/>
  <c r="Q11" i="4"/>
  <c r="M11" i="4"/>
  <c r="I11" i="4"/>
  <c r="T10" i="4"/>
  <c r="U10" i="4"/>
  <c r="Q10" i="4"/>
  <c r="M10" i="4"/>
  <c r="I10" i="4"/>
  <c r="H70" i="4" l="1"/>
  <c r="G70" i="4" s="1"/>
  <c r="I11" i="3"/>
  <c r="M11" i="3"/>
  <c r="M21" i="3"/>
  <c r="Q21" i="3"/>
  <c r="BI11" i="3"/>
  <c r="Z57" i="3"/>
  <c r="Y57" i="3" s="1"/>
  <c r="L57" i="3"/>
  <c r="Z59" i="3"/>
  <c r="Y59" i="3" s="1"/>
  <c r="L59" i="3"/>
  <c r="Z69" i="3"/>
  <c r="Y69" i="3" s="1"/>
  <c r="L69" i="3"/>
  <c r="Z79" i="3"/>
  <c r="Y79" i="3" s="1"/>
  <c r="L79" i="3"/>
  <c r="Z80" i="3"/>
  <c r="Y80" i="3" s="1"/>
  <c r="L80" i="3"/>
  <c r="H80" i="3" s="1"/>
  <c r="G80" i="3" s="1"/>
  <c r="Z89" i="3"/>
  <c r="Y89" i="3" s="1"/>
  <c r="L89" i="3"/>
  <c r="Z95" i="3"/>
  <c r="Y95" i="3" s="1"/>
  <c r="L95" i="3"/>
  <c r="Z99" i="3"/>
  <c r="Y99" i="3" s="1"/>
  <c r="L99" i="3"/>
  <c r="Z100" i="3"/>
  <c r="Y100" i="3" s="1"/>
  <c r="L100" i="3"/>
  <c r="H100" i="3" s="1"/>
  <c r="G100" i="3" s="1"/>
  <c r="Z104" i="3"/>
  <c r="Y104" i="3" s="1"/>
  <c r="L104" i="3"/>
  <c r="Z108" i="3"/>
  <c r="Y108" i="3" s="1"/>
  <c r="L108" i="3"/>
  <c r="Z112" i="3"/>
  <c r="Y112" i="3" s="1"/>
  <c r="L112" i="3"/>
  <c r="Z116" i="3"/>
  <c r="Y116" i="3" s="1"/>
  <c r="L116" i="3"/>
  <c r="Z125" i="3"/>
  <c r="Y125" i="3" s="1"/>
  <c r="L125" i="3"/>
  <c r="Z126" i="3"/>
  <c r="Y126" i="3" s="1"/>
  <c r="L126" i="3"/>
  <c r="H126" i="3" s="1"/>
  <c r="G126" i="3" s="1"/>
  <c r="Z127" i="3"/>
  <c r="Y127" i="3" s="1"/>
  <c r="L127" i="3"/>
  <c r="L132" i="3"/>
  <c r="Z132" i="3"/>
  <c r="Y132" i="3" s="1"/>
  <c r="Z136" i="3"/>
  <c r="Y136" i="3" s="1"/>
  <c r="L136" i="3"/>
  <c r="L139" i="3"/>
  <c r="H139" i="3" s="1"/>
  <c r="G139" i="3" s="1"/>
  <c r="Z139" i="3"/>
  <c r="Y139" i="3" s="1"/>
  <c r="P141" i="3"/>
  <c r="Z144" i="3"/>
  <c r="Y144" i="3" s="1"/>
  <c r="L144" i="3"/>
  <c r="L12" i="3"/>
  <c r="H12" i="3" s="1"/>
  <c r="G12" i="3" s="1"/>
  <c r="L13" i="3"/>
  <c r="L20" i="3"/>
  <c r="H20" i="3" s="1"/>
  <c r="G20" i="3" s="1"/>
  <c r="L22" i="3"/>
  <c r="H22" i="3" s="1"/>
  <c r="G22" i="3" s="1"/>
  <c r="L24" i="3"/>
  <c r="H24" i="3" s="1"/>
  <c r="G24" i="3" s="1"/>
  <c r="L25" i="3"/>
  <c r="L37" i="3"/>
  <c r="H37" i="3" s="1"/>
  <c r="G37" i="3" s="1"/>
  <c r="L41" i="3"/>
  <c r="H41" i="3" s="1"/>
  <c r="G41" i="3" s="1"/>
  <c r="L42" i="3"/>
  <c r="L76" i="3"/>
  <c r="H76" i="3" s="1"/>
  <c r="G76" i="3" s="1"/>
  <c r="L85" i="3"/>
  <c r="L107" i="3"/>
  <c r="H107" i="3" s="1"/>
  <c r="G107" i="3" s="1"/>
  <c r="L10" i="3"/>
  <c r="H10" i="3" s="1"/>
  <c r="G10" i="3" s="1"/>
  <c r="L11" i="3"/>
  <c r="L16" i="3"/>
  <c r="H16" i="3" s="1"/>
  <c r="G16" i="3" s="1"/>
  <c r="L17" i="3"/>
  <c r="L18" i="3"/>
  <c r="H18" i="3" s="1"/>
  <c r="G18" i="3" s="1"/>
  <c r="L19" i="3"/>
  <c r="L23" i="3"/>
  <c r="L34" i="3"/>
  <c r="H34" i="3" s="1"/>
  <c r="G34" i="3" s="1"/>
  <c r="L35" i="3"/>
  <c r="L43" i="3"/>
  <c r="L51" i="3"/>
  <c r="L53" i="3"/>
  <c r="L63" i="3"/>
  <c r="L67" i="3"/>
  <c r="L71" i="3"/>
  <c r="L75" i="3"/>
  <c r="L83" i="3"/>
  <c r="L133" i="3"/>
  <c r="H133" i="3" s="1"/>
  <c r="G133" i="3" s="1"/>
  <c r="Z14" i="3"/>
  <c r="Y14" i="3" s="1"/>
  <c r="Z28" i="3"/>
  <c r="Y28" i="3" s="1"/>
  <c r="Z54" i="3"/>
  <c r="Y54" i="3" s="1"/>
  <c r="Z77" i="3"/>
  <c r="Y77" i="3" s="1"/>
  <c r="Z86" i="3"/>
  <c r="Y86" i="3" s="1"/>
  <c r="Z58" i="3"/>
  <c r="Y58" i="3" s="1"/>
  <c r="L58" i="3"/>
  <c r="Z78" i="3"/>
  <c r="Y78" i="3" s="1"/>
  <c r="L78" i="3"/>
  <c r="H78" i="3" s="1"/>
  <c r="G78" i="3" s="1"/>
  <c r="Z87" i="3"/>
  <c r="Y87" i="3" s="1"/>
  <c r="L87" i="3"/>
  <c r="Z91" i="3"/>
  <c r="Y91" i="3" s="1"/>
  <c r="L91" i="3"/>
  <c r="Z94" i="3"/>
  <c r="Y94" i="3" s="1"/>
  <c r="L94" i="3"/>
  <c r="H94" i="3" s="1"/>
  <c r="G94" i="3" s="1"/>
  <c r="Z96" i="3"/>
  <c r="Y96" i="3" s="1"/>
  <c r="L96" i="3"/>
  <c r="H96" i="3" s="1"/>
  <c r="G96" i="3" s="1"/>
  <c r="Z97" i="3"/>
  <c r="Y97" i="3" s="1"/>
  <c r="L97" i="3"/>
  <c r="Z101" i="3"/>
  <c r="Y101" i="3" s="1"/>
  <c r="L101" i="3"/>
  <c r="Z103" i="3"/>
  <c r="Y103" i="3" s="1"/>
  <c r="L103" i="3"/>
  <c r="H103" i="3" s="1"/>
  <c r="G103" i="3" s="1"/>
  <c r="Z106" i="3"/>
  <c r="Y106" i="3" s="1"/>
  <c r="L106" i="3"/>
  <c r="Z109" i="3"/>
  <c r="Y109" i="3" s="1"/>
  <c r="L109" i="3"/>
  <c r="Z114" i="3"/>
  <c r="Y114" i="3" s="1"/>
  <c r="L114" i="3"/>
  <c r="Z117" i="3"/>
  <c r="Y117" i="3" s="1"/>
  <c r="L117" i="3"/>
  <c r="Z118" i="3"/>
  <c r="Y118" i="3" s="1"/>
  <c r="L118" i="3"/>
  <c r="Z120" i="3"/>
  <c r="Y120" i="3" s="1"/>
  <c r="L120" i="3"/>
  <c r="Z121" i="3"/>
  <c r="Y121" i="3" s="1"/>
  <c r="L121" i="3"/>
  <c r="Z122" i="3"/>
  <c r="Y122" i="3" s="1"/>
  <c r="L122" i="3"/>
  <c r="Z123" i="3"/>
  <c r="Y123" i="3" s="1"/>
  <c r="L123" i="3"/>
  <c r="H123" i="3" s="1"/>
  <c r="G123" i="3" s="1"/>
  <c r="Z130" i="3"/>
  <c r="Y130" i="3" s="1"/>
  <c r="L130" i="3"/>
  <c r="Z141" i="3"/>
  <c r="Y141" i="3" s="1"/>
  <c r="L141" i="3"/>
  <c r="Z146" i="3"/>
  <c r="Y146" i="3" s="1"/>
  <c r="L146" i="3"/>
  <c r="Z147" i="3"/>
  <c r="Y147" i="3" s="1"/>
  <c r="L147" i="3"/>
  <c r="H147" i="3" s="1"/>
  <c r="G147" i="3" s="1"/>
  <c r="L148" i="3"/>
  <c r="Z148" i="3"/>
  <c r="Y148" i="3" s="1"/>
  <c r="Z149" i="3"/>
  <c r="Y149" i="3" s="1"/>
  <c r="L149" i="3"/>
  <c r="L50" i="3"/>
  <c r="L62" i="3"/>
  <c r="L70" i="3"/>
  <c r="L81" i="3"/>
  <c r="L84" i="3"/>
  <c r="H84" i="3" s="1"/>
  <c r="G84" i="3" s="1"/>
  <c r="Z65" i="3"/>
  <c r="Y65" i="3" s="1"/>
  <c r="L15" i="3"/>
  <c r="L30" i="3"/>
  <c r="H30" i="3" s="1"/>
  <c r="G30" i="3" s="1"/>
  <c r="L32" i="3"/>
  <c r="H32" i="3" s="1"/>
  <c r="G32" i="3" s="1"/>
  <c r="L33" i="3"/>
  <c r="L36" i="3"/>
  <c r="H36" i="3" s="1"/>
  <c r="G36" i="3" s="1"/>
  <c r="L38" i="3"/>
  <c r="L39" i="3"/>
  <c r="L45" i="3"/>
  <c r="L49" i="3"/>
  <c r="L55" i="3"/>
  <c r="L66" i="3"/>
  <c r="L88" i="3"/>
  <c r="H88" i="3" s="1"/>
  <c r="G88" i="3" s="1"/>
  <c r="L92" i="3"/>
  <c r="H92" i="3" s="1"/>
  <c r="G92" i="3" s="1"/>
  <c r="L129" i="3"/>
  <c r="H129" i="3" s="1"/>
  <c r="G129" i="3" s="1"/>
  <c r="L134" i="3"/>
  <c r="L138" i="3"/>
  <c r="L140" i="3"/>
  <c r="Z113" i="3"/>
  <c r="Y113" i="3" s="1"/>
  <c r="AR10" i="4"/>
  <c r="AQ10" i="4" s="1"/>
  <c r="BJ10" i="4"/>
  <c r="BI10" i="4" s="1"/>
  <c r="CB10" i="4"/>
  <c r="CA10" i="4" s="1"/>
  <c r="Z11" i="4"/>
  <c r="Y11" i="4" s="1"/>
  <c r="AR11" i="4"/>
  <c r="AQ11" i="4" s="1"/>
  <c r="BJ11" i="4"/>
  <c r="BI11" i="4" s="1"/>
  <c r="CB11" i="4"/>
  <c r="CA11" i="4" s="1"/>
  <c r="AR12" i="4"/>
  <c r="AQ12" i="4" s="1"/>
  <c r="BJ12" i="4"/>
  <c r="BI12" i="4" s="1"/>
  <c r="Z13" i="4"/>
  <c r="Y13" i="4" s="1"/>
  <c r="AR13" i="4"/>
  <c r="AQ13" i="4" s="1"/>
  <c r="BJ13" i="4"/>
  <c r="BI13" i="4" s="1"/>
  <c r="CB13" i="4"/>
  <c r="CA13" i="4" s="1"/>
  <c r="AR14" i="4"/>
  <c r="AQ14" i="4" s="1"/>
  <c r="BJ14" i="4"/>
  <c r="BI14" i="4" s="1"/>
  <c r="CB14" i="4"/>
  <c r="CA14" i="4" s="1"/>
  <c r="AR15" i="4"/>
  <c r="AQ15" i="4" s="1"/>
  <c r="BJ15" i="4"/>
  <c r="BI15" i="4" s="1"/>
  <c r="CB15" i="4"/>
  <c r="CA15" i="4" s="1"/>
  <c r="AR16" i="4"/>
  <c r="AQ16" i="4" s="1"/>
  <c r="BJ16" i="4"/>
  <c r="BI16" i="4" s="1"/>
  <c r="CB16" i="4"/>
  <c r="CA16" i="4" s="1"/>
  <c r="BJ17" i="4"/>
  <c r="BI17" i="4" s="1"/>
  <c r="CB17" i="4"/>
  <c r="CA17" i="4" s="1"/>
  <c r="AR18" i="4"/>
  <c r="AQ18" i="4" s="1"/>
  <c r="BJ18" i="4"/>
  <c r="BI18" i="4" s="1"/>
  <c r="BJ19" i="4"/>
  <c r="BI19" i="4" s="1"/>
  <c r="AR20" i="4"/>
  <c r="AQ20" i="4" s="1"/>
  <c r="CB20" i="4"/>
  <c r="CA20" i="4" s="1"/>
  <c r="Z21" i="4"/>
  <c r="Y21" i="4" s="1"/>
  <c r="BJ21" i="4"/>
  <c r="BI21" i="4" s="1"/>
  <c r="CB22" i="4"/>
  <c r="CA22" i="4" s="1"/>
  <c r="Z23" i="4"/>
  <c r="Y23" i="4" s="1"/>
  <c r="AR23" i="4"/>
  <c r="AQ23" i="4" s="1"/>
  <c r="CB23" i="4"/>
  <c r="CA23" i="4" s="1"/>
  <c r="AR24" i="4"/>
  <c r="AQ24" i="4" s="1"/>
  <c r="CB24" i="4"/>
  <c r="CA24" i="4" s="1"/>
  <c r="AR25" i="4"/>
  <c r="AQ25" i="4" s="1"/>
  <c r="BJ25" i="4"/>
  <c r="BI25" i="4" s="1"/>
  <c r="CB26" i="4"/>
  <c r="CA26" i="4" s="1"/>
  <c r="Z27" i="4"/>
  <c r="Y27" i="4" s="1"/>
  <c r="AR27" i="4"/>
  <c r="AQ27" i="4" s="1"/>
  <c r="BJ27" i="4"/>
  <c r="BI27" i="4" s="1"/>
  <c r="CB27" i="4"/>
  <c r="CA27" i="4" s="1"/>
  <c r="Z28" i="4"/>
  <c r="AR28" i="4"/>
  <c r="AQ28" i="4" s="1"/>
  <c r="BJ29" i="4"/>
  <c r="BI29" i="4" s="1"/>
  <c r="AR30" i="4"/>
  <c r="AQ30" i="4" s="1"/>
  <c r="CB30" i="4"/>
  <c r="CA30" i="4" s="1"/>
  <c r="AR31" i="4"/>
  <c r="AQ31" i="4" s="1"/>
  <c r="AR32" i="4"/>
  <c r="AQ32" i="4" s="1"/>
  <c r="BJ32" i="4"/>
  <c r="BI32" i="4" s="1"/>
  <c r="AR33" i="4"/>
  <c r="AQ33" i="4" s="1"/>
  <c r="BJ33" i="4"/>
  <c r="BI33" i="4" s="1"/>
  <c r="Z34" i="4"/>
  <c r="Y34" i="4" s="1"/>
  <c r="AR34" i="4"/>
  <c r="AQ34" i="4" s="1"/>
  <c r="BJ34" i="4"/>
  <c r="BI34" i="4" s="1"/>
  <c r="CB34" i="4"/>
  <c r="CA34" i="4" s="1"/>
  <c r="Z35" i="4"/>
  <c r="Y35" i="4" s="1"/>
  <c r="AR35" i="4"/>
  <c r="AQ35" i="4" s="1"/>
  <c r="BJ35" i="4"/>
  <c r="BI35" i="4" s="1"/>
  <c r="CB35" i="4"/>
  <c r="CA35" i="4" s="1"/>
  <c r="Z36" i="4"/>
  <c r="Y36" i="4" s="1"/>
  <c r="AR36" i="4"/>
  <c r="AQ36" i="4" s="1"/>
  <c r="BJ36" i="4"/>
  <c r="BI36" i="4" s="1"/>
  <c r="Z37" i="4"/>
  <c r="Y37" i="4" s="1"/>
  <c r="AR37" i="4"/>
  <c r="AQ37" i="4" s="1"/>
  <c r="BJ37" i="4"/>
  <c r="BI37" i="4" s="1"/>
  <c r="CB37" i="4"/>
  <c r="CA37" i="4" s="1"/>
  <c r="Z38" i="4"/>
  <c r="Y38" i="4" s="1"/>
  <c r="AR38" i="4"/>
  <c r="AQ38" i="4" s="1"/>
  <c r="CB38" i="4"/>
  <c r="CA38" i="4" s="1"/>
  <c r="AR39" i="4"/>
  <c r="AQ39" i="4" s="1"/>
  <c r="CB39" i="4"/>
  <c r="CA39" i="4" s="1"/>
  <c r="AR40" i="4"/>
  <c r="AQ40" i="4" s="1"/>
  <c r="BJ40" i="4"/>
  <c r="BI40" i="4" s="1"/>
  <c r="Z41" i="4"/>
  <c r="Y41" i="4" s="1"/>
  <c r="AR41" i="4"/>
  <c r="AQ41" i="4" s="1"/>
  <c r="BJ41" i="4"/>
  <c r="BI41" i="4" s="1"/>
  <c r="CB41" i="4"/>
  <c r="CA41" i="4" s="1"/>
  <c r="AR42" i="4"/>
  <c r="AQ42" i="4" s="1"/>
  <c r="BJ42" i="4"/>
  <c r="BI42" i="4" s="1"/>
  <c r="AR43" i="4"/>
  <c r="AQ43" i="4" s="1"/>
  <c r="BJ43" i="4"/>
  <c r="BI43" i="4" s="1"/>
  <c r="BJ44" i="4"/>
  <c r="BI44" i="4" s="1"/>
  <c r="AR45" i="4"/>
  <c r="AQ45" i="4" s="1"/>
  <c r="BJ45" i="4"/>
  <c r="BI45" i="4" s="1"/>
  <c r="CB45" i="4"/>
  <c r="CA45" i="4" s="1"/>
  <c r="BJ46" i="4"/>
  <c r="BI46" i="4" s="1"/>
  <c r="CB46" i="4"/>
  <c r="CA46" i="4" s="1"/>
  <c r="Z47" i="4"/>
  <c r="Y47" i="4" s="1"/>
  <c r="AR47" i="4"/>
  <c r="AQ47" i="4" s="1"/>
  <c r="BJ47" i="4"/>
  <c r="BI47" i="4" s="1"/>
  <c r="CB47" i="4"/>
  <c r="CA47" i="4" s="1"/>
  <c r="AR48" i="4"/>
  <c r="AQ48" i="4" s="1"/>
  <c r="BJ48" i="4"/>
  <c r="BI48" i="4" s="1"/>
  <c r="CB48" i="4"/>
  <c r="CA48" i="4" s="1"/>
  <c r="AR49" i="4"/>
  <c r="AQ49" i="4" s="1"/>
  <c r="BJ49" i="4"/>
  <c r="BI49" i="4" s="1"/>
  <c r="CB49" i="4"/>
  <c r="CA49" i="4" s="1"/>
  <c r="AR50" i="4"/>
  <c r="AQ50" i="4" s="1"/>
  <c r="BJ50" i="4"/>
  <c r="BI50" i="4" s="1"/>
  <c r="CB50" i="4"/>
  <c r="CA50" i="4" s="1"/>
  <c r="W13" i="4"/>
  <c r="W15" i="4"/>
  <c r="H108" i="4"/>
  <c r="G108" i="4" s="1"/>
  <c r="Z51" i="4"/>
  <c r="Y51" i="4" s="1"/>
  <c r="AR51" i="4"/>
  <c r="AQ51" i="4" s="1"/>
  <c r="CB51" i="4"/>
  <c r="CA51" i="4" s="1"/>
  <c r="AR52" i="4"/>
  <c r="AQ52" i="4" s="1"/>
  <c r="BJ52" i="4"/>
  <c r="BI52" i="4" s="1"/>
  <c r="CB52" i="4"/>
  <c r="CA52" i="4" s="1"/>
  <c r="BJ53" i="4"/>
  <c r="BI53" i="4" s="1"/>
  <c r="Z54" i="4"/>
  <c r="Y54" i="4" s="1"/>
  <c r="BJ54" i="4"/>
  <c r="BI54" i="4" s="1"/>
  <c r="CB54" i="4"/>
  <c r="CA54" i="4" s="1"/>
  <c r="CB55" i="4"/>
  <c r="CA55" i="4" s="1"/>
  <c r="Z56" i="4"/>
  <c r="Y56" i="4" s="1"/>
  <c r="BJ56" i="4"/>
  <c r="BI56" i="4" s="1"/>
  <c r="CB56" i="4"/>
  <c r="CA56" i="4" s="1"/>
  <c r="BJ57" i="4"/>
  <c r="BI57" i="4" s="1"/>
  <c r="CB57" i="4"/>
  <c r="CA57" i="4" s="1"/>
  <c r="Z58" i="4"/>
  <c r="Y58" i="4" s="1"/>
  <c r="BJ58" i="4"/>
  <c r="BI58" i="4" s="1"/>
  <c r="CB58" i="4"/>
  <c r="CA58" i="4" s="1"/>
  <c r="AR59" i="4"/>
  <c r="AQ59" i="4" s="1"/>
  <c r="BJ59" i="4"/>
  <c r="BI59" i="4" s="1"/>
  <c r="BJ60" i="4"/>
  <c r="BI60" i="4" s="1"/>
  <c r="Z61" i="4"/>
  <c r="Y61" i="4" s="1"/>
  <c r="BJ61" i="4"/>
  <c r="BI61" i="4" s="1"/>
  <c r="BJ62" i="4"/>
  <c r="BI62" i="4" s="1"/>
  <c r="CB62" i="4"/>
  <c r="CA62" i="4" s="1"/>
  <c r="AR63" i="4"/>
  <c r="AQ63" i="4" s="1"/>
  <c r="AR64" i="4"/>
  <c r="AQ64" i="4" s="1"/>
  <c r="BJ64" i="4"/>
  <c r="BI64" i="4" s="1"/>
  <c r="CB64" i="4"/>
  <c r="CA64" i="4" s="1"/>
  <c r="AR65" i="4"/>
  <c r="AQ65" i="4" s="1"/>
  <c r="BJ65" i="4"/>
  <c r="BI65" i="4" s="1"/>
  <c r="BJ67" i="4"/>
  <c r="BI67" i="4" s="1"/>
  <c r="AR68" i="4"/>
  <c r="AQ68" i="4" s="1"/>
  <c r="AR69" i="4"/>
  <c r="AQ69" i="4" s="1"/>
  <c r="Z70" i="4"/>
  <c r="Y70" i="4" s="1"/>
  <c r="CB70" i="4"/>
  <c r="CA70" i="4" s="1"/>
  <c r="BJ71" i="4"/>
  <c r="BI71" i="4" s="1"/>
  <c r="Z72" i="4"/>
  <c r="Y72" i="4" s="1"/>
  <c r="Z74" i="4"/>
  <c r="Y74" i="4" s="1"/>
  <c r="AR75" i="4"/>
  <c r="AQ75" i="4" s="1"/>
  <c r="CB75" i="4"/>
  <c r="CA75" i="4" s="1"/>
  <c r="Z76" i="4"/>
  <c r="Y76" i="4" s="1"/>
  <c r="AR77" i="4"/>
  <c r="AQ77" i="4" s="1"/>
  <c r="CB77" i="4"/>
  <c r="CA77" i="4" s="1"/>
  <c r="CB78" i="4"/>
  <c r="CA78" i="4" s="1"/>
  <c r="AR79" i="4"/>
  <c r="AQ79" i="4" s="1"/>
  <c r="BJ79" i="4"/>
  <c r="BI79" i="4" s="1"/>
  <c r="AR80" i="4"/>
  <c r="AQ80" i="4" s="1"/>
  <c r="Z81" i="4"/>
  <c r="Y81" i="4" s="1"/>
  <c r="AR81" i="4"/>
  <c r="AQ81" i="4" s="1"/>
  <c r="BJ81" i="4"/>
  <c r="BI81" i="4" s="1"/>
  <c r="CB81" i="4"/>
  <c r="CA81" i="4" s="1"/>
  <c r="Z82" i="4"/>
  <c r="Y82" i="4" s="1"/>
  <c r="CB83" i="4"/>
  <c r="CA83" i="4" s="1"/>
  <c r="CB84" i="4"/>
  <c r="CA84" i="4" s="1"/>
  <c r="Z85" i="4"/>
  <c r="Y85" i="4" s="1"/>
  <c r="AR85" i="4"/>
  <c r="AQ85" i="4" s="1"/>
  <c r="CB85" i="4"/>
  <c r="CA85" i="4" s="1"/>
  <c r="AR86" i="4"/>
  <c r="AQ86" i="4" s="1"/>
  <c r="BJ86" i="4"/>
  <c r="BI86" i="4" s="1"/>
  <c r="CB86" i="4"/>
  <c r="CA86" i="4" s="1"/>
  <c r="BJ88" i="4"/>
  <c r="BI88" i="4" s="1"/>
  <c r="BJ89" i="4"/>
  <c r="BI89" i="4" s="1"/>
  <c r="Z90" i="4"/>
  <c r="Y90" i="4" s="1"/>
  <c r="AR90" i="4"/>
  <c r="AQ90" i="4" s="1"/>
  <c r="CB90" i="4"/>
  <c r="CA90" i="4" s="1"/>
  <c r="AR91" i="4"/>
  <c r="AQ91" i="4" s="1"/>
  <c r="CB91" i="4"/>
  <c r="CA91" i="4" s="1"/>
  <c r="AR92" i="4"/>
  <c r="AQ92" i="4" s="1"/>
  <c r="CB93" i="4"/>
  <c r="CA93" i="4" s="1"/>
  <c r="AR94" i="4"/>
  <c r="AQ94" i="4" s="1"/>
  <c r="BJ95" i="4"/>
  <c r="BI95" i="4" s="1"/>
  <c r="BJ96" i="4"/>
  <c r="BI96" i="4" s="1"/>
  <c r="CB98" i="4"/>
  <c r="CA98" i="4" s="1"/>
  <c r="CB100" i="4"/>
  <c r="CA100" i="4" s="1"/>
  <c r="AR101" i="4"/>
  <c r="AQ101" i="4" s="1"/>
  <c r="AR102" i="4"/>
  <c r="AQ102" i="4" s="1"/>
  <c r="CB103" i="4"/>
  <c r="CA103" i="4" s="1"/>
  <c r="CB104" i="4"/>
  <c r="CA104" i="4" s="1"/>
  <c r="AR105" i="4"/>
  <c r="AQ105" i="4" s="1"/>
  <c r="BJ109" i="4"/>
  <c r="BI109" i="4" s="1"/>
  <c r="BJ111" i="4"/>
  <c r="BI111" i="4" s="1"/>
  <c r="BJ112" i="4"/>
  <c r="BI112" i="4" s="1"/>
  <c r="Z115" i="4"/>
  <c r="Y115" i="4" s="1"/>
  <c r="L14" i="4"/>
  <c r="H14" i="4" s="1"/>
  <c r="G14" i="4" s="1"/>
  <c r="Z14" i="4"/>
  <c r="Y14" i="4" s="1"/>
  <c r="S20" i="4"/>
  <c r="H147" i="4"/>
  <c r="G147" i="4" s="1"/>
  <c r="Z16" i="4"/>
  <c r="Y16" i="4" s="1"/>
  <c r="L16" i="4"/>
  <c r="L18" i="4"/>
  <c r="Z19" i="4"/>
  <c r="Y19" i="4" s="1"/>
  <c r="L19" i="4"/>
  <c r="L44" i="4"/>
  <c r="H44" i="4" s="1"/>
  <c r="G44" i="4" s="1"/>
  <c r="Z44" i="4"/>
  <c r="Y44" i="4" s="1"/>
  <c r="Z10" i="4"/>
  <c r="Y10" i="4" s="1"/>
  <c r="L10" i="4"/>
  <c r="H10" i="4" s="1"/>
  <c r="G10" i="4" s="1"/>
  <c r="Y28" i="4"/>
  <c r="Z18" i="4"/>
  <c r="Y18" i="4" s="1"/>
  <c r="L27" i="4"/>
  <c r="H98" i="4"/>
  <c r="G98" i="4" s="1"/>
  <c r="Z53" i="4"/>
  <c r="Y53" i="4" s="1"/>
  <c r="CB12" i="3"/>
  <c r="CA12" i="3" s="1"/>
  <c r="BJ13" i="3"/>
  <c r="BI13" i="3" s="1"/>
  <c r="W19" i="3"/>
  <c r="K22" i="3"/>
  <c r="W22" i="3"/>
  <c r="W34" i="3"/>
  <c r="S12" i="3"/>
  <c r="S13" i="3"/>
  <c r="S14" i="3"/>
  <c r="S15" i="3"/>
  <c r="S16" i="3"/>
  <c r="S17" i="3"/>
  <c r="W20" i="3"/>
  <c r="O24" i="3"/>
  <c r="W83" i="3"/>
  <c r="O140" i="3"/>
  <c r="H40" i="3"/>
  <c r="G40" i="3" s="1"/>
  <c r="H26" i="3"/>
  <c r="G26" i="3" s="1"/>
  <c r="H14" i="3"/>
  <c r="G14" i="3" s="1"/>
  <c r="H86" i="3"/>
  <c r="G86" i="3" s="1"/>
  <c r="H90" i="3"/>
  <c r="G90" i="3" s="1"/>
  <c r="H28" i="3"/>
  <c r="G28" i="3" s="1"/>
  <c r="J38" i="3"/>
  <c r="J39" i="3"/>
  <c r="J46" i="3"/>
  <c r="H46" i="3" s="1"/>
  <c r="G46" i="3" s="1"/>
  <c r="J49" i="3"/>
  <c r="J54" i="3"/>
  <c r="H54" i="3" s="1"/>
  <c r="G54" i="3" s="1"/>
  <c r="J55" i="3"/>
  <c r="J63" i="3"/>
  <c r="J45" i="3"/>
  <c r="J53" i="3"/>
  <c r="J71" i="3"/>
  <c r="M36" i="3"/>
  <c r="Q36" i="3"/>
  <c r="U36" i="3"/>
  <c r="I46" i="3"/>
  <c r="M46" i="3"/>
  <c r="Q46" i="3"/>
  <c r="U46" i="3"/>
  <c r="J50" i="3"/>
  <c r="N50" i="3"/>
  <c r="R50" i="3"/>
  <c r="V50" i="3"/>
  <c r="J11" i="3"/>
  <c r="J13" i="3"/>
  <c r="J15" i="3"/>
  <c r="J17" i="3"/>
  <c r="J19" i="3"/>
  <c r="J21" i="3"/>
  <c r="H21" i="3" s="1"/>
  <c r="G21" i="3" s="1"/>
  <c r="J23" i="3"/>
  <c r="J25" i="3"/>
  <c r="J27" i="3"/>
  <c r="H27" i="3" s="1"/>
  <c r="G27" i="3" s="1"/>
  <c r="J29" i="3"/>
  <c r="H29" i="3" s="1"/>
  <c r="G29" i="3" s="1"/>
  <c r="J31" i="3"/>
  <c r="H31" i="3" s="1"/>
  <c r="G31" i="3" s="1"/>
  <c r="J33" i="3"/>
  <c r="J35" i="3"/>
  <c r="J70" i="3"/>
  <c r="J62" i="3"/>
  <c r="V41" i="3"/>
  <c r="Q41" i="3"/>
  <c r="N42" i="3"/>
  <c r="V42" i="3"/>
  <c r="I44" i="3"/>
  <c r="M44" i="3"/>
  <c r="Q44" i="3"/>
  <c r="U44" i="3"/>
  <c r="J47" i="3"/>
  <c r="N47" i="3"/>
  <c r="R47" i="3"/>
  <c r="V47" i="3"/>
  <c r="I48" i="3"/>
  <c r="M48" i="3"/>
  <c r="Q48" i="3"/>
  <c r="U48" i="3"/>
  <c r="J52" i="3"/>
  <c r="N52" i="3"/>
  <c r="R52" i="3"/>
  <c r="V52" i="3"/>
  <c r="N56" i="3"/>
  <c r="R56" i="3"/>
  <c r="V56" i="3"/>
  <c r="J59" i="3"/>
  <c r="J66" i="3"/>
  <c r="O80" i="3"/>
  <c r="W80" i="3"/>
  <c r="J43" i="3"/>
  <c r="H43" i="3" s="1"/>
  <c r="G43" i="3" s="1"/>
  <c r="J44" i="3"/>
  <c r="J48" i="3"/>
  <c r="J51" i="3"/>
  <c r="J58" i="3"/>
  <c r="N64" i="3"/>
  <c r="R64" i="3"/>
  <c r="V64" i="3"/>
  <c r="J67" i="3"/>
  <c r="H67" i="3" s="1"/>
  <c r="G67" i="3" s="1"/>
  <c r="N72" i="3"/>
  <c r="R72" i="3"/>
  <c r="V72" i="3"/>
  <c r="K41" i="3"/>
  <c r="O41" i="3"/>
  <c r="S41" i="3"/>
  <c r="W41" i="3"/>
  <c r="L44" i="3"/>
  <c r="P44" i="3"/>
  <c r="T44" i="3"/>
  <c r="X44" i="3"/>
  <c r="K45" i="3"/>
  <c r="O45" i="3"/>
  <c r="S45" i="3"/>
  <c r="W45" i="3"/>
  <c r="L48" i="3"/>
  <c r="P48" i="3"/>
  <c r="T48" i="3"/>
  <c r="X48" i="3"/>
  <c r="K49" i="3"/>
  <c r="O49" i="3"/>
  <c r="S49" i="3"/>
  <c r="W49" i="3"/>
  <c r="L52" i="3"/>
  <c r="P52" i="3"/>
  <c r="T52" i="3"/>
  <c r="X52" i="3"/>
  <c r="K53" i="3"/>
  <c r="O53" i="3"/>
  <c r="S53" i="3"/>
  <c r="W53" i="3"/>
  <c r="J56" i="3"/>
  <c r="L56" i="3"/>
  <c r="P56" i="3"/>
  <c r="T56" i="3"/>
  <c r="X56" i="3"/>
  <c r="K57" i="3"/>
  <c r="O57" i="3"/>
  <c r="S57" i="3"/>
  <c r="W57" i="3"/>
  <c r="J60" i="3"/>
  <c r="L60" i="3"/>
  <c r="P60" i="3"/>
  <c r="T60" i="3"/>
  <c r="X60" i="3"/>
  <c r="K61" i="3"/>
  <c r="O61" i="3"/>
  <c r="S61" i="3"/>
  <c r="W61" i="3"/>
  <c r="J64" i="3"/>
  <c r="L64" i="3"/>
  <c r="P64" i="3"/>
  <c r="T64" i="3"/>
  <c r="X64" i="3"/>
  <c r="K65" i="3"/>
  <c r="O65" i="3"/>
  <c r="S65" i="3"/>
  <c r="W65" i="3"/>
  <c r="J68" i="3"/>
  <c r="L68" i="3"/>
  <c r="P68" i="3"/>
  <c r="T68" i="3"/>
  <c r="X68" i="3"/>
  <c r="K69" i="3"/>
  <c r="O69" i="3"/>
  <c r="S69" i="3"/>
  <c r="W69" i="3"/>
  <c r="J72" i="3"/>
  <c r="L72" i="3"/>
  <c r="P72" i="3"/>
  <c r="T72" i="3"/>
  <c r="X72" i="3"/>
  <c r="O73" i="3"/>
  <c r="S73" i="3"/>
  <c r="W73" i="3"/>
  <c r="I74" i="3"/>
  <c r="M74" i="3"/>
  <c r="Q74" i="3"/>
  <c r="U74" i="3"/>
  <c r="K77" i="3"/>
  <c r="O77" i="3"/>
  <c r="S77" i="3"/>
  <c r="W77" i="3"/>
  <c r="I82" i="3"/>
  <c r="M82" i="3"/>
  <c r="Q82" i="3"/>
  <c r="U82" i="3"/>
  <c r="H74" i="3"/>
  <c r="G74" i="3" s="1"/>
  <c r="I78" i="3"/>
  <c r="M78" i="3"/>
  <c r="Q78" i="3"/>
  <c r="U78" i="3"/>
  <c r="K81" i="3"/>
  <c r="O81" i="3"/>
  <c r="S81" i="3"/>
  <c r="W81" i="3"/>
  <c r="H82" i="3"/>
  <c r="G82" i="3" s="1"/>
  <c r="I54" i="3"/>
  <c r="M54" i="3"/>
  <c r="Q54" i="3"/>
  <c r="U54" i="3"/>
  <c r="J57" i="3"/>
  <c r="N57" i="3"/>
  <c r="R57" i="3"/>
  <c r="V57" i="3"/>
  <c r="I58" i="3"/>
  <c r="M58" i="3"/>
  <c r="Q58" i="3"/>
  <c r="U58" i="3"/>
  <c r="J61" i="3"/>
  <c r="N61" i="3"/>
  <c r="R61" i="3"/>
  <c r="V61" i="3"/>
  <c r="I62" i="3"/>
  <c r="M62" i="3"/>
  <c r="Q62" i="3"/>
  <c r="U62" i="3"/>
  <c r="J65" i="3"/>
  <c r="N65" i="3"/>
  <c r="R65" i="3"/>
  <c r="V65" i="3"/>
  <c r="I66" i="3"/>
  <c r="M66" i="3"/>
  <c r="Q66" i="3"/>
  <c r="U66" i="3"/>
  <c r="J69" i="3"/>
  <c r="N69" i="3"/>
  <c r="R69" i="3"/>
  <c r="V69" i="3"/>
  <c r="I70" i="3"/>
  <c r="M70" i="3"/>
  <c r="Q70" i="3"/>
  <c r="U70" i="3"/>
  <c r="J73" i="3"/>
  <c r="N73" i="3"/>
  <c r="R73" i="3"/>
  <c r="V73" i="3"/>
  <c r="J113" i="3"/>
  <c r="H113" i="3" s="1"/>
  <c r="G113" i="3" s="1"/>
  <c r="J118" i="3"/>
  <c r="J111" i="3"/>
  <c r="J121" i="3"/>
  <c r="J138" i="3"/>
  <c r="J75" i="3"/>
  <c r="J77" i="3"/>
  <c r="H77" i="3" s="1"/>
  <c r="G77" i="3" s="1"/>
  <c r="J79" i="3"/>
  <c r="J81" i="3"/>
  <c r="J83" i="3"/>
  <c r="J87" i="3"/>
  <c r="N87" i="3"/>
  <c r="R87" i="3"/>
  <c r="V87" i="3"/>
  <c r="K95" i="3"/>
  <c r="O95" i="3"/>
  <c r="S95" i="3"/>
  <c r="W95" i="3"/>
  <c r="I100" i="3"/>
  <c r="M100" i="3"/>
  <c r="Q100" i="3"/>
  <c r="U100" i="3"/>
  <c r="J119" i="3"/>
  <c r="J85" i="3"/>
  <c r="H98" i="3"/>
  <c r="G98" i="3" s="1"/>
  <c r="J110" i="3"/>
  <c r="H110" i="3" s="1"/>
  <c r="G110" i="3" s="1"/>
  <c r="J102" i="3"/>
  <c r="H102" i="3" s="1"/>
  <c r="G102" i="3" s="1"/>
  <c r="J106" i="3"/>
  <c r="L115" i="3"/>
  <c r="H115" i="3" s="1"/>
  <c r="P115" i="3"/>
  <c r="T115" i="3"/>
  <c r="X115" i="3"/>
  <c r="J116" i="3"/>
  <c r="N116" i="3"/>
  <c r="R116" i="3"/>
  <c r="V116" i="3"/>
  <c r="J89" i="3"/>
  <c r="J91" i="3"/>
  <c r="J93" i="3"/>
  <c r="H93" i="3" s="1"/>
  <c r="G93" i="3" s="1"/>
  <c r="J95" i="3"/>
  <c r="J97" i="3"/>
  <c r="J99" i="3"/>
  <c r="J101" i="3"/>
  <c r="J104" i="3"/>
  <c r="N104" i="3"/>
  <c r="R104" i="3"/>
  <c r="V104" i="3"/>
  <c r="J105" i="3"/>
  <c r="L105" i="3"/>
  <c r="P105" i="3"/>
  <c r="T105" i="3"/>
  <c r="X105" i="3"/>
  <c r="J108" i="3"/>
  <c r="N108" i="3"/>
  <c r="R108" i="3"/>
  <c r="V108" i="3"/>
  <c r="J109" i="3"/>
  <c r="L111" i="3"/>
  <c r="P111" i="3"/>
  <c r="T111" i="3"/>
  <c r="X111" i="3"/>
  <c r="J112" i="3"/>
  <c r="N112" i="3"/>
  <c r="R112" i="3"/>
  <c r="V112" i="3"/>
  <c r="J117" i="3"/>
  <c r="L119" i="3"/>
  <c r="P119" i="3"/>
  <c r="T119" i="3"/>
  <c r="X119" i="3"/>
  <c r="J120" i="3"/>
  <c r="N120" i="3"/>
  <c r="R120" i="3"/>
  <c r="V120" i="3"/>
  <c r="I102" i="3"/>
  <c r="M102" i="3"/>
  <c r="Q102" i="3"/>
  <c r="U102" i="3"/>
  <c r="K103" i="3"/>
  <c r="O103" i="3"/>
  <c r="S103" i="3"/>
  <c r="W103" i="3"/>
  <c r="I106" i="3"/>
  <c r="M106" i="3"/>
  <c r="Q106" i="3"/>
  <c r="U106" i="3"/>
  <c r="K107" i="3"/>
  <c r="O107" i="3"/>
  <c r="S107" i="3"/>
  <c r="W107" i="3"/>
  <c r="J114" i="3"/>
  <c r="J122" i="3"/>
  <c r="J127" i="3"/>
  <c r="J125" i="3"/>
  <c r="N125" i="3"/>
  <c r="R125" i="3"/>
  <c r="V125" i="3"/>
  <c r="I126" i="3"/>
  <c r="M126" i="3"/>
  <c r="Q126" i="3"/>
  <c r="U126" i="3"/>
  <c r="L142" i="3"/>
  <c r="J124" i="3"/>
  <c r="L124" i="3"/>
  <c r="P124" i="3"/>
  <c r="T124" i="3"/>
  <c r="X124" i="3"/>
  <c r="K125" i="3"/>
  <c r="O125" i="3"/>
  <c r="S125" i="3"/>
  <c r="W125" i="3"/>
  <c r="J128" i="3"/>
  <c r="L128" i="3"/>
  <c r="P128" i="3"/>
  <c r="T128" i="3"/>
  <c r="X128" i="3"/>
  <c r="J142" i="3"/>
  <c r="J130" i="3"/>
  <c r="J134" i="3"/>
  <c r="P142" i="3"/>
  <c r="X142" i="3"/>
  <c r="R149" i="3"/>
  <c r="I129" i="3"/>
  <c r="M129" i="3"/>
  <c r="Q129" i="3"/>
  <c r="U129" i="3"/>
  <c r="J132" i="3"/>
  <c r="N132" i="3"/>
  <c r="R132" i="3"/>
  <c r="V132" i="3"/>
  <c r="I133" i="3"/>
  <c r="M133" i="3"/>
  <c r="Q133" i="3"/>
  <c r="U133" i="3"/>
  <c r="J136" i="3"/>
  <c r="N136" i="3"/>
  <c r="R136" i="3"/>
  <c r="V136" i="3"/>
  <c r="J143" i="3"/>
  <c r="J131" i="3"/>
  <c r="L131" i="3"/>
  <c r="P131" i="3"/>
  <c r="T131" i="3"/>
  <c r="X131" i="3"/>
  <c r="K132" i="3"/>
  <c r="O132" i="3"/>
  <c r="S132" i="3"/>
  <c r="W132" i="3"/>
  <c r="J135" i="3"/>
  <c r="L135" i="3"/>
  <c r="P135" i="3"/>
  <c r="T135" i="3"/>
  <c r="X135" i="3"/>
  <c r="K136" i="3"/>
  <c r="O136" i="3"/>
  <c r="S136" i="3"/>
  <c r="W136" i="3"/>
  <c r="J137" i="3"/>
  <c r="J148" i="3"/>
  <c r="N148" i="3"/>
  <c r="R148" i="3"/>
  <c r="V148" i="3"/>
  <c r="I138" i="3"/>
  <c r="M138" i="3"/>
  <c r="Q138" i="3"/>
  <c r="U138" i="3"/>
  <c r="K139" i="3"/>
  <c r="O139" i="3"/>
  <c r="S139" i="3"/>
  <c r="W139" i="3"/>
  <c r="L145" i="3"/>
  <c r="H145" i="3" s="1"/>
  <c r="P145" i="3"/>
  <c r="T145" i="3"/>
  <c r="X145" i="3"/>
  <c r="J146" i="3"/>
  <c r="N146" i="3"/>
  <c r="R146" i="3"/>
  <c r="V146" i="3"/>
  <c r="L137" i="3"/>
  <c r="P137" i="3"/>
  <c r="T137" i="3"/>
  <c r="X137" i="3"/>
  <c r="J140" i="3"/>
  <c r="N140" i="3"/>
  <c r="R140" i="3"/>
  <c r="V140" i="3"/>
  <c r="J141" i="3"/>
  <c r="L143" i="3"/>
  <c r="P143" i="3"/>
  <c r="T143" i="3"/>
  <c r="X143" i="3"/>
  <c r="J144" i="3"/>
  <c r="N144" i="3"/>
  <c r="R144" i="3"/>
  <c r="V144" i="3"/>
  <c r="J149" i="3"/>
  <c r="Z12" i="4"/>
  <c r="Y12" i="4" s="1"/>
  <c r="Z26" i="4"/>
  <c r="Y26" i="4" s="1"/>
  <c r="Z29" i="4"/>
  <c r="Y29" i="4" s="1"/>
  <c r="Z31" i="4"/>
  <c r="Y31" i="4" s="1"/>
  <c r="L35" i="4"/>
  <c r="L38" i="4"/>
  <c r="H38" i="4" s="1"/>
  <c r="G38" i="4" s="1"/>
  <c r="Z39" i="4"/>
  <c r="Y39" i="4" s="1"/>
  <c r="L41" i="4"/>
  <c r="H62" i="4"/>
  <c r="G62" i="4" s="1"/>
  <c r="L13" i="4"/>
  <c r="L21" i="4"/>
  <c r="H21" i="4" s="1"/>
  <c r="G21" i="4" s="1"/>
  <c r="L23" i="4"/>
  <c r="H23" i="4" s="1"/>
  <c r="G23" i="4" s="1"/>
  <c r="Z25" i="4"/>
  <c r="Y25" i="4" s="1"/>
  <c r="L36" i="4"/>
  <c r="H36" i="4" s="1"/>
  <c r="G36" i="4" s="1"/>
  <c r="L11" i="4"/>
  <c r="Z42" i="4"/>
  <c r="Y42" i="4" s="1"/>
  <c r="H76" i="4"/>
  <c r="G76" i="4" s="1"/>
  <c r="Z33" i="4"/>
  <c r="Y33" i="4" s="1"/>
  <c r="L33" i="4"/>
  <c r="Z40" i="4"/>
  <c r="Y40" i="4" s="1"/>
  <c r="L40" i="4"/>
  <c r="L43" i="4"/>
  <c r="Z43" i="4"/>
  <c r="Y43" i="4" s="1"/>
  <c r="Z67" i="4"/>
  <c r="Y67" i="4" s="1"/>
  <c r="L67" i="4"/>
  <c r="Z75" i="4"/>
  <c r="Y75" i="4" s="1"/>
  <c r="L75" i="4"/>
  <c r="Z77" i="4"/>
  <c r="Y77" i="4" s="1"/>
  <c r="L77" i="4"/>
  <c r="Z79" i="4"/>
  <c r="Y79" i="4" s="1"/>
  <c r="L79" i="4"/>
  <c r="H31" i="4"/>
  <c r="G31" i="4" s="1"/>
  <c r="L81" i="4"/>
  <c r="H90" i="4"/>
  <c r="G90" i="4" s="1"/>
  <c r="H94" i="4"/>
  <c r="G94" i="4" s="1"/>
  <c r="Z94" i="4"/>
  <c r="Y94" i="4" s="1"/>
  <c r="Z17" i="4"/>
  <c r="Y17" i="4" s="1"/>
  <c r="AR17" i="4"/>
  <c r="AQ17" i="4" s="1"/>
  <c r="CB18" i="4"/>
  <c r="CA18" i="4" s="1"/>
  <c r="AR19" i="4"/>
  <c r="AQ19" i="4" s="1"/>
  <c r="CB19" i="4"/>
  <c r="CA19" i="4" s="1"/>
  <c r="Z20" i="4"/>
  <c r="Y20" i="4" s="1"/>
  <c r="BJ20" i="4"/>
  <c r="BI20" i="4" s="1"/>
  <c r="AR21" i="4"/>
  <c r="AQ21" i="4" s="1"/>
  <c r="CB21" i="4"/>
  <c r="CA21" i="4" s="1"/>
  <c r="Z22" i="4"/>
  <c r="Y22" i="4" s="1"/>
  <c r="Z24" i="4"/>
  <c r="Y24" i="4" s="1"/>
  <c r="BJ24" i="4"/>
  <c r="BI24" i="4" s="1"/>
  <c r="CB25" i="4"/>
  <c r="CA25" i="4" s="1"/>
  <c r="AR26" i="4"/>
  <c r="AQ26" i="4" s="1"/>
  <c r="Z83" i="4"/>
  <c r="Y83" i="4" s="1"/>
  <c r="L83" i="4"/>
  <c r="L87" i="4"/>
  <c r="Z87" i="4"/>
  <c r="Y87" i="4" s="1"/>
  <c r="H135" i="4"/>
  <c r="G135" i="4" s="1"/>
  <c r="BJ28" i="4"/>
  <c r="BI28" i="4" s="1"/>
  <c r="AR29" i="4"/>
  <c r="AQ29" i="4" s="1"/>
  <c r="CB29" i="4"/>
  <c r="CA29" i="4" s="1"/>
  <c r="Z30" i="4"/>
  <c r="Y30" i="4" s="1"/>
  <c r="Z32" i="4"/>
  <c r="Y32" i="4" s="1"/>
  <c r="H39" i="4"/>
  <c r="G39" i="4" s="1"/>
  <c r="H68" i="4"/>
  <c r="G68" i="4" s="1"/>
  <c r="H84" i="4"/>
  <c r="G84" i="4" s="1"/>
  <c r="H86" i="4"/>
  <c r="G86" i="4" s="1"/>
  <c r="H119" i="4"/>
  <c r="G119" i="4" s="1"/>
  <c r="H121" i="4"/>
  <c r="G121" i="4" s="1"/>
  <c r="H123" i="4"/>
  <c r="G123" i="4" s="1"/>
  <c r="H125" i="4"/>
  <c r="G125" i="4" s="1"/>
  <c r="H127" i="4"/>
  <c r="G127" i="4" s="1"/>
  <c r="H129" i="4"/>
  <c r="G129" i="4" s="1"/>
  <c r="H131" i="4"/>
  <c r="G131" i="4" s="1"/>
  <c r="H133" i="4"/>
  <c r="G133" i="4" s="1"/>
  <c r="H58" i="4"/>
  <c r="G58" i="4" s="1"/>
  <c r="H60" i="4"/>
  <c r="G60" i="4" s="1"/>
  <c r="H78" i="4"/>
  <c r="G78" i="4" s="1"/>
  <c r="H104" i="4"/>
  <c r="G104" i="4" s="1"/>
  <c r="H115" i="4"/>
  <c r="G115" i="4" s="1"/>
  <c r="H117" i="4"/>
  <c r="G117" i="4" s="1"/>
  <c r="H12" i="4"/>
  <c r="G12" i="4" s="1"/>
  <c r="H22" i="4"/>
  <c r="G22" i="4" s="1"/>
  <c r="H20" i="4"/>
  <c r="G20" i="4" s="1"/>
  <c r="H29" i="4"/>
  <c r="G29" i="4" s="1"/>
  <c r="H37" i="4"/>
  <c r="G37" i="4" s="1"/>
  <c r="H45" i="4"/>
  <c r="G45" i="4" s="1"/>
  <c r="H30" i="4"/>
  <c r="G30" i="4" s="1"/>
  <c r="BJ26" i="4"/>
  <c r="BI26" i="4" s="1"/>
  <c r="J11" i="4"/>
  <c r="J13" i="4"/>
  <c r="J15" i="4"/>
  <c r="H15" i="4" s="1"/>
  <c r="G15" i="4" s="1"/>
  <c r="J16" i="4"/>
  <c r="J17" i="4"/>
  <c r="H17" i="4" s="1"/>
  <c r="G17" i="4" s="1"/>
  <c r="BJ22" i="4"/>
  <c r="BI22" i="4" s="1"/>
  <c r="BJ23" i="4"/>
  <c r="BI23" i="4" s="1"/>
  <c r="J24" i="4"/>
  <c r="H24" i="4" s="1"/>
  <c r="G24" i="4" s="1"/>
  <c r="J25" i="4"/>
  <c r="H25" i="4" s="1"/>
  <c r="G25" i="4" s="1"/>
  <c r="L28" i="4"/>
  <c r="H28" i="4" s="1"/>
  <c r="G28" i="4" s="1"/>
  <c r="BJ30" i="4"/>
  <c r="BI30" i="4" s="1"/>
  <c r="BJ31" i="4"/>
  <c r="BI31" i="4" s="1"/>
  <c r="J32" i="4"/>
  <c r="H32" i="4" s="1"/>
  <c r="G32" i="4" s="1"/>
  <c r="J33" i="4"/>
  <c r="BJ38" i="4"/>
  <c r="BI38" i="4" s="1"/>
  <c r="BJ39" i="4"/>
  <c r="BI39" i="4" s="1"/>
  <c r="J40" i="4"/>
  <c r="J41" i="4"/>
  <c r="Z46" i="4"/>
  <c r="Y46" i="4" s="1"/>
  <c r="J46" i="4"/>
  <c r="N46" i="4"/>
  <c r="R46" i="4"/>
  <c r="V46" i="4"/>
  <c r="J51" i="4"/>
  <c r="J53" i="4"/>
  <c r="H53" i="4" s="1"/>
  <c r="G53" i="4" s="1"/>
  <c r="I54" i="4"/>
  <c r="U54" i="4"/>
  <c r="K56" i="4"/>
  <c r="O56" i="4"/>
  <c r="W56" i="4"/>
  <c r="I69" i="4"/>
  <c r="Q69" i="4"/>
  <c r="L47" i="4"/>
  <c r="H47" i="4" s="1"/>
  <c r="P47" i="4"/>
  <c r="T47" i="4"/>
  <c r="X47" i="4"/>
  <c r="Z48" i="4"/>
  <c r="Y48" i="4" s="1"/>
  <c r="J48" i="4"/>
  <c r="N48" i="4"/>
  <c r="R48" i="4"/>
  <c r="V48" i="4"/>
  <c r="Z105" i="4"/>
  <c r="Y105" i="4" s="1"/>
  <c r="J105" i="4"/>
  <c r="H105" i="4" s="1"/>
  <c r="G105" i="4" s="1"/>
  <c r="Z50" i="4"/>
  <c r="Y50" i="4" s="1"/>
  <c r="J50" i="4"/>
  <c r="H50" i="4" s="1"/>
  <c r="G50" i="4" s="1"/>
  <c r="K17" i="4"/>
  <c r="O17" i="4"/>
  <c r="S17" i="4"/>
  <c r="W17" i="4"/>
  <c r="J18" i="4"/>
  <c r="J19" i="4"/>
  <c r="I20" i="4"/>
  <c r="M20" i="4"/>
  <c r="Q20" i="4"/>
  <c r="U20" i="4"/>
  <c r="K25" i="4"/>
  <c r="O25" i="4"/>
  <c r="S25" i="4"/>
  <c r="W25" i="4"/>
  <c r="J26" i="4"/>
  <c r="H26" i="4" s="1"/>
  <c r="G26" i="4" s="1"/>
  <c r="J27" i="4"/>
  <c r="I28" i="4"/>
  <c r="M28" i="4"/>
  <c r="Q28" i="4"/>
  <c r="U28" i="4"/>
  <c r="K33" i="4"/>
  <c r="O33" i="4"/>
  <c r="S33" i="4"/>
  <c r="W33" i="4"/>
  <c r="J34" i="4"/>
  <c r="H34" i="4" s="1"/>
  <c r="G34" i="4" s="1"/>
  <c r="J35" i="4"/>
  <c r="I36" i="4"/>
  <c r="M36" i="4"/>
  <c r="Q36" i="4"/>
  <c r="U36" i="4"/>
  <c r="K41" i="4"/>
  <c r="O41" i="4"/>
  <c r="S41" i="4"/>
  <c r="W41" i="4"/>
  <c r="J42" i="4"/>
  <c r="H42" i="4" s="1"/>
  <c r="G42" i="4" s="1"/>
  <c r="J43" i="4"/>
  <c r="I44" i="4"/>
  <c r="M44" i="4"/>
  <c r="Q44" i="4"/>
  <c r="U44" i="4"/>
  <c r="J49" i="4"/>
  <c r="H49" i="4" s="1"/>
  <c r="G49" i="4" s="1"/>
  <c r="L51" i="4"/>
  <c r="P51" i="4"/>
  <c r="T51" i="4"/>
  <c r="X51" i="4"/>
  <c r="Z52" i="4"/>
  <c r="Y52" i="4" s="1"/>
  <c r="J52" i="4"/>
  <c r="N52" i="4"/>
  <c r="R52" i="4"/>
  <c r="V52" i="4"/>
  <c r="AR56" i="4"/>
  <c r="AQ56" i="4" s="1"/>
  <c r="J56" i="4"/>
  <c r="K57" i="4"/>
  <c r="W57" i="4"/>
  <c r="U57" i="4"/>
  <c r="M58" i="4"/>
  <c r="I77" i="4"/>
  <c r="Q77" i="4"/>
  <c r="J54" i="4"/>
  <c r="L54" i="4"/>
  <c r="P54" i="4"/>
  <c r="T54" i="4"/>
  <c r="X54" i="4"/>
  <c r="Z57" i="4"/>
  <c r="Y57" i="4" s="1"/>
  <c r="J57" i="4"/>
  <c r="N57" i="4"/>
  <c r="R57" i="4"/>
  <c r="V57" i="4"/>
  <c r="Q60" i="4"/>
  <c r="U60" i="4"/>
  <c r="K63" i="4"/>
  <c r="O63" i="4"/>
  <c r="S63" i="4"/>
  <c r="W63" i="4"/>
  <c r="H64" i="4"/>
  <c r="G64" i="4" s="1"/>
  <c r="I68" i="4"/>
  <c r="M68" i="4"/>
  <c r="Q68" i="4"/>
  <c r="U68" i="4"/>
  <c r="K71" i="4"/>
  <c r="O71" i="4"/>
  <c r="S71" i="4"/>
  <c r="W71" i="4"/>
  <c r="H72" i="4"/>
  <c r="G72" i="4" s="1"/>
  <c r="I76" i="4"/>
  <c r="M76" i="4"/>
  <c r="Q76" i="4"/>
  <c r="U76" i="4"/>
  <c r="K79" i="4"/>
  <c r="O79" i="4"/>
  <c r="S79" i="4"/>
  <c r="W79" i="4"/>
  <c r="H80" i="4"/>
  <c r="G80" i="4" s="1"/>
  <c r="I84" i="4"/>
  <c r="M84" i="4"/>
  <c r="Q84" i="4"/>
  <c r="U84" i="4"/>
  <c r="K88" i="4"/>
  <c r="O88" i="4"/>
  <c r="S88" i="4"/>
  <c r="W88" i="4"/>
  <c r="K92" i="4"/>
  <c r="O92" i="4"/>
  <c r="S92" i="4"/>
  <c r="W92" i="4"/>
  <c r="K96" i="4"/>
  <c r="O96" i="4"/>
  <c r="S96" i="4"/>
  <c r="W96" i="4"/>
  <c r="AR100" i="4"/>
  <c r="AQ100" i="4" s="1"/>
  <c r="J100" i="4"/>
  <c r="H100" i="4" s="1"/>
  <c r="G100" i="4" s="1"/>
  <c r="Z55" i="4"/>
  <c r="Y55" i="4" s="1"/>
  <c r="J55" i="4"/>
  <c r="H55" i="4" s="1"/>
  <c r="G55" i="4" s="1"/>
  <c r="H66" i="4"/>
  <c r="G66" i="4" s="1"/>
  <c r="H74" i="4"/>
  <c r="G74" i="4" s="1"/>
  <c r="H82" i="4"/>
  <c r="G82" i="4" s="1"/>
  <c r="L56" i="4"/>
  <c r="P56" i="4"/>
  <c r="T56" i="4"/>
  <c r="X56" i="4"/>
  <c r="Z59" i="4"/>
  <c r="Y59" i="4" s="1"/>
  <c r="J59" i="4"/>
  <c r="H59" i="4" s="1"/>
  <c r="G59" i="4" s="1"/>
  <c r="K61" i="4"/>
  <c r="O61" i="4"/>
  <c r="S61" i="4"/>
  <c r="W61" i="4"/>
  <c r="I66" i="4"/>
  <c r="M66" i="4"/>
  <c r="Q66" i="4"/>
  <c r="U66" i="4"/>
  <c r="K69" i="4"/>
  <c r="O69" i="4"/>
  <c r="S69" i="4"/>
  <c r="W69" i="4"/>
  <c r="I74" i="4"/>
  <c r="M74" i="4"/>
  <c r="Q74" i="4"/>
  <c r="U74" i="4"/>
  <c r="K77" i="4"/>
  <c r="O77" i="4"/>
  <c r="S77" i="4"/>
  <c r="W77" i="4"/>
  <c r="I82" i="4"/>
  <c r="M82" i="4"/>
  <c r="Q82" i="4"/>
  <c r="U82" i="4"/>
  <c r="K85" i="4"/>
  <c r="O85" i="4"/>
  <c r="S85" i="4"/>
  <c r="W85" i="4"/>
  <c r="L88" i="4"/>
  <c r="H88" i="4" s="1"/>
  <c r="P88" i="4"/>
  <c r="T88" i="4"/>
  <c r="X88" i="4"/>
  <c r="K89" i="4"/>
  <c r="O89" i="4"/>
  <c r="S89" i="4"/>
  <c r="W89" i="4"/>
  <c r="L92" i="4"/>
  <c r="H92" i="4" s="1"/>
  <c r="P92" i="4"/>
  <c r="T92" i="4"/>
  <c r="X92" i="4"/>
  <c r="K93" i="4"/>
  <c r="O93" i="4"/>
  <c r="S93" i="4"/>
  <c r="W93" i="4"/>
  <c r="L96" i="4"/>
  <c r="H96" i="4" s="1"/>
  <c r="P96" i="4"/>
  <c r="T96" i="4"/>
  <c r="X96" i="4"/>
  <c r="K97" i="4"/>
  <c r="O97" i="4"/>
  <c r="S97" i="4"/>
  <c r="W97" i="4"/>
  <c r="Z101" i="4"/>
  <c r="Y101" i="4" s="1"/>
  <c r="J101" i="4"/>
  <c r="H101" i="4" s="1"/>
  <c r="G101" i="4" s="1"/>
  <c r="Z107" i="4"/>
  <c r="Y107" i="4" s="1"/>
  <c r="J107" i="4"/>
  <c r="N107" i="4"/>
  <c r="V107" i="4"/>
  <c r="Z91" i="4"/>
  <c r="Y91" i="4" s="1"/>
  <c r="J91" i="4"/>
  <c r="H91" i="4" s="1"/>
  <c r="G91" i="4" s="1"/>
  <c r="Z95" i="4"/>
  <c r="Y95" i="4" s="1"/>
  <c r="J95" i="4"/>
  <c r="H95" i="4" s="1"/>
  <c r="G95" i="4" s="1"/>
  <c r="Z99" i="4"/>
  <c r="Y99" i="4" s="1"/>
  <c r="J99" i="4"/>
  <c r="H99" i="4" s="1"/>
  <c r="G99" i="4" s="1"/>
  <c r="J102" i="4"/>
  <c r="L102" i="4"/>
  <c r="P102" i="4"/>
  <c r="T102" i="4"/>
  <c r="X102" i="4"/>
  <c r="Z103" i="4"/>
  <c r="Y103" i="4" s="1"/>
  <c r="J103" i="4"/>
  <c r="N103" i="4"/>
  <c r="R103" i="4"/>
  <c r="V103" i="4"/>
  <c r="Z106" i="4"/>
  <c r="Y106" i="4" s="1"/>
  <c r="J106" i="4"/>
  <c r="H106" i="4" s="1"/>
  <c r="J61" i="4"/>
  <c r="H61" i="4" s="1"/>
  <c r="G61" i="4" s="1"/>
  <c r="J63" i="4"/>
  <c r="H63" i="4" s="1"/>
  <c r="G63" i="4" s="1"/>
  <c r="J65" i="4"/>
  <c r="H65" i="4" s="1"/>
  <c r="G65" i="4" s="1"/>
  <c r="J67" i="4"/>
  <c r="J69" i="4"/>
  <c r="H69" i="4" s="1"/>
  <c r="G69" i="4" s="1"/>
  <c r="J71" i="4"/>
  <c r="H71" i="4" s="1"/>
  <c r="G71" i="4" s="1"/>
  <c r="J73" i="4"/>
  <c r="H73" i="4" s="1"/>
  <c r="G73" i="4" s="1"/>
  <c r="J75" i="4"/>
  <c r="J77" i="4"/>
  <c r="J79" i="4"/>
  <c r="J81" i="4"/>
  <c r="J83" i="4"/>
  <c r="J85" i="4"/>
  <c r="H85" i="4" s="1"/>
  <c r="G85" i="4" s="1"/>
  <c r="J87" i="4"/>
  <c r="Z89" i="4"/>
  <c r="Y89" i="4" s="1"/>
  <c r="J89" i="4"/>
  <c r="N89" i="4"/>
  <c r="R89" i="4"/>
  <c r="V89" i="4"/>
  <c r="I90" i="4"/>
  <c r="M90" i="4"/>
  <c r="Q90" i="4"/>
  <c r="U90" i="4"/>
  <c r="Z93" i="4"/>
  <c r="Y93" i="4" s="1"/>
  <c r="J93" i="4"/>
  <c r="N93" i="4"/>
  <c r="R93" i="4"/>
  <c r="V93" i="4"/>
  <c r="I94" i="4"/>
  <c r="M94" i="4"/>
  <c r="Q94" i="4"/>
  <c r="U94" i="4"/>
  <c r="Z97" i="4"/>
  <c r="Y97" i="4" s="1"/>
  <c r="J97" i="4"/>
  <c r="N97" i="4"/>
  <c r="R97" i="4"/>
  <c r="V97" i="4"/>
  <c r="I98" i="4"/>
  <c r="M98" i="4"/>
  <c r="Q98" i="4"/>
  <c r="U98" i="4"/>
  <c r="P106" i="4"/>
  <c r="S115" i="4"/>
  <c r="I108" i="4"/>
  <c r="M108" i="4"/>
  <c r="Q108" i="4"/>
  <c r="U108" i="4"/>
  <c r="K109" i="4"/>
  <c r="O109" i="4"/>
  <c r="S109" i="4"/>
  <c r="W109" i="4"/>
  <c r="I112" i="4"/>
  <c r="M112" i="4"/>
  <c r="Q112" i="4"/>
  <c r="U112" i="4"/>
  <c r="I106" i="4"/>
  <c r="M106" i="4"/>
  <c r="Q106" i="4"/>
  <c r="U106" i="4"/>
  <c r="J109" i="4"/>
  <c r="L109" i="4"/>
  <c r="P109" i="4"/>
  <c r="T109" i="4"/>
  <c r="X109" i="4"/>
  <c r="Z112" i="4"/>
  <c r="Y112" i="4" s="1"/>
  <c r="J112" i="4"/>
  <c r="H112" i="4" s="1"/>
  <c r="G112" i="4" s="1"/>
  <c r="AR113" i="4"/>
  <c r="AQ113" i="4" s="1"/>
  <c r="J113" i="4"/>
  <c r="V113" i="4"/>
  <c r="Q115" i="4"/>
  <c r="AR134" i="4"/>
  <c r="AQ134" i="4" s="1"/>
  <c r="J134" i="4"/>
  <c r="H134" i="4" s="1"/>
  <c r="G134" i="4" s="1"/>
  <c r="K107" i="4"/>
  <c r="O107" i="4"/>
  <c r="S107" i="4"/>
  <c r="W107" i="4"/>
  <c r="Z110" i="4"/>
  <c r="Y110" i="4" s="1"/>
  <c r="J110" i="4"/>
  <c r="H110" i="4" s="1"/>
  <c r="G110" i="4" s="1"/>
  <c r="H111" i="4"/>
  <c r="G111" i="4" s="1"/>
  <c r="K115" i="4"/>
  <c r="W115" i="4"/>
  <c r="I117" i="4"/>
  <c r="U117" i="4"/>
  <c r="I121" i="4"/>
  <c r="M121" i="4"/>
  <c r="U121" i="4"/>
  <c r="I125" i="4"/>
  <c r="M125" i="4"/>
  <c r="U125" i="4"/>
  <c r="I129" i="4"/>
  <c r="M129" i="4"/>
  <c r="U129" i="4"/>
  <c r="O132" i="4"/>
  <c r="S132" i="4"/>
  <c r="I132" i="4"/>
  <c r="M132" i="4"/>
  <c r="L113" i="4"/>
  <c r="P113" i="4"/>
  <c r="T113" i="4"/>
  <c r="X113" i="4"/>
  <c r="Z114" i="4"/>
  <c r="Y114" i="4" s="1"/>
  <c r="J114" i="4"/>
  <c r="H114" i="4" s="1"/>
  <c r="G114" i="4" s="1"/>
  <c r="AR143" i="4"/>
  <c r="AQ143" i="4" s="1"/>
  <c r="J143" i="4"/>
  <c r="H143" i="4" s="1"/>
  <c r="G143" i="4" s="1"/>
  <c r="W132" i="4"/>
  <c r="H139" i="4"/>
  <c r="G139" i="4" s="1"/>
  <c r="K135" i="4"/>
  <c r="O135" i="4"/>
  <c r="S135" i="4"/>
  <c r="W135" i="4"/>
  <c r="Z137" i="4"/>
  <c r="Y137" i="4" s="1"/>
  <c r="J137" i="4"/>
  <c r="H137" i="4" s="1"/>
  <c r="O141" i="4"/>
  <c r="W141" i="4"/>
  <c r="CB141" i="4"/>
  <c r="CA141" i="4" s="1"/>
  <c r="J141" i="4"/>
  <c r="Z144" i="4"/>
  <c r="Y144" i="4" s="1"/>
  <c r="J144" i="4"/>
  <c r="H144" i="4" s="1"/>
  <c r="G144" i="4" s="1"/>
  <c r="CB149" i="4"/>
  <c r="CA149" i="4" s="1"/>
  <c r="J149" i="4"/>
  <c r="J116" i="4"/>
  <c r="H116" i="4" s="1"/>
  <c r="G116" i="4" s="1"/>
  <c r="J118" i="4"/>
  <c r="H118" i="4" s="1"/>
  <c r="G118" i="4" s="1"/>
  <c r="J120" i="4"/>
  <c r="H120" i="4" s="1"/>
  <c r="G120" i="4" s="1"/>
  <c r="J122" i="4"/>
  <c r="H122" i="4" s="1"/>
  <c r="G122" i="4" s="1"/>
  <c r="J124" i="4"/>
  <c r="H124" i="4" s="1"/>
  <c r="G124" i="4" s="1"/>
  <c r="J126" i="4"/>
  <c r="H126" i="4" s="1"/>
  <c r="G126" i="4" s="1"/>
  <c r="J128" i="4"/>
  <c r="H128" i="4" s="1"/>
  <c r="G128" i="4" s="1"/>
  <c r="J130" i="4"/>
  <c r="H130" i="4" s="1"/>
  <c r="G130" i="4" s="1"/>
  <c r="J132" i="4"/>
  <c r="H132" i="4" s="1"/>
  <c r="G132" i="4" s="1"/>
  <c r="I134" i="4"/>
  <c r="M134" i="4"/>
  <c r="Q134" i="4"/>
  <c r="U134" i="4"/>
  <c r="Z136" i="4"/>
  <c r="Y136" i="4" s="1"/>
  <c r="J136" i="4"/>
  <c r="N136" i="4"/>
  <c r="R136" i="4"/>
  <c r="V136" i="4"/>
  <c r="X137" i="4"/>
  <c r="S137" i="4"/>
  <c r="Z140" i="4"/>
  <c r="Y140" i="4" s="1"/>
  <c r="J140" i="4"/>
  <c r="H140" i="4" s="1"/>
  <c r="G140" i="4" s="1"/>
  <c r="O145" i="4"/>
  <c r="W145" i="4"/>
  <c r="CB145" i="4"/>
  <c r="CA145" i="4" s="1"/>
  <c r="J145" i="4"/>
  <c r="Z148" i="4"/>
  <c r="Y148" i="4" s="1"/>
  <c r="J148" i="4"/>
  <c r="H148" i="4" s="1"/>
  <c r="G148" i="4" s="1"/>
  <c r="K138" i="4"/>
  <c r="O138" i="4"/>
  <c r="S138" i="4"/>
  <c r="W138" i="4"/>
  <c r="L141" i="4"/>
  <c r="P141" i="4"/>
  <c r="T141" i="4"/>
  <c r="X141" i="4"/>
  <c r="K142" i="4"/>
  <c r="O142" i="4"/>
  <c r="S142" i="4"/>
  <c r="W142" i="4"/>
  <c r="L145" i="4"/>
  <c r="P145" i="4"/>
  <c r="T145" i="4"/>
  <c r="X145" i="4"/>
  <c r="K146" i="4"/>
  <c r="O146" i="4"/>
  <c r="S146" i="4"/>
  <c r="W146" i="4"/>
  <c r="L149" i="4"/>
  <c r="P149" i="4"/>
  <c r="T149" i="4"/>
  <c r="X149" i="4"/>
  <c r="Z138" i="4"/>
  <c r="Y138" i="4" s="1"/>
  <c r="J138" i="4"/>
  <c r="N138" i="4"/>
  <c r="R138" i="4"/>
  <c r="V138" i="4"/>
  <c r="I139" i="4"/>
  <c r="M139" i="4"/>
  <c r="Q139" i="4"/>
  <c r="U139" i="4"/>
  <c r="Z142" i="4"/>
  <c r="Y142" i="4" s="1"/>
  <c r="J142" i="4"/>
  <c r="N142" i="4"/>
  <c r="R142" i="4"/>
  <c r="V142" i="4"/>
  <c r="I143" i="4"/>
  <c r="M143" i="4"/>
  <c r="Q143" i="4"/>
  <c r="U143" i="4"/>
  <c r="Z146" i="4"/>
  <c r="Y146" i="4" s="1"/>
  <c r="J146" i="4"/>
  <c r="N146" i="4"/>
  <c r="R146" i="4"/>
  <c r="V146" i="4"/>
  <c r="I147" i="4"/>
  <c r="M147" i="4"/>
  <c r="Q147" i="4"/>
  <c r="U147" i="4"/>
  <c r="N158" i="1"/>
  <c r="J160" i="1"/>
  <c r="H71" i="3" l="1"/>
  <c r="G71" i="3" s="1"/>
  <c r="H130" i="3"/>
  <c r="G130" i="3" s="1"/>
  <c r="H42" i="3"/>
  <c r="G42" i="3" s="1"/>
  <c r="H63" i="3"/>
  <c r="G63" i="3" s="1"/>
  <c r="H15" i="3"/>
  <c r="G15" i="3" s="1"/>
  <c r="H49" i="3"/>
  <c r="G49" i="3" s="1"/>
  <c r="H77" i="4"/>
  <c r="G77" i="4" s="1"/>
  <c r="H83" i="4"/>
  <c r="G83" i="4" s="1"/>
  <c r="H141" i="3"/>
  <c r="G141" i="3" s="1"/>
  <c r="H27" i="4"/>
  <c r="G27" i="4" s="1"/>
  <c r="H18" i="4"/>
  <c r="G18" i="4" s="1"/>
  <c r="H99" i="3"/>
  <c r="G99" i="3" s="1"/>
  <c r="H91" i="3"/>
  <c r="G91" i="3" s="1"/>
  <c r="H106" i="3"/>
  <c r="G106" i="3" s="1"/>
  <c r="H85" i="3"/>
  <c r="G85" i="3" s="1"/>
  <c r="H81" i="3"/>
  <c r="G81" i="3" s="1"/>
  <c r="H59" i="3"/>
  <c r="G59" i="3" s="1"/>
  <c r="H23" i="3"/>
  <c r="G23" i="3" s="1"/>
  <c r="H79" i="4"/>
  <c r="G79" i="4" s="1"/>
  <c r="H149" i="3"/>
  <c r="G149" i="3" s="1"/>
  <c r="H127" i="3"/>
  <c r="G127" i="3" s="1"/>
  <c r="H89" i="3"/>
  <c r="G89" i="3" s="1"/>
  <c r="H79" i="3"/>
  <c r="G79" i="3" s="1"/>
  <c r="H121" i="3"/>
  <c r="G121" i="3" s="1"/>
  <c r="H51" i="3"/>
  <c r="G51" i="3" s="1"/>
  <c r="H75" i="4"/>
  <c r="G75" i="4" s="1"/>
  <c r="H114" i="3"/>
  <c r="G114" i="3" s="1"/>
  <c r="H101" i="3"/>
  <c r="G101" i="3" s="1"/>
  <c r="H118" i="3"/>
  <c r="G118" i="3" s="1"/>
  <c r="H38" i="3"/>
  <c r="G38" i="3" s="1"/>
  <c r="H117" i="3"/>
  <c r="G117" i="3" s="1"/>
  <c r="H83" i="3"/>
  <c r="G83" i="3" s="1"/>
  <c r="H35" i="3"/>
  <c r="G35" i="3" s="1"/>
  <c r="H55" i="3"/>
  <c r="G55" i="3" s="1"/>
  <c r="H109" i="3"/>
  <c r="G109" i="3" s="1"/>
  <c r="H97" i="3"/>
  <c r="G97" i="3" s="1"/>
  <c r="H138" i="3"/>
  <c r="G138" i="3" s="1"/>
  <c r="H33" i="3"/>
  <c r="G33" i="3" s="1"/>
  <c r="H122" i="3"/>
  <c r="G122" i="3" s="1"/>
  <c r="H95" i="3"/>
  <c r="G95" i="3" s="1"/>
  <c r="H58" i="3"/>
  <c r="G58" i="3" s="1"/>
  <c r="H62" i="3"/>
  <c r="G62" i="3" s="1"/>
  <c r="H45" i="3"/>
  <c r="G45" i="3" s="1"/>
  <c r="H33" i="4"/>
  <c r="G33" i="4" s="1"/>
  <c r="H11" i="4"/>
  <c r="G11" i="4" s="1"/>
  <c r="H142" i="4"/>
  <c r="G142" i="4" s="1"/>
  <c r="H136" i="4"/>
  <c r="G136" i="4" s="1"/>
  <c r="H41" i="4"/>
  <c r="G41" i="4" s="1"/>
  <c r="H66" i="3"/>
  <c r="G66" i="3" s="1"/>
  <c r="H17" i="3"/>
  <c r="G17" i="3" s="1"/>
  <c r="H53" i="3"/>
  <c r="G53" i="3" s="1"/>
  <c r="H134" i="3"/>
  <c r="G134" i="3" s="1"/>
  <c r="H75" i="3"/>
  <c r="G75" i="3" s="1"/>
  <c r="H39" i="3"/>
  <c r="G39" i="3" s="1"/>
  <c r="H81" i="4"/>
  <c r="G81" i="4" s="1"/>
  <c r="H16" i="4"/>
  <c r="G16" i="4" s="1"/>
  <c r="H87" i="4"/>
  <c r="G87" i="4" s="1"/>
  <c r="H35" i="4"/>
  <c r="G35" i="4" s="1"/>
  <c r="H67" i="4"/>
  <c r="G67" i="4" s="1"/>
  <c r="H40" i="4"/>
  <c r="G40" i="4" s="1"/>
  <c r="H70" i="3"/>
  <c r="G70" i="3" s="1"/>
  <c r="H13" i="3"/>
  <c r="G13" i="3" s="1"/>
  <c r="H19" i="3"/>
  <c r="G19" i="3" s="1"/>
  <c r="H11" i="3"/>
  <c r="G11" i="3" s="1"/>
  <c r="H25" i="3"/>
  <c r="G25" i="3" s="1"/>
  <c r="H19" i="4"/>
  <c r="G19" i="4" s="1"/>
  <c r="H13" i="4"/>
  <c r="G13" i="4" s="1"/>
  <c r="H43" i="4"/>
  <c r="G43" i="4" s="1"/>
  <c r="H97" i="4"/>
  <c r="G97" i="4" s="1"/>
  <c r="H103" i="4"/>
  <c r="G103" i="4" s="1"/>
  <c r="H142" i="3"/>
  <c r="G142" i="3" s="1"/>
  <c r="H68" i="3"/>
  <c r="G68" i="3" s="1"/>
  <c r="H73" i="3"/>
  <c r="G73" i="3" s="1"/>
  <c r="H65" i="3"/>
  <c r="G65" i="3" s="1"/>
  <c r="H57" i="3"/>
  <c r="G57" i="3" s="1"/>
  <c r="H140" i="3"/>
  <c r="G140" i="3" s="1"/>
  <c r="H48" i="3"/>
  <c r="G48" i="3" s="1"/>
  <c r="H132" i="3"/>
  <c r="G132" i="3" s="1"/>
  <c r="H60" i="3"/>
  <c r="G60" i="3" s="1"/>
  <c r="H128" i="3"/>
  <c r="G128" i="3" s="1"/>
  <c r="H125" i="3"/>
  <c r="G125" i="3" s="1"/>
  <c r="H116" i="3"/>
  <c r="G116" i="3" s="1"/>
  <c r="H144" i="3"/>
  <c r="G144" i="3" s="1"/>
  <c r="G145" i="3"/>
  <c r="H148" i="3"/>
  <c r="G148" i="3" s="1"/>
  <c r="H143" i="3"/>
  <c r="G143" i="3" s="1"/>
  <c r="H111" i="3"/>
  <c r="G111" i="3" s="1"/>
  <c r="H44" i="3"/>
  <c r="G44" i="3" s="1"/>
  <c r="H52" i="3"/>
  <c r="G52" i="3" s="1"/>
  <c r="H135" i="3"/>
  <c r="G135" i="3" s="1"/>
  <c r="H137" i="3"/>
  <c r="G137" i="3" s="1"/>
  <c r="H136" i="3"/>
  <c r="G136" i="3" s="1"/>
  <c r="H120" i="3"/>
  <c r="G120" i="3" s="1"/>
  <c r="H108" i="3"/>
  <c r="G108" i="3" s="1"/>
  <c r="H119" i="3"/>
  <c r="G119" i="3" s="1"/>
  <c r="H61" i="3"/>
  <c r="G61" i="3" s="1"/>
  <c r="H64" i="3"/>
  <c r="G64" i="3" s="1"/>
  <c r="H50" i="3"/>
  <c r="G50" i="3" s="1"/>
  <c r="G115" i="3"/>
  <c r="H146" i="3"/>
  <c r="G146" i="3" s="1"/>
  <c r="H131" i="3"/>
  <c r="G131" i="3" s="1"/>
  <c r="H124" i="3"/>
  <c r="G124" i="3" s="1"/>
  <c r="H112" i="3"/>
  <c r="G112" i="3" s="1"/>
  <c r="H105" i="3"/>
  <c r="G105" i="3" s="1"/>
  <c r="H104" i="3"/>
  <c r="G104" i="3" s="1"/>
  <c r="H87" i="3"/>
  <c r="G87" i="3" s="1"/>
  <c r="H69" i="3"/>
  <c r="G69" i="3" s="1"/>
  <c r="H72" i="3"/>
  <c r="G72" i="3" s="1"/>
  <c r="H56" i="3"/>
  <c r="G56" i="3" s="1"/>
  <c r="H47" i="3"/>
  <c r="G47" i="3" s="1"/>
  <c r="H107" i="4"/>
  <c r="G107" i="4" s="1"/>
  <c r="H57" i="4"/>
  <c r="G57" i="4" s="1"/>
  <c r="H48" i="4"/>
  <c r="G48" i="4" s="1"/>
  <c r="H93" i="4"/>
  <c r="G93" i="4" s="1"/>
  <c r="H54" i="4"/>
  <c r="G54" i="4" s="1"/>
  <c r="G47" i="4"/>
  <c r="H138" i="4"/>
  <c r="G138" i="4" s="1"/>
  <c r="H145" i="4"/>
  <c r="G145" i="4" s="1"/>
  <c r="G92" i="4"/>
  <c r="H56" i="4"/>
  <c r="G56" i="4" s="1"/>
  <c r="G88" i="4"/>
  <c r="H52" i="4"/>
  <c r="G52" i="4" s="1"/>
  <c r="H146" i="4"/>
  <c r="G146" i="4" s="1"/>
  <c r="H149" i="4"/>
  <c r="G149" i="4" s="1"/>
  <c r="H141" i="4"/>
  <c r="G141" i="4" s="1"/>
  <c r="G137" i="4"/>
  <c r="H113" i="4"/>
  <c r="G113" i="4" s="1"/>
  <c r="H109" i="4"/>
  <c r="G109" i="4" s="1"/>
  <c r="H89" i="4"/>
  <c r="G89" i="4" s="1"/>
  <c r="H102" i="4"/>
  <c r="G102" i="4" s="1"/>
  <c r="H51" i="4"/>
  <c r="G51" i="4" s="1"/>
  <c r="H46" i="4"/>
  <c r="G46" i="4" s="1"/>
  <c r="G106" i="4"/>
  <c r="G96" i="4"/>
  <c r="CC149" i="1"/>
  <c r="CC148" i="1"/>
  <c r="CC147" i="1"/>
  <c r="CC146" i="1"/>
  <c r="CC144" i="1"/>
  <c r="CC143" i="1"/>
  <c r="CC141" i="1"/>
  <c r="CC140" i="1"/>
  <c r="CC139" i="1"/>
  <c r="CC138" i="1"/>
  <c r="CC136" i="1"/>
  <c r="CC134" i="1"/>
  <c r="CC133" i="1"/>
  <c r="CC132" i="1"/>
  <c r="CC131" i="1"/>
  <c r="CC130" i="1"/>
  <c r="CC127" i="1"/>
  <c r="CC125" i="1"/>
  <c r="CC124" i="1"/>
  <c r="CC123" i="1"/>
  <c r="CC122" i="1"/>
  <c r="CC121" i="1"/>
  <c r="CC119" i="1"/>
  <c r="CC118" i="1"/>
  <c r="CC117" i="1"/>
  <c r="CC115" i="1"/>
  <c r="CC114" i="1"/>
  <c r="CC113" i="1"/>
  <c r="CC111" i="1"/>
  <c r="CC109" i="1"/>
  <c r="CC108" i="1"/>
  <c r="CC107" i="1"/>
  <c r="CC106" i="1"/>
  <c r="CC105" i="1"/>
  <c r="CC103" i="1"/>
  <c r="CC102" i="1"/>
  <c r="CC100" i="1"/>
  <c r="CC99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79" i="1"/>
  <c r="CC78" i="1"/>
  <c r="CC77" i="1"/>
  <c r="CC76" i="1"/>
  <c r="CC75" i="1"/>
  <c r="CC73" i="1"/>
  <c r="CC72" i="1"/>
  <c r="CC71" i="1"/>
  <c r="CC70" i="1"/>
  <c r="CC69" i="1"/>
  <c r="CC67" i="1"/>
  <c r="CC65" i="1"/>
  <c r="CC64" i="1"/>
  <c r="CC63" i="1"/>
  <c r="CC62" i="1"/>
  <c r="CC61" i="1"/>
  <c r="CC59" i="1"/>
  <c r="CC58" i="1"/>
  <c r="CC57" i="1"/>
  <c r="CC56" i="1"/>
  <c r="CC55" i="1"/>
  <c r="CC54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29" i="1"/>
  <c r="CC28" i="1"/>
  <c r="CC27" i="1"/>
  <c r="CC26" i="1"/>
  <c r="CC25" i="1"/>
  <c r="CC24" i="1"/>
  <c r="CC23" i="1"/>
  <c r="CC21" i="1"/>
  <c r="CC20" i="1"/>
  <c r="CC19" i="1"/>
  <c r="CC18" i="1"/>
  <c r="CC17" i="1"/>
  <c r="CC16" i="1"/>
  <c r="CC15" i="1"/>
  <c r="CC14" i="1"/>
  <c r="CC13" i="1"/>
  <c r="CC12" i="1"/>
  <c r="CC11" i="1"/>
  <c r="BK149" i="1"/>
  <c r="BK148" i="1"/>
  <c r="BK147" i="1"/>
  <c r="BK146" i="1"/>
  <c r="BK145" i="1"/>
  <c r="BK143" i="1"/>
  <c r="BK142" i="1"/>
  <c r="BK140" i="1"/>
  <c r="BK139" i="1"/>
  <c r="BK138" i="1"/>
  <c r="BK137" i="1"/>
  <c r="BK136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0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4" i="1"/>
  <c r="BK93" i="1"/>
  <c r="BK92" i="1"/>
  <c r="BK91" i="1"/>
  <c r="BK90" i="1"/>
  <c r="BK89" i="1"/>
  <c r="BK88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2" i="1"/>
  <c r="BK41" i="1"/>
  <c r="BK39" i="1"/>
  <c r="BK38" i="1"/>
  <c r="BK37" i="1"/>
  <c r="BK36" i="1"/>
  <c r="BK35" i="1"/>
  <c r="BK34" i="1"/>
  <c r="BK31" i="1"/>
  <c r="BK30" i="1"/>
  <c r="BK29" i="1"/>
  <c r="BK28" i="1"/>
  <c r="BK27" i="1"/>
  <c r="BK26" i="1"/>
  <c r="BK23" i="1"/>
  <c r="BK22" i="1"/>
  <c r="BK21" i="1"/>
  <c r="BK20" i="1"/>
  <c r="BK19" i="1"/>
  <c r="BK18" i="1"/>
  <c r="BK17" i="1"/>
  <c r="BK16" i="1"/>
  <c r="BK15" i="1"/>
  <c r="BK14" i="1"/>
  <c r="BK13" i="1"/>
  <c r="BK11" i="1"/>
  <c r="AS149" i="1"/>
  <c r="AS148" i="1"/>
  <c r="AS147" i="1"/>
  <c r="AS146" i="1"/>
  <c r="AS145" i="1"/>
  <c r="AS143" i="1"/>
  <c r="AS142" i="1"/>
  <c r="AS141" i="1"/>
  <c r="AS140" i="1"/>
  <c r="AS139" i="1"/>
  <c r="AS138" i="1"/>
  <c r="AS137" i="1"/>
  <c r="AS136" i="1"/>
  <c r="AS135" i="1"/>
  <c r="AS134" i="1"/>
  <c r="AS133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5" i="1"/>
  <c r="AS94" i="1"/>
  <c r="AS93" i="1"/>
  <c r="AS92" i="1"/>
  <c r="AS91" i="1"/>
  <c r="AS90" i="1"/>
  <c r="AS89" i="1"/>
  <c r="AS88" i="1"/>
  <c r="AS87" i="1"/>
  <c r="AS86" i="1"/>
  <c r="AS85" i="1"/>
  <c r="AS83" i="1"/>
  <c r="AS82" i="1"/>
  <c r="AS81" i="1"/>
  <c r="AS80" i="1"/>
  <c r="AS79" i="1"/>
  <c r="AS78" i="1"/>
  <c r="AS77" i="1"/>
  <c r="AS76" i="1"/>
  <c r="AS75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A149" i="1"/>
  <c r="AA148" i="1"/>
  <c r="AA146" i="1"/>
  <c r="AA145" i="1"/>
  <c r="AA144" i="1"/>
  <c r="AA143" i="1"/>
  <c r="AA142" i="1"/>
  <c r="AA141" i="1"/>
  <c r="AA140" i="1"/>
  <c r="AA139" i="1"/>
  <c r="AA137" i="1"/>
  <c r="AA136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28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I158" i="1"/>
  <c r="I160" i="1" s="1"/>
  <c r="AA30" i="1" l="1"/>
  <c r="AA34" i="1"/>
  <c r="I34" i="1" s="1"/>
  <c r="AA46" i="1"/>
  <c r="I46" i="1" s="1"/>
  <c r="AA118" i="1"/>
  <c r="I118" i="1" s="1"/>
  <c r="AA134" i="1"/>
  <c r="I134" i="1" s="1"/>
  <c r="AA138" i="1"/>
  <c r="I138" i="1" s="1"/>
  <c r="BK12" i="1"/>
  <c r="I12" i="1" s="1"/>
  <c r="BK24" i="1"/>
  <c r="I24" i="1" s="1"/>
  <c r="AA119" i="1"/>
  <c r="I119" i="1" s="1"/>
  <c r="AA135" i="1"/>
  <c r="AA147" i="1"/>
  <c r="I147" i="1" s="1"/>
  <c r="AS84" i="1"/>
  <c r="I84" i="1" s="1"/>
  <c r="AS96" i="1"/>
  <c r="I96" i="1" s="1"/>
  <c r="AS132" i="1"/>
  <c r="I132" i="1" s="1"/>
  <c r="AS144" i="1"/>
  <c r="BK25" i="1"/>
  <c r="BK33" i="1"/>
  <c r="I33" i="1" s="1"/>
  <c r="BK109" i="1"/>
  <c r="I109" i="1" s="1"/>
  <c r="BK113" i="1"/>
  <c r="I113" i="1" s="1"/>
  <c r="BK141" i="1"/>
  <c r="I141" i="1" s="1"/>
  <c r="CC22" i="1"/>
  <c r="I22" i="1" s="1"/>
  <c r="CC30" i="1"/>
  <c r="CC66" i="1"/>
  <c r="I66" i="1" s="1"/>
  <c r="CC74" i="1"/>
  <c r="CC98" i="1"/>
  <c r="I98" i="1" s="1"/>
  <c r="CC110" i="1"/>
  <c r="I110" i="1" s="1"/>
  <c r="CC126" i="1"/>
  <c r="I126" i="1" s="1"/>
  <c r="CC135" i="1"/>
  <c r="AA25" i="1"/>
  <c r="AA29" i="1"/>
  <c r="AA49" i="1"/>
  <c r="I49" i="1" s="1"/>
  <c r="AS74" i="1"/>
  <c r="BK43" i="1"/>
  <c r="I43" i="1" s="1"/>
  <c r="BK87" i="1"/>
  <c r="I87" i="1" s="1"/>
  <c r="BK95" i="1"/>
  <c r="I95" i="1" s="1"/>
  <c r="BK111" i="1"/>
  <c r="I111" i="1" s="1"/>
  <c r="BK135" i="1"/>
  <c r="CC60" i="1"/>
  <c r="I60" i="1" s="1"/>
  <c r="CC68" i="1"/>
  <c r="CC80" i="1"/>
  <c r="I80" i="1" s="1"/>
  <c r="CC104" i="1"/>
  <c r="I104" i="1" s="1"/>
  <c r="CC112" i="1"/>
  <c r="CC116" i="1"/>
  <c r="I116" i="1" s="1"/>
  <c r="CC120" i="1"/>
  <c r="I120" i="1" s="1"/>
  <c r="CC129" i="1"/>
  <c r="I129" i="1" s="1"/>
  <c r="CC137" i="1"/>
  <c r="I137" i="1" s="1"/>
  <c r="CC145" i="1"/>
  <c r="I145" i="1" s="1"/>
  <c r="AA74" i="1"/>
  <c r="I74" i="1" s="1"/>
  <c r="BK32" i="1"/>
  <c r="I32" i="1" s="1"/>
  <c r="BK40" i="1"/>
  <c r="I40" i="1" s="1"/>
  <c r="BK68" i="1"/>
  <c r="I68" i="1" s="1"/>
  <c r="BK112" i="1"/>
  <c r="BK144" i="1"/>
  <c r="CC53" i="1"/>
  <c r="I53" i="1" s="1"/>
  <c r="CC97" i="1"/>
  <c r="I97" i="1" s="1"/>
  <c r="CC101" i="1"/>
  <c r="I101" i="1" s="1"/>
  <c r="CC142" i="1"/>
  <c r="I142" i="1" s="1"/>
  <c r="CC128" i="1"/>
  <c r="I128" i="1" s="1"/>
  <c r="I69" i="1"/>
  <c r="I17" i="1"/>
  <c r="I21" i="1"/>
  <c r="I29" i="1"/>
  <c r="I37" i="1"/>
  <c r="I57" i="1"/>
  <c r="I61" i="1"/>
  <c r="I65" i="1"/>
  <c r="I73" i="1"/>
  <c r="I77" i="1"/>
  <c r="I81" i="1"/>
  <c r="I85" i="1"/>
  <c r="I89" i="1"/>
  <c r="I93" i="1"/>
  <c r="I105" i="1"/>
  <c r="I117" i="1"/>
  <c r="I121" i="1"/>
  <c r="I125" i="1"/>
  <c r="I133" i="1"/>
  <c r="I149" i="1"/>
  <c r="I13" i="1"/>
  <c r="I45" i="1"/>
  <c r="I18" i="1"/>
  <c r="I14" i="1"/>
  <c r="I26" i="1"/>
  <c r="I38" i="1"/>
  <c r="I42" i="1"/>
  <c r="I50" i="1"/>
  <c r="I54" i="1"/>
  <c r="I58" i="1"/>
  <c r="I41" i="1"/>
  <c r="I62" i="1"/>
  <c r="I70" i="1"/>
  <c r="I78" i="1"/>
  <c r="I86" i="1"/>
  <c r="I106" i="1"/>
  <c r="I82" i="1"/>
  <c r="I90" i="1"/>
  <c r="I94" i="1"/>
  <c r="I102" i="1"/>
  <c r="I114" i="1"/>
  <c r="I122" i="1"/>
  <c r="I130" i="1"/>
  <c r="I146" i="1"/>
  <c r="I11" i="1"/>
  <c r="I15" i="1"/>
  <c r="I19" i="1"/>
  <c r="I23" i="1"/>
  <c r="I27" i="1"/>
  <c r="I31" i="1"/>
  <c r="I35" i="1"/>
  <c r="I39" i="1"/>
  <c r="I47" i="1"/>
  <c r="I51" i="1"/>
  <c r="I55" i="1"/>
  <c r="I59" i="1"/>
  <c r="I63" i="1"/>
  <c r="I67" i="1"/>
  <c r="I71" i="1"/>
  <c r="I75" i="1"/>
  <c r="I79" i="1"/>
  <c r="I83" i="1"/>
  <c r="I91" i="1"/>
  <c r="I99" i="1"/>
  <c r="I103" i="1"/>
  <c r="I107" i="1"/>
  <c r="I115" i="1"/>
  <c r="I123" i="1"/>
  <c r="I127" i="1"/>
  <c r="I131" i="1"/>
  <c r="I139" i="1"/>
  <c r="I143" i="1"/>
  <c r="I16" i="1"/>
  <c r="I20" i="1"/>
  <c r="I28" i="1"/>
  <c r="I36" i="1"/>
  <c r="I44" i="1"/>
  <c r="I48" i="1"/>
  <c r="I52" i="1"/>
  <c r="I56" i="1"/>
  <c r="I64" i="1"/>
  <c r="I72" i="1"/>
  <c r="I76" i="1"/>
  <c r="I88" i="1"/>
  <c r="I92" i="1"/>
  <c r="I100" i="1"/>
  <c r="I108" i="1"/>
  <c r="I124" i="1"/>
  <c r="I136" i="1"/>
  <c r="I140" i="1"/>
  <c r="I148" i="1"/>
  <c r="H159" i="1"/>
  <c r="G159" i="1" s="1"/>
  <c r="H158" i="1"/>
  <c r="G158" i="1" s="1"/>
  <c r="X160" i="1"/>
  <c r="V160" i="1"/>
  <c r="T160" i="1"/>
  <c r="R160" i="1"/>
  <c r="P160" i="1"/>
  <c r="N160" i="1"/>
  <c r="L160" i="1"/>
  <c r="I112" i="1" l="1"/>
  <c r="I25" i="1"/>
  <c r="I144" i="1"/>
  <c r="I30" i="1"/>
  <c r="I135" i="1"/>
  <c r="I165" i="1" s="1"/>
  <c r="H160" i="1"/>
  <c r="G160" i="1" s="1"/>
  <c r="I164" i="1" l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C150" i="1" s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K150" i="1" s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S150" i="1" s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150" i="1" s="1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CB149" i="2"/>
  <c r="CA149" i="2" s="1"/>
  <c r="BJ149" i="2"/>
  <c r="BI149" i="2" s="1"/>
  <c r="AR149" i="2"/>
  <c r="AQ149" i="2" s="1"/>
  <c r="Z149" i="2"/>
  <c r="Y149" i="2" s="1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CB148" i="2"/>
  <c r="CA148" i="2" s="1"/>
  <c r="BJ148" i="2"/>
  <c r="BI148" i="2" s="1"/>
  <c r="AR148" i="2"/>
  <c r="AQ148" i="2" s="1"/>
  <c r="Z148" i="2"/>
  <c r="Y148" i="2" s="1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CB147" i="2"/>
  <c r="CA147" i="2" s="1"/>
  <c r="BJ147" i="2"/>
  <c r="BI147" i="2" s="1"/>
  <c r="AR147" i="2"/>
  <c r="AQ147" i="2" s="1"/>
  <c r="Z147" i="2"/>
  <c r="Y147" i="2" s="1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CB146" i="2"/>
  <c r="CA146" i="2" s="1"/>
  <c r="BJ146" i="2"/>
  <c r="BI146" i="2" s="1"/>
  <c r="AR146" i="2"/>
  <c r="AQ146" i="2" s="1"/>
  <c r="Z146" i="2"/>
  <c r="Y146" i="2" s="1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CB145" i="2"/>
  <c r="CA145" i="2" s="1"/>
  <c r="BJ145" i="2"/>
  <c r="BI145" i="2" s="1"/>
  <c r="AR145" i="2"/>
  <c r="AQ145" i="2" s="1"/>
  <c r="Z145" i="2"/>
  <c r="Y145" i="2" s="1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B144" i="2"/>
  <c r="CA144" i="2" s="1"/>
  <c r="BJ144" i="2"/>
  <c r="BI144" i="2" s="1"/>
  <c r="AR144" i="2"/>
  <c r="AQ144" i="2" s="1"/>
  <c r="Z144" i="2"/>
  <c r="Y144" i="2" s="1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B143" i="2"/>
  <c r="CA143" i="2" s="1"/>
  <c r="BJ143" i="2"/>
  <c r="BI143" i="2" s="1"/>
  <c r="AR143" i="2"/>
  <c r="AQ143" i="2" s="1"/>
  <c r="Z143" i="2"/>
  <c r="Y143" i="2" s="1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B142" i="2"/>
  <c r="CA142" i="2" s="1"/>
  <c r="BJ142" i="2"/>
  <c r="BI142" i="2" s="1"/>
  <c r="AR142" i="2"/>
  <c r="AQ142" i="2" s="1"/>
  <c r="Z142" i="2"/>
  <c r="Y142" i="2" s="1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B141" i="2"/>
  <c r="CA141" i="2" s="1"/>
  <c r="BJ141" i="2"/>
  <c r="BI141" i="2" s="1"/>
  <c r="AR141" i="2"/>
  <c r="AQ141" i="2" s="1"/>
  <c r="Z141" i="2"/>
  <c r="Y141" i="2" s="1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B140" i="2"/>
  <c r="CA140" i="2" s="1"/>
  <c r="BJ140" i="2"/>
  <c r="BI140" i="2" s="1"/>
  <c r="AR140" i="2"/>
  <c r="AQ140" i="2" s="1"/>
  <c r="Z140" i="2"/>
  <c r="Y140" i="2" s="1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A140" i="2"/>
  <c r="A141" i="2" s="1"/>
  <c r="A142" i="2" s="1"/>
  <c r="A143" i="2" s="1"/>
  <c r="A144" i="2" s="1"/>
  <c r="A145" i="2" s="1"/>
  <c r="CB139" i="2"/>
  <c r="CA139" i="2" s="1"/>
  <c r="BJ139" i="2"/>
  <c r="BI139" i="2" s="1"/>
  <c r="AR139" i="2"/>
  <c r="AQ139" i="2" s="1"/>
  <c r="Z139" i="2"/>
  <c r="Y139" i="2" s="1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B138" i="2"/>
  <c r="CA138" i="2" s="1"/>
  <c r="BJ138" i="2"/>
  <c r="BI138" i="2" s="1"/>
  <c r="AR138" i="2"/>
  <c r="AQ138" i="2" s="1"/>
  <c r="Z138" i="2"/>
  <c r="Y138" i="2" s="1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B137" i="2"/>
  <c r="CA137" i="2" s="1"/>
  <c r="BJ137" i="2"/>
  <c r="BI137" i="2" s="1"/>
  <c r="AR137" i="2"/>
  <c r="AQ137" i="2" s="1"/>
  <c r="Z137" i="2"/>
  <c r="Y137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B136" i="2"/>
  <c r="CA136" i="2" s="1"/>
  <c r="BJ136" i="2"/>
  <c r="BI136" i="2" s="1"/>
  <c r="AR136" i="2"/>
  <c r="AQ136" i="2" s="1"/>
  <c r="Z136" i="2"/>
  <c r="Y136" i="2" s="1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B135" i="2"/>
  <c r="CA135" i="2" s="1"/>
  <c r="BJ135" i="2"/>
  <c r="BI135" i="2" s="1"/>
  <c r="AR135" i="2"/>
  <c r="AQ135" i="2" s="1"/>
  <c r="Z135" i="2"/>
  <c r="Y135" i="2" s="1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CB134" i="2"/>
  <c r="CA134" i="2" s="1"/>
  <c r="BJ134" i="2"/>
  <c r="BI134" i="2" s="1"/>
  <c r="AR134" i="2"/>
  <c r="AQ134" i="2" s="1"/>
  <c r="Z134" i="2"/>
  <c r="Y134" i="2" s="1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CB133" i="2"/>
  <c r="CA133" i="2" s="1"/>
  <c r="BJ133" i="2"/>
  <c r="BI133" i="2" s="1"/>
  <c r="AR133" i="2"/>
  <c r="AQ133" i="2" s="1"/>
  <c r="Z133" i="2"/>
  <c r="Y133" i="2" s="1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B132" i="2"/>
  <c r="CA132" i="2" s="1"/>
  <c r="BJ132" i="2"/>
  <c r="BI132" i="2" s="1"/>
  <c r="AR132" i="2"/>
  <c r="AQ132" i="2" s="1"/>
  <c r="Z132" i="2"/>
  <c r="Y132" i="2" s="1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CB131" i="2"/>
  <c r="CA131" i="2" s="1"/>
  <c r="BJ131" i="2"/>
  <c r="BI131" i="2" s="1"/>
  <c r="AR131" i="2"/>
  <c r="AQ131" i="2" s="1"/>
  <c r="Z131" i="2"/>
  <c r="Y131" i="2" s="1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CB130" i="2"/>
  <c r="CA130" i="2" s="1"/>
  <c r="BJ130" i="2"/>
  <c r="BI130" i="2" s="1"/>
  <c r="AR130" i="2"/>
  <c r="AQ130" i="2" s="1"/>
  <c r="Z130" i="2"/>
  <c r="Y130" i="2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B129" i="2"/>
  <c r="CA129" i="2" s="1"/>
  <c r="BJ129" i="2"/>
  <c r="BI129" i="2" s="1"/>
  <c r="AR129" i="2"/>
  <c r="AQ129" i="2" s="1"/>
  <c r="Z129" i="2"/>
  <c r="Y129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B128" i="2"/>
  <c r="CA128" i="2" s="1"/>
  <c r="BJ128" i="2"/>
  <c r="BI128" i="2" s="1"/>
  <c r="AR128" i="2"/>
  <c r="AQ128" i="2" s="1"/>
  <c r="Z128" i="2"/>
  <c r="Y128" i="2" s="1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B127" i="2"/>
  <c r="CA127" i="2" s="1"/>
  <c r="BJ127" i="2"/>
  <c r="BI127" i="2" s="1"/>
  <c r="AR127" i="2"/>
  <c r="AQ127" i="2" s="1"/>
  <c r="Z127" i="2"/>
  <c r="Y127" i="2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B126" i="2"/>
  <c r="CA126" i="2" s="1"/>
  <c r="BJ126" i="2"/>
  <c r="BI126" i="2" s="1"/>
  <c r="AR126" i="2"/>
  <c r="AQ126" i="2" s="1"/>
  <c r="Z126" i="2"/>
  <c r="Y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B125" i="2"/>
  <c r="CA125" i="2" s="1"/>
  <c r="BJ125" i="2"/>
  <c r="BI125" i="2" s="1"/>
  <c r="AR125" i="2"/>
  <c r="AQ125" i="2" s="1"/>
  <c r="Z125" i="2"/>
  <c r="Y125" i="2" s="1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B124" i="2"/>
  <c r="CA124" i="2" s="1"/>
  <c r="BJ124" i="2"/>
  <c r="BI124" i="2" s="1"/>
  <c r="AR124" i="2"/>
  <c r="AQ124" i="2" s="1"/>
  <c r="Z124" i="2"/>
  <c r="Y124" i="2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B123" i="2"/>
  <c r="CA123" i="2" s="1"/>
  <c r="BJ123" i="2"/>
  <c r="BI123" i="2" s="1"/>
  <c r="AR123" i="2"/>
  <c r="AQ123" i="2" s="1"/>
  <c r="Z123" i="2"/>
  <c r="Y123" i="2" s="1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CB122" i="2"/>
  <c r="CA122" i="2" s="1"/>
  <c r="BJ122" i="2"/>
  <c r="BI122" i="2" s="1"/>
  <c r="AR122" i="2"/>
  <c r="AQ122" i="2" s="1"/>
  <c r="Z122" i="2"/>
  <c r="Y122" i="2" s="1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CB121" i="2"/>
  <c r="CA121" i="2" s="1"/>
  <c r="BJ121" i="2"/>
  <c r="BI121" i="2" s="1"/>
  <c r="AR121" i="2"/>
  <c r="AQ121" i="2" s="1"/>
  <c r="Z121" i="2"/>
  <c r="Y121" i="2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CB120" i="2"/>
  <c r="CA120" i="2" s="1"/>
  <c r="BJ120" i="2"/>
  <c r="BI120" i="2" s="1"/>
  <c r="AR120" i="2"/>
  <c r="AQ120" i="2" s="1"/>
  <c r="Z120" i="2"/>
  <c r="Y120" i="2" s="1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CB119" i="2"/>
  <c r="CA119" i="2" s="1"/>
  <c r="BJ119" i="2"/>
  <c r="BI119" i="2" s="1"/>
  <c r="AR119" i="2"/>
  <c r="AQ119" i="2" s="1"/>
  <c r="Z119" i="2"/>
  <c r="Y119" i="2" s="1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CB118" i="2"/>
  <c r="CA118" i="2" s="1"/>
  <c r="BJ118" i="2"/>
  <c r="BI118" i="2" s="1"/>
  <c r="AR118" i="2"/>
  <c r="AQ118" i="2" s="1"/>
  <c r="Z118" i="2"/>
  <c r="Y118" i="2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CB117" i="2"/>
  <c r="CA117" i="2" s="1"/>
  <c r="BJ117" i="2"/>
  <c r="BI117" i="2" s="1"/>
  <c r="AR117" i="2"/>
  <c r="AQ117" i="2" s="1"/>
  <c r="Z117" i="2"/>
  <c r="Y117" i="2" s="1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CB116" i="2"/>
  <c r="CA116" i="2" s="1"/>
  <c r="BJ116" i="2"/>
  <c r="BI116" i="2" s="1"/>
  <c r="AR116" i="2"/>
  <c r="AQ116" i="2" s="1"/>
  <c r="Z116" i="2"/>
  <c r="Y116" i="2" s="1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B115" i="2"/>
  <c r="CA115" i="2" s="1"/>
  <c r="BJ115" i="2"/>
  <c r="BI115" i="2" s="1"/>
  <c r="AR115" i="2"/>
  <c r="AQ115" i="2" s="1"/>
  <c r="Z115" i="2"/>
  <c r="Y115" i="2" s="1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CB114" i="2"/>
  <c r="CA114" i="2" s="1"/>
  <c r="BJ114" i="2"/>
  <c r="BI114" i="2" s="1"/>
  <c r="AR114" i="2"/>
  <c r="AQ114" i="2" s="1"/>
  <c r="Z114" i="2"/>
  <c r="Y114" i="2" s="1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CB113" i="2"/>
  <c r="CA113" i="2" s="1"/>
  <c r="BJ113" i="2"/>
  <c r="BI113" i="2" s="1"/>
  <c r="AR113" i="2"/>
  <c r="AQ113" i="2" s="1"/>
  <c r="Z113" i="2"/>
  <c r="Y113" i="2" s="1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CB112" i="2"/>
  <c r="CA112" i="2" s="1"/>
  <c r="BJ112" i="2"/>
  <c r="BI112" i="2" s="1"/>
  <c r="AR112" i="2"/>
  <c r="AQ112" i="2" s="1"/>
  <c r="Z112" i="2"/>
  <c r="Y112" i="2" s="1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CB111" i="2"/>
  <c r="CA111" i="2" s="1"/>
  <c r="BJ111" i="2"/>
  <c r="BI111" i="2" s="1"/>
  <c r="AR111" i="2"/>
  <c r="AQ111" i="2" s="1"/>
  <c r="Z111" i="2"/>
  <c r="Y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CB110" i="2"/>
  <c r="CA110" i="2" s="1"/>
  <c r="BJ110" i="2"/>
  <c r="BI110" i="2" s="1"/>
  <c r="AR110" i="2"/>
  <c r="AQ110" i="2" s="1"/>
  <c r="Z110" i="2"/>
  <c r="Y110" i="2" s="1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CB109" i="2"/>
  <c r="CA109" i="2" s="1"/>
  <c r="BJ109" i="2"/>
  <c r="BI109" i="2" s="1"/>
  <c r="AR109" i="2"/>
  <c r="AQ109" i="2" s="1"/>
  <c r="Z109" i="2"/>
  <c r="Y109" i="2" s="1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CB108" i="2"/>
  <c r="CA108" i="2" s="1"/>
  <c r="BJ108" i="2"/>
  <c r="BI108" i="2" s="1"/>
  <c r="AR108" i="2"/>
  <c r="AQ108" i="2" s="1"/>
  <c r="Z108" i="2"/>
  <c r="Y108" i="2" s="1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CB107" i="2"/>
  <c r="CA107" i="2" s="1"/>
  <c r="BJ107" i="2"/>
  <c r="BI107" i="2" s="1"/>
  <c r="AR107" i="2"/>
  <c r="AQ107" i="2" s="1"/>
  <c r="Z107" i="2"/>
  <c r="Y107" i="2" s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CB106" i="2"/>
  <c r="CA106" i="2" s="1"/>
  <c r="BJ106" i="2"/>
  <c r="BI106" i="2" s="1"/>
  <c r="AR106" i="2"/>
  <c r="AQ106" i="2" s="1"/>
  <c r="Z106" i="2"/>
  <c r="Y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CB105" i="2"/>
  <c r="CA105" i="2" s="1"/>
  <c r="BJ105" i="2"/>
  <c r="BI105" i="2" s="1"/>
  <c r="AR105" i="2"/>
  <c r="AQ105" i="2" s="1"/>
  <c r="Z105" i="2"/>
  <c r="Y105" i="2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CB104" i="2"/>
  <c r="CA104" i="2" s="1"/>
  <c r="BJ104" i="2"/>
  <c r="BI104" i="2" s="1"/>
  <c r="AR104" i="2"/>
  <c r="AQ104" i="2" s="1"/>
  <c r="Z104" i="2"/>
  <c r="Y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CB103" i="2"/>
  <c r="CA103" i="2" s="1"/>
  <c r="BJ103" i="2"/>
  <c r="BI103" i="2" s="1"/>
  <c r="AR103" i="2"/>
  <c r="AQ103" i="2" s="1"/>
  <c r="Z103" i="2"/>
  <c r="Y103" i="2" s="1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CB102" i="2"/>
  <c r="CA102" i="2" s="1"/>
  <c r="BJ102" i="2"/>
  <c r="BI102" i="2" s="1"/>
  <c r="AR102" i="2"/>
  <c r="AQ102" i="2" s="1"/>
  <c r="Z102" i="2"/>
  <c r="Y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CB101" i="2"/>
  <c r="CA101" i="2" s="1"/>
  <c r="BJ101" i="2"/>
  <c r="BI101" i="2" s="1"/>
  <c r="AR101" i="2"/>
  <c r="AQ101" i="2" s="1"/>
  <c r="Z101" i="2"/>
  <c r="Y101" i="2" s="1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CB100" i="2"/>
  <c r="CA100" i="2" s="1"/>
  <c r="BJ100" i="2"/>
  <c r="BI100" i="2" s="1"/>
  <c r="AR100" i="2"/>
  <c r="AQ100" i="2" s="1"/>
  <c r="Z100" i="2"/>
  <c r="Y100" i="2" s="1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CB99" i="2"/>
  <c r="CA99" i="2" s="1"/>
  <c r="BJ99" i="2"/>
  <c r="BI99" i="2" s="1"/>
  <c r="AR99" i="2"/>
  <c r="AQ99" i="2" s="1"/>
  <c r="Z99" i="2"/>
  <c r="Y99" i="2" s="1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CB98" i="2"/>
  <c r="CA98" i="2" s="1"/>
  <c r="BJ98" i="2"/>
  <c r="BI98" i="2" s="1"/>
  <c r="AR98" i="2"/>
  <c r="AQ98" i="2" s="1"/>
  <c r="Z98" i="2"/>
  <c r="Y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CB97" i="2"/>
  <c r="CA97" i="2" s="1"/>
  <c r="BJ97" i="2"/>
  <c r="BI97" i="2" s="1"/>
  <c r="AR97" i="2"/>
  <c r="AQ97" i="2" s="1"/>
  <c r="Z97" i="2"/>
  <c r="Y97" i="2" s="1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CB96" i="2"/>
  <c r="CA96" i="2" s="1"/>
  <c r="BJ96" i="2"/>
  <c r="BI96" i="2" s="1"/>
  <c r="AR96" i="2"/>
  <c r="AQ96" i="2" s="1"/>
  <c r="Z96" i="2"/>
  <c r="Y96" i="2" s="1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CB95" i="2"/>
  <c r="CA95" i="2" s="1"/>
  <c r="BJ95" i="2"/>
  <c r="BI95" i="2" s="1"/>
  <c r="AR95" i="2"/>
  <c r="AQ95" i="2" s="1"/>
  <c r="Z95" i="2"/>
  <c r="Y95" i="2" s="1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CB94" i="2"/>
  <c r="CA94" i="2" s="1"/>
  <c r="BJ94" i="2"/>
  <c r="BI94" i="2" s="1"/>
  <c r="AR94" i="2"/>
  <c r="AQ94" i="2" s="1"/>
  <c r="Z94" i="2"/>
  <c r="Y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CB93" i="2"/>
  <c r="CA93" i="2" s="1"/>
  <c r="BJ93" i="2"/>
  <c r="BI93" i="2" s="1"/>
  <c r="AR93" i="2"/>
  <c r="AQ93" i="2" s="1"/>
  <c r="Z93" i="2"/>
  <c r="Y93" i="2" s="1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CB92" i="2"/>
  <c r="CA92" i="2" s="1"/>
  <c r="BJ92" i="2"/>
  <c r="BI92" i="2" s="1"/>
  <c r="AR92" i="2"/>
  <c r="AQ92" i="2" s="1"/>
  <c r="Z92" i="2"/>
  <c r="Y92" i="2" s="1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CB91" i="2"/>
  <c r="CA91" i="2" s="1"/>
  <c r="BJ91" i="2"/>
  <c r="BI91" i="2" s="1"/>
  <c r="AR91" i="2"/>
  <c r="AQ91" i="2" s="1"/>
  <c r="Z91" i="2"/>
  <c r="Y91" i="2" s="1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CB90" i="2"/>
  <c r="CA90" i="2" s="1"/>
  <c r="BJ90" i="2"/>
  <c r="BI90" i="2" s="1"/>
  <c r="AR90" i="2"/>
  <c r="AQ90" i="2" s="1"/>
  <c r="Z90" i="2"/>
  <c r="Y90" i="2" s="1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CB89" i="2"/>
  <c r="CA89" i="2" s="1"/>
  <c r="BJ89" i="2"/>
  <c r="BI89" i="2" s="1"/>
  <c r="AR89" i="2"/>
  <c r="AQ89" i="2" s="1"/>
  <c r="Z89" i="2"/>
  <c r="Y89" i="2" s="1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CB88" i="2"/>
  <c r="CA88" i="2" s="1"/>
  <c r="BJ88" i="2"/>
  <c r="BI88" i="2" s="1"/>
  <c r="AR88" i="2"/>
  <c r="AQ88" i="2" s="1"/>
  <c r="Z88" i="2"/>
  <c r="Y88" i="2" s="1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CB87" i="2"/>
  <c r="CA87" i="2" s="1"/>
  <c r="BJ87" i="2"/>
  <c r="BI87" i="2" s="1"/>
  <c r="AR87" i="2"/>
  <c r="AQ87" i="2" s="1"/>
  <c r="Z87" i="2"/>
  <c r="Y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CB86" i="2"/>
  <c r="CA86" i="2" s="1"/>
  <c r="BJ86" i="2"/>
  <c r="BI86" i="2" s="1"/>
  <c r="AR86" i="2"/>
  <c r="AQ86" i="2" s="1"/>
  <c r="Z86" i="2"/>
  <c r="Y86" i="2" s="1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CB85" i="2"/>
  <c r="CA85" i="2" s="1"/>
  <c r="BJ85" i="2"/>
  <c r="BI85" i="2" s="1"/>
  <c r="AR85" i="2"/>
  <c r="AQ85" i="2" s="1"/>
  <c r="Z85" i="2"/>
  <c r="Y85" i="2" s="1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CB84" i="2"/>
  <c r="CA84" i="2" s="1"/>
  <c r="BJ84" i="2"/>
  <c r="BI84" i="2" s="1"/>
  <c r="AR84" i="2"/>
  <c r="AQ84" i="2" s="1"/>
  <c r="Z84" i="2"/>
  <c r="Y84" i="2" s="1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CB83" i="2"/>
  <c r="CA83" i="2" s="1"/>
  <c r="BJ83" i="2"/>
  <c r="BI83" i="2" s="1"/>
  <c r="AR83" i="2"/>
  <c r="AQ83" i="2" s="1"/>
  <c r="Z83" i="2"/>
  <c r="Y83" i="2" s="1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CB82" i="2"/>
  <c r="CA82" i="2" s="1"/>
  <c r="BJ82" i="2"/>
  <c r="BI82" i="2" s="1"/>
  <c r="AR82" i="2"/>
  <c r="AQ82" i="2" s="1"/>
  <c r="Z82" i="2"/>
  <c r="Y82" i="2" s="1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CB81" i="2"/>
  <c r="CA81" i="2" s="1"/>
  <c r="BJ81" i="2"/>
  <c r="BI81" i="2" s="1"/>
  <c r="AR81" i="2"/>
  <c r="AQ81" i="2" s="1"/>
  <c r="Z81" i="2"/>
  <c r="Y81" i="2" s="1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CB80" i="2"/>
  <c r="CA80" i="2" s="1"/>
  <c r="BJ80" i="2"/>
  <c r="BI80" i="2" s="1"/>
  <c r="AR80" i="2"/>
  <c r="AQ80" i="2" s="1"/>
  <c r="Z80" i="2"/>
  <c r="Y80" i="2" s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CB79" i="2"/>
  <c r="CA79" i="2" s="1"/>
  <c r="BJ79" i="2"/>
  <c r="BI79" i="2" s="1"/>
  <c r="AR79" i="2"/>
  <c r="AQ79" i="2" s="1"/>
  <c r="Z79" i="2"/>
  <c r="Y79" i="2" s="1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CB78" i="2"/>
  <c r="CA78" i="2" s="1"/>
  <c r="BJ78" i="2"/>
  <c r="BI78" i="2" s="1"/>
  <c r="AR78" i="2"/>
  <c r="AQ78" i="2" s="1"/>
  <c r="Z78" i="2"/>
  <c r="Y78" i="2" s="1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CB77" i="2"/>
  <c r="CA77" i="2" s="1"/>
  <c r="BJ77" i="2"/>
  <c r="BI77" i="2" s="1"/>
  <c r="AR77" i="2"/>
  <c r="AQ77" i="2" s="1"/>
  <c r="Z77" i="2"/>
  <c r="Y77" i="2" s="1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CB76" i="2"/>
  <c r="CA76" i="2" s="1"/>
  <c r="BJ76" i="2"/>
  <c r="BI76" i="2" s="1"/>
  <c r="AR76" i="2"/>
  <c r="AQ76" i="2" s="1"/>
  <c r="Z76" i="2"/>
  <c r="Y76" i="2" s="1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CB75" i="2"/>
  <c r="CA75" i="2" s="1"/>
  <c r="BJ75" i="2"/>
  <c r="BI75" i="2" s="1"/>
  <c r="AR75" i="2"/>
  <c r="AQ75" i="2" s="1"/>
  <c r="Z75" i="2"/>
  <c r="Y75" i="2" s="1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CB74" i="2"/>
  <c r="CA74" i="2" s="1"/>
  <c r="BJ74" i="2"/>
  <c r="BI74" i="2" s="1"/>
  <c r="AR74" i="2"/>
  <c r="AQ74" i="2" s="1"/>
  <c r="Z74" i="2"/>
  <c r="Y74" i="2" s="1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B73" i="2"/>
  <c r="CA73" i="2" s="1"/>
  <c r="BJ73" i="2"/>
  <c r="BI73" i="2" s="1"/>
  <c r="AR73" i="2"/>
  <c r="AQ73" i="2" s="1"/>
  <c r="Z73" i="2"/>
  <c r="Y73" i="2" s="1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CB72" i="2"/>
  <c r="CA72" i="2" s="1"/>
  <c r="BJ72" i="2"/>
  <c r="BI72" i="2" s="1"/>
  <c r="AR72" i="2"/>
  <c r="AQ72" i="2" s="1"/>
  <c r="Z72" i="2"/>
  <c r="Y72" i="2" s="1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B71" i="2"/>
  <c r="CA71" i="2" s="1"/>
  <c r="BJ71" i="2"/>
  <c r="BI71" i="2" s="1"/>
  <c r="AR71" i="2"/>
  <c r="AQ71" i="2" s="1"/>
  <c r="Z71" i="2"/>
  <c r="Y71" i="2" s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CB70" i="2"/>
  <c r="CA70" i="2" s="1"/>
  <c r="BJ70" i="2"/>
  <c r="BI70" i="2" s="1"/>
  <c r="AR70" i="2"/>
  <c r="AQ70" i="2" s="1"/>
  <c r="Z70" i="2"/>
  <c r="Y70" i="2" s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B69" i="2"/>
  <c r="CA69" i="2" s="1"/>
  <c r="BJ69" i="2"/>
  <c r="BI69" i="2" s="1"/>
  <c r="AR69" i="2"/>
  <c r="AQ69" i="2" s="1"/>
  <c r="Z69" i="2"/>
  <c r="Y69" i="2" s="1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CB68" i="2"/>
  <c r="CA68" i="2" s="1"/>
  <c r="BJ68" i="2"/>
  <c r="BI68" i="2" s="1"/>
  <c r="AR68" i="2"/>
  <c r="AQ68" i="2" s="1"/>
  <c r="Z68" i="2"/>
  <c r="Y68" i="2" s="1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CB67" i="2"/>
  <c r="CA67" i="2" s="1"/>
  <c r="BJ67" i="2"/>
  <c r="BI67" i="2" s="1"/>
  <c r="AR67" i="2"/>
  <c r="AQ67" i="2" s="1"/>
  <c r="Z67" i="2"/>
  <c r="Y67" i="2" s="1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CB66" i="2"/>
  <c r="CA66" i="2" s="1"/>
  <c r="BJ66" i="2"/>
  <c r="BI66" i="2" s="1"/>
  <c r="AR66" i="2"/>
  <c r="AQ66" i="2" s="1"/>
  <c r="Z66" i="2"/>
  <c r="Y66" i="2" s="1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CB65" i="2"/>
  <c r="CA65" i="2" s="1"/>
  <c r="BJ65" i="2"/>
  <c r="BI65" i="2" s="1"/>
  <c r="AR65" i="2"/>
  <c r="AQ65" i="2" s="1"/>
  <c r="Z65" i="2"/>
  <c r="Y65" i="2" s="1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CB64" i="2"/>
  <c r="CA64" i="2" s="1"/>
  <c r="BJ64" i="2"/>
  <c r="BI64" i="2" s="1"/>
  <c r="AR64" i="2"/>
  <c r="AQ64" i="2" s="1"/>
  <c r="Z64" i="2"/>
  <c r="Y64" i="2" s="1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CB63" i="2"/>
  <c r="CA63" i="2" s="1"/>
  <c r="BJ63" i="2"/>
  <c r="BI63" i="2" s="1"/>
  <c r="AR63" i="2"/>
  <c r="AQ63" i="2" s="1"/>
  <c r="Z63" i="2"/>
  <c r="Y63" i="2" s="1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CB62" i="2"/>
  <c r="CA62" i="2" s="1"/>
  <c r="BJ62" i="2"/>
  <c r="BI62" i="2" s="1"/>
  <c r="AR62" i="2"/>
  <c r="AQ62" i="2" s="1"/>
  <c r="Z62" i="2"/>
  <c r="Y62" i="2" s="1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CB61" i="2"/>
  <c r="CA61" i="2" s="1"/>
  <c r="BJ61" i="2"/>
  <c r="BI61" i="2" s="1"/>
  <c r="AR61" i="2"/>
  <c r="AQ61" i="2" s="1"/>
  <c r="Z61" i="2"/>
  <c r="Y61" i="2" s="1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CB60" i="2"/>
  <c r="CA60" i="2" s="1"/>
  <c r="BJ60" i="2"/>
  <c r="BI60" i="2" s="1"/>
  <c r="AR60" i="2"/>
  <c r="AQ60" i="2" s="1"/>
  <c r="Z60" i="2"/>
  <c r="Y60" i="2" s="1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CB59" i="2"/>
  <c r="CA59" i="2" s="1"/>
  <c r="BJ59" i="2"/>
  <c r="BI59" i="2" s="1"/>
  <c r="AR59" i="2"/>
  <c r="AQ59" i="2" s="1"/>
  <c r="Z59" i="2"/>
  <c r="Y59" i="2" s="1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CB58" i="2"/>
  <c r="CA58" i="2" s="1"/>
  <c r="BJ58" i="2"/>
  <c r="BI58" i="2" s="1"/>
  <c r="AR58" i="2"/>
  <c r="AQ58" i="2" s="1"/>
  <c r="Z58" i="2"/>
  <c r="Y58" i="2" s="1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CB57" i="2"/>
  <c r="CA57" i="2" s="1"/>
  <c r="BJ57" i="2"/>
  <c r="BI57" i="2" s="1"/>
  <c r="AR57" i="2"/>
  <c r="AQ57" i="2" s="1"/>
  <c r="Z57" i="2"/>
  <c r="Y57" i="2" s="1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CB56" i="2"/>
  <c r="CA56" i="2" s="1"/>
  <c r="BJ56" i="2"/>
  <c r="BI56" i="2" s="1"/>
  <c r="AR56" i="2"/>
  <c r="AQ56" i="2" s="1"/>
  <c r="Z56" i="2"/>
  <c r="Y56" i="2" s="1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CB55" i="2"/>
  <c r="CA55" i="2" s="1"/>
  <c r="BJ55" i="2"/>
  <c r="BI55" i="2" s="1"/>
  <c r="AR55" i="2"/>
  <c r="AQ55" i="2" s="1"/>
  <c r="Z55" i="2"/>
  <c r="Y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CB54" i="2"/>
  <c r="CA54" i="2" s="1"/>
  <c r="BJ54" i="2"/>
  <c r="BI54" i="2" s="1"/>
  <c r="AR54" i="2"/>
  <c r="AQ54" i="2" s="1"/>
  <c r="Z54" i="2"/>
  <c r="Y54" i="2" s="1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CB53" i="2"/>
  <c r="CA53" i="2" s="1"/>
  <c r="BJ53" i="2"/>
  <c r="BI53" i="2" s="1"/>
  <c r="AR53" i="2"/>
  <c r="AQ53" i="2" s="1"/>
  <c r="Z53" i="2"/>
  <c r="Y53" i="2" s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CB52" i="2"/>
  <c r="CA52" i="2" s="1"/>
  <c r="BJ52" i="2"/>
  <c r="BI52" i="2" s="1"/>
  <c r="AR52" i="2"/>
  <c r="AQ52" i="2" s="1"/>
  <c r="Z52" i="2"/>
  <c r="Y52" i="2" s="1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B51" i="2"/>
  <c r="CA51" i="2" s="1"/>
  <c r="BJ51" i="2"/>
  <c r="BI51" i="2" s="1"/>
  <c r="AR51" i="2"/>
  <c r="AQ51" i="2" s="1"/>
  <c r="Z51" i="2"/>
  <c r="Y51" i="2" s="1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CB50" i="2"/>
  <c r="CA50" i="2" s="1"/>
  <c r="BJ50" i="2"/>
  <c r="BI50" i="2" s="1"/>
  <c r="AR50" i="2"/>
  <c r="AQ50" i="2" s="1"/>
  <c r="Z50" i="2"/>
  <c r="Y50" i="2" s="1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CB49" i="2"/>
  <c r="CA49" i="2" s="1"/>
  <c r="BJ49" i="2"/>
  <c r="BI49" i="2" s="1"/>
  <c r="AR49" i="2"/>
  <c r="AQ49" i="2" s="1"/>
  <c r="Z49" i="2"/>
  <c r="Y49" i="2" s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CB48" i="2"/>
  <c r="CA48" i="2" s="1"/>
  <c r="BJ48" i="2"/>
  <c r="BI48" i="2" s="1"/>
  <c r="AR48" i="2"/>
  <c r="AQ48" i="2" s="1"/>
  <c r="Z48" i="2"/>
  <c r="Y48" i="2" s="1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CB47" i="2"/>
  <c r="CA47" i="2" s="1"/>
  <c r="BJ47" i="2"/>
  <c r="BI47" i="2" s="1"/>
  <c r="AR47" i="2"/>
  <c r="AQ47" i="2" s="1"/>
  <c r="Z47" i="2"/>
  <c r="Y47" i="2" s="1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CB46" i="2"/>
  <c r="CA46" i="2" s="1"/>
  <c r="BJ46" i="2"/>
  <c r="BI46" i="2" s="1"/>
  <c r="AR46" i="2"/>
  <c r="AQ46" i="2" s="1"/>
  <c r="Z46" i="2"/>
  <c r="Y46" i="2" s="1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CB45" i="2"/>
  <c r="CA45" i="2" s="1"/>
  <c r="BJ45" i="2"/>
  <c r="BI45" i="2" s="1"/>
  <c r="AR45" i="2"/>
  <c r="AQ45" i="2" s="1"/>
  <c r="Z45" i="2"/>
  <c r="Y45" i="2" s="1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CB44" i="2"/>
  <c r="CA44" i="2" s="1"/>
  <c r="BJ44" i="2"/>
  <c r="BI44" i="2" s="1"/>
  <c r="AR44" i="2"/>
  <c r="AQ44" i="2" s="1"/>
  <c r="Z44" i="2"/>
  <c r="Y44" i="2" s="1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CB43" i="2"/>
  <c r="CA43" i="2" s="1"/>
  <c r="BJ43" i="2"/>
  <c r="BI43" i="2" s="1"/>
  <c r="AR43" i="2"/>
  <c r="AQ43" i="2" s="1"/>
  <c r="Z43" i="2"/>
  <c r="Y43" i="2" s="1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CB42" i="2"/>
  <c r="CA42" i="2" s="1"/>
  <c r="BJ42" i="2"/>
  <c r="BI42" i="2" s="1"/>
  <c r="AR42" i="2"/>
  <c r="AQ42" i="2" s="1"/>
  <c r="Z42" i="2"/>
  <c r="Y42" i="2" s="1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CB41" i="2"/>
  <c r="CA41" i="2" s="1"/>
  <c r="BJ41" i="2"/>
  <c r="BI41" i="2" s="1"/>
  <c r="AR41" i="2"/>
  <c r="AQ41" i="2" s="1"/>
  <c r="Z41" i="2"/>
  <c r="Y41" i="2" s="1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CB40" i="2"/>
  <c r="CA40" i="2" s="1"/>
  <c r="BJ40" i="2"/>
  <c r="BI40" i="2" s="1"/>
  <c r="AR40" i="2"/>
  <c r="AQ40" i="2" s="1"/>
  <c r="Z40" i="2"/>
  <c r="Y40" i="2" s="1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CB39" i="2"/>
  <c r="CA39" i="2" s="1"/>
  <c r="BJ39" i="2"/>
  <c r="BI39" i="2" s="1"/>
  <c r="AR39" i="2"/>
  <c r="AQ39" i="2" s="1"/>
  <c r="Z39" i="2"/>
  <c r="Y39" i="2" s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CB38" i="2"/>
  <c r="CA38" i="2" s="1"/>
  <c r="BJ38" i="2"/>
  <c r="BI38" i="2" s="1"/>
  <c r="AR38" i="2"/>
  <c r="AQ38" i="2" s="1"/>
  <c r="Z38" i="2"/>
  <c r="Y38" i="2" s="1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CB37" i="2"/>
  <c r="CA37" i="2" s="1"/>
  <c r="BJ37" i="2"/>
  <c r="BI37" i="2" s="1"/>
  <c r="AR37" i="2"/>
  <c r="AQ37" i="2" s="1"/>
  <c r="Z37" i="2"/>
  <c r="Y37" i="2" s="1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B36" i="2"/>
  <c r="CA36" i="2" s="1"/>
  <c r="BJ36" i="2"/>
  <c r="BI36" i="2" s="1"/>
  <c r="AR36" i="2"/>
  <c r="AQ36" i="2" s="1"/>
  <c r="Z36" i="2"/>
  <c r="Y36" i="2" s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B35" i="2"/>
  <c r="CA35" i="2" s="1"/>
  <c r="BJ35" i="2"/>
  <c r="BI35" i="2" s="1"/>
  <c r="AR35" i="2"/>
  <c r="AQ35" i="2" s="1"/>
  <c r="Z35" i="2"/>
  <c r="Y35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CB34" i="2"/>
  <c r="CA34" i="2" s="1"/>
  <c r="BJ34" i="2"/>
  <c r="BI34" i="2" s="1"/>
  <c r="AR34" i="2"/>
  <c r="AQ34" i="2" s="1"/>
  <c r="Z34" i="2"/>
  <c r="Y34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CB33" i="2"/>
  <c r="CA33" i="2" s="1"/>
  <c r="BJ33" i="2"/>
  <c r="BI33" i="2" s="1"/>
  <c r="AR33" i="2"/>
  <c r="AQ33" i="2" s="1"/>
  <c r="Z33" i="2"/>
  <c r="Y33" i="2" s="1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CB32" i="2"/>
  <c r="CA32" i="2" s="1"/>
  <c r="BJ32" i="2"/>
  <c r="BI32" i="2" s="1"/>
  <c r="AR32" i="2"/>
  <c r="AQ32" i="2" s="1"/>
  <c r="Z32" i="2"/>
  <c r="Y32" i="2" s="1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CB31" i="2"/>
  <c r="CA31" i="2" s="1"/>
  <c r="BJ31" i="2"/>
  <c r="BI31" i="2" s="1"/>
  <c r="AR31" i="2"/>
  <c r="AQ31" i="2" s="1"/>
  <c r="Z31" i="2"/>
  <c r="Y31" i="2" s="1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CB30" i="2"/>
  <c r="CA30" i="2" s="1"/>
  <c r="BJ30" i="2"/>
  <c r="BI30" i="2" s="1"/>
  <c r="AR30" i="2"/>
  <c r="AQ30" i="2" s="1"/>
  <c r="Z30" i="2"/>
  <c r="Y30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CB29" i="2"/>
  <c r="CA29" i="2" s="1"/>
  <c r="BJ29" i="2"/>
  <c r="BI29" i="2" s="1"/>
  <c r="AR29" i="2"/>
  <c r="AQ29" i="2" s="1"/>
  <c r="Z29" i="2"/>
  <c r="Y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CB28" i="2"/>
  <c r="CA28" i="2" s="1"/>
  <c r="BJ28" i="2"/>
  <c r="BI28" i="2" s="1"/>
  <c r="AR28" i="2"/>
  <c r="AQ28" i="2" s="1"/>
  <c r="Z28" i="2"/>
  <c r="Y28" i="2" s="1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CB27" i="2"/>
  <c r="CA27" i="2" s="1"/>
  <c r="BJ27" i="2"/>
  <c r="BI27" i="2" s="1"/>
  <c r="AR27" i="2"/>
  <c r="AQ27" i="2" s="1"/>
  <c r="Z27" i="2"/>
  <c r="Y27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CB26" i="2"/>
  <c r="CA26" i="2" s="1"/>
  <c r="BJ26" i="2"/>
  <c r="BI26" i="2" s="1"/>
  <c r="AR26" i="2"/>
  <c r="AQ26" i="2" s="1"/>
  <c r="Z26" i="2"/>
  <c r="Y26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CB25" i="2"/>
  <c r="CA25" i="2" s="1"/>
  <c r="BJ25" i="2"/>
  <c r="BI25" i="2" s="1"/>
  <c r="AR25" i="2"/>
  <c r="AQ25" i="2" s="1"/>
  <c r="Z25" i="2"/>
  <c r="Y25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CB24" i="2"/>
  <c r="CA24" i="2" s="1"/>
  <c r="BJ24" i="2"/>
  <c r="BI24" i="2" s="1"/>
  <c r="AR24" i="2"/>
  <c r="AQ24" i="2" s="1"/>
  <c r="Z24" i="2"/>
  <c r="Y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CB23" i="2"/>
  <c r="CA23" i="2" s="1"/>
  <c r="BJ23" i="2"/>
  <c r="BI23" i="2" s="1"/>
  <c r="AR23" i="2"/>
  <c r="AQ23" i="2" s="1"/>
  <c r="Z23" i="2"/>
  <c r="Y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CB22" i="2"/>
  <c r="CA22" i="2" s="1"/>
  <c r="BJ22" i="2"/>
  <c r="BI22" i="2" s="1"/>
  <c r="AR22" i="2"/>
  <c r="AQ22" i="2" s="1"/>
  <c r="Z22" i="2"/>
  <c r="Y22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CB21" i="2"/>
  <c r="CA21" i="2" s="1"/>
  <c r="BJ21" i="2"/>
  <c r="BI21" i="2" s="1"/>
  <c r="AR21" i="2"/>
  <c r="AQ21" i="2" s="1"/>
  <c r="Z21" i="2"/>
  <c r="Y21" i="2" s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CB20" i="2"/>
  <c r="CA20" i="2" s="1"/>
  <c r="BJ20" i="2"/>
  <c r="BI20" i="2" s="1"/>
  <c r="AR20" i="2"/>
  <c r="AQ20" i="2" s="1"/>
  <c r="Z20" i="2"/>
  <c r="Y20" i="2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CB19" i="2"/>
  <c r="CA19" i="2" s="1"/>
  <c r="BJ19" i="2"/>
  <c r="BI19" i="2" s="1"/>
  <c r="AR19" i="2"/>
  <c r="AQ19" i="2" s="1"/>
  <c r="Z19" i="2"/>
  <c r="Y19" i="2" s="1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CB18" i="2"/>
  <c r="CA18" i="2" s="1"/>
  <c r="BJ18" i="2"/>
  <c r="BI18" i="2" s="1"/>
  <c r="AR18" i="2"/>
  <c r="AQ18" i="2" s="1"/>
  <c r="Z18" i="2"/>
  <c r="Y18" i="2" s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B17" i="2"/>
  <c r="CA17" i="2" s="1"/>
  <c r="BJ17" i="2"/>
  <c r="BI17" i="2" s="1"/>
  <c r="AR17" i="2"/>
  <c r="AQ17" i="2" s="1"/>
  <c r="Z17" i="2"/>
  <c r="Y17" i="2" s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B16" i="2"/>
  <c r="CA16" i="2" s="1"/>
  <c r="BJ16" i="2"/>
  <c r="BI16" i="2" s="1"/>
  <c r="AR16" i="2"/>
  <c r="AQ16" i="2" s="1"/>
  <c r="Z16" i="2"/>
  <c r="Y16" i="2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B15" i="2"/>
  <c r="CA15" i="2" s="1"/>
  <c r="BJ15" i="2"/>
  <c r="BI15" i="2" s="1"/>
  <c r="AR15" i="2"/>
  <c r="AQ15" i="2" s="1"/>
  <c r="Z15" i="2"/>
  <c r="Y15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B14" i="2"/>
  <c r="CA14" i="2" s="1"/>
  <c r="BJ14" i="2"/>
  <c r="BI14" i="2" s="1"/>
  <c r="AR14" i="2"/>
  <c r="AQ14" i="2" s="1"/>
  <c r="Z14" i="2"/>
  <c r="Y14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B13" i="2"/>
  <c r="CA13" i="2" s="1"/>
  <c r="BJ13" i="2"/>
  <c r="BI13" i="2" s="1"/>
  <c r="AR13" i="2"/>
  <c r="AQ13" i="2" s="1"/>
  <c r="Z13" i="2"/>
  <c r="Y13" i="2" s="1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CB12" i="2"/>
  <c r="CA12" i="2" s="1"/>
  <c r="BJ12" i="2"/>
  <c r="BI12" i="2" s="1"/>
  <c r="AR12" i="2"/>
  <c r="AQ12" i="2" s="1"/>
  <c r="Z12" i="2"/>
  <c r="Y12" i="2" s="1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B11" i="2"/>
  <c r="CA11" i="2" s="1"/>
  <c r="BJ11" i="2"/>
  <c r="BI11" i="2" s="1"/>
  <c r="AR11" i="2"/>
  <c r="AQ11" i="2" s="1"/>
  <c r="Z11" i="2"/>
  <c r="Y11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CB10" i="2"/>
  <c r="CA10" i="2" s="1"/>
  <c r="BJ10" i="2"/>
  <c r="BI10" i="2" s="1"/>
  <c r="AR10" i="2"/>
  <c r="AQ10" i="2" s="1"/>
  <c r="Z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A140" i="4"/>
  <c r="A141" i="4" s="1"/>
  <c r="A142" i="4" s="1"/>
  <c r="A143" i="4" s="1"/>
  <c r="A144" i="4" s="1"/>
  <c r="A145" i="4" s="1"/>
  <c r="CB8" i="4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BJ8" i="4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AR8" i="4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Z8" i="4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A140" i="3"/>
  <c r="A141" i="3" s="1"/>
  <c r="A142" i="3" s="1"/>
  <c r="A143" i="3" s="1"/>
  <c r="A144" i="3" s="1"/>
  <c r="A145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B8" i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BJ8" i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AR8" i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Z8" i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O150" i="2" l="1"/>
  <c r="O152" i="2" s="1"/>
  <c r="L80" i="1"/>
  <c r="M17" i="1"/>
  <c r="CB108" i="1"/>
  <c r="CA108" i="1" s="1"/>
  <c r="L128" i="1"/>
  <c r="K11" i="1"/>
  <c r="Q13" i="1"/>
  <c r="O15" i="1"/>
  <c r="L16" i="1"/>
  <c r="Q41" i="1"/>
  <c r="T56" i="1"/>
  <c r="M65" i="1"/>
  <c r="M69" i="1"/>
  <c r="V90" i="1"/>
  <c r="V94" i="1"/>
  <c r="N102" i="1"/>
  <c r="P108" i="1"/>
  <c r="O147" i="1"/>
  <c r="CB12" i="1"/>
  <c r="CA12" i="1" s="1"/>
  <c r="CB46" i="1"/>
  <c r="CA46" i="1" s="1"/>
  <c r="Y10" i="2"/>
  <c r="Y150" i="2" s="1"/>
  <c r="Z150" i="2"/>
  <c r="BJ86" i="1"/>
  <c r="BI86" i="1" s="1"/>
  <c r="L14" i="1"/>
  <c r="CB29" i="1"/>
  <c r="CA29" i="1" s="1"/>
  <c r="H13" i="2"/>
  <c r="H11" i="2"/>
  <c r="G11" i="2" s="1"/>
  <c r="H83" i="2"/>
  <c r="G83" i="2" s="1"/>
  <c r="O12" i="1"/>
  <c r="CB61" i="1"/>
  <c r="CA61" i="1" s="1"/>
  <c r="H12" i="2"/>
  <c r="G12" i="2" s="1"/>
  <c r="H140" i="2"/>
  <c r="K16" i="1"/>
  <c r="T13" i="1"/>
  <c r="L13" i="1"/>
  <c r="Z11" i="1"/>
  <c r="Y11" i="1" s="1"/>
  <c r="AR10" i="1"/>
  <c r="AQ10" i="1" s="1"/>
  <c r="AR12" i="1"/>
  <c r="AQ12" i="1" s="1"/>
  <c r="W13" i="1"/>
  <c r="AR14" i="1"/>
  <c r="AQ14" i="1" s="1"/>
  <c r="AR16" i="1"/>
  <c r="AQ16" i="1" s="1"/>
  <c r="AR18" i="1"/>
  <c r="AQ18" i="1" s="1"/>
  <c r="AR20" i="1"/>
  <c r="AQ20" i="1" s="1"/>
  <c r="AR22" i="1"/>
  <c r="AQ22" i="1" s="1"/>
  <c r="AR24" i="1"/>
  <c r="AQ24" i="1" s="1"/>
  <c r="AR26" i="1"/>
  <c r="AQ26" i="1" s="1"/>
  <c r="AR28" i="1"/>
  <c r="AQ28" i="1" s="1"/>
  <c r="AR30" i="1"/>
  <c r="AQ30" i="1" s="1"/>
  <c r="AR32" i="1"/>
  <c r="AQ32" i="1" s="1"/>
  <c r="AR34" i="1"/>
  <c r="AQ34" i="1" s="1"/>
  <c r="AR36" i="1"/>
  <c r="AQ36" i="1" s="1"/>
  <c r="AR38" i="1"/>
  <c r="AQ38" i="1" s="1"/>
  <c r="AR42" i="1"/>
  <c r="AQ42" i="1" s="1"/>
  <c r="AR46" i="1"/>
  <c r="AQ46" i="1" s="1"/>
  <c r="AR50" i="1"/>
  <c r="AQ50" i="1" s="1"/>
  <c r="AR52" i="1"/>
  <c r="AQ52" i="1" s="1"/>
  <c r="AR54" i="1"/>
  <c r="AQ54" i="1" s="1"/>
  <c r="AR56" i="1"/>
  <c r="AQ56" i="1" s="1"/>
  <c r="AR58" i="1"/>
  <c r="AQ58" i="1" s="1"/>
  <c r="AR60" i="1"/>
  <c r="AQ60" i="1" s="1"/>
  <c r="AR62" i="1"/>
  <c r="AQ62" i="1" s="1"/>
  <c r="AR66" i="1"/>
  <c r="AQ66" i="1" s="1"/>
  <c r="AR68" i="1"/>
  <c r="AQ68" i="1" s="1"/>
  <c r="AR70" i="1"/>
  <c r="AQ70" i="1" s="1"/>
  <c r="AR72" i="1"/>
  <c r="AQ72" i="1" s="1"/>
  <c r="AR74" i="1"/>
  <c r="AQ74" i="1" s="1"/>
  <c r="AR76" i="1"/>
  <c r="AQ76" i="1" s="1"/>
  <c r="AR78" i="1"/>
  <c r="AQ78" i="1" s="1"/>
  <c r="AR82" i="1"/>
  <c r="AQ82" i="1" s="1"/>
  <c r="AR84" i="1"/>
  <c r="AQ84" i="1" s="1"/>
  <c r="AR86" i="1"/>
  <c r="AQ86" i="1" s="1"/>
  <c r="AR88" i="1"/>
  <c r="AQ88" i="1" s="1"/>
  <c r="AR90" i="1"/>
  <c r="AQ90" i="1" s="1"/>
  <c r="AR92" i="1"/>
  <c r="AQ92" i="1" s="1"/>
  <c r="AR94" i="1"/>
  <c r="AQ94" i="1" s="1"/>
  <c r="AR96" i="1"/>
  <c r="AQ96" i="1" s="1"/>
  <c r="AR98" i="1"/>
  <c r="AQ98" i="1" s="1"/>
  <c r="AR100" i="1"/>
  <c r="AQ100" i="1" s="1"/>
  <c r="AR102" i="1"/>
  <c r="AQ102" i="1" s="1"/>
  <c r="AR104" i="1"/>
  <c r="AQ104" i="1" s="1"/>
  <c r="AR106" i="1"/>
  <c r="AQ106" i="1" s="1"/>
  <c r="AR108" i="1"/>
  <c r="AQ108" i="1" s="1"/>
  <c r="AR110" i="1"/>
  <c r="AQ110" i="1" s="1"/>
  <c r="AR114" i="1"/>
  <c r="AQ114" i="1" s="1"/>
  <c r="AR118" i="1"/>
  <c r="AQ118" i="1" s="1"/>
  <c r="AR122" i="1"/>
  <c r="AQ122" i="1" s="1"/>
  <c r="AR126" i="1"/>
  <c r="AQ126" i="1" s="1"/>
  <c r="AR128" i="1"/>
  <c r="AQ128" i="1" s="1"/>
  <c r="AR130" i="1"/>
  <c r="AQ130" i="1" s="1"/>
  <c r="AR132" i="1"/>
  <c r="AQ132" i="1" s="1"/>
  <c r="AR148" i="1"/>
  <c r="AQ148" i="1" s="1"/>
  <c r="BJ11" i="1"/>
  <c r="BI11" i="1" s="1"/>
  <c r="BJ13" i="1"/>
  <c r="BI13" i="1" s="1"/>
  <c r="BJ15" i="1"/>
  <c r="BI15" i="1" s="1"/>
  <c r="BJ17" i="1"/>
  <c r="BI17" i="1" s="1"/>
  <c r="BJ19" i="1"/>
  <c r="BI19" i="1" s="1"/>
  <c r="BJ21" i="1"/>
  <c r="BI21" i="1" s="1"/>
  <c r="BJ23" i="1"/>
  <c r="BI23" i="1" s="1"/>
  <c r="BJ25" i="1"/>
  <c r="BI25" i="1" s="1"/>
  <c r="BJ27" i="1"/>
  <c r="BI27" i="1" s="1"/>
  <c r="BJ29" i="1"/>
  <c r="BI29" i="1" s="1"/>
  <c r="BJ31" i="1"/>
  <c r="BI31" i="1" s="1"/>
  <c r="BJ33" i="1"/>
  <c r="BI33" i="1" s="1"/>
  <c r="BJ35" i="1"/>
  <c r="BI35" i="1" s="1"/>
  <c r="BJ39" i="1"/>
  <c r="BI39" i="1" s="1"/>
  <c r="BJ43" i="1"/>
  <c r="BI43" i="1" s="1"/>
  <c r="BJ45" i="1"/>
  <c r="BI45" i="1" s="1"/>
  <c r="BJ47" i="1"/>
  <c r="BI47" i="1" s="1"/>
  <c r="BJ49" i="1"/>
  <c r="BI49" i="1" s="1"/>
  <c r="BJ51" i="1"/>
  <c r="BI51" i="1" s="1"/>
  <c r="BJ53" i="1"/>
  <c r="BI53" i="1" s="1"/>
  <c r="BJ57" i="1"/>
  <c r="BI57" i="1" s="1"/>
  <c r="BJ59" i="1"/>
  <c r="BI59" i="1" s="1"/>
  <c r="BJ61" i="1"/>
  <c r="BI61" i="1" s="1"/>
  <c r="BJ63" i="1"/>
  <c r="BI63" i="1" s="1"/>
  <c r="BJ65" i="1"/>
  <c r="BI65" i="1" s="1"/>
  <c r="BJ67" i="1"/>
  <c r="BI67" i="1" s="1"/>
  <c r="BJ69" i="1"/>
  <c r="BI69" i="1" s="1"/>
  <c r="BJ71" i="1"/>
  <c r="BI71" i="1" s="1"/>
  <c r="BJ73" i="1"/>
  <c r="BI73" i="1" s="1"/>
  <c r="BJ77" i="1"/>
  <c r="BI77" i="1" s="1"/>
  <c r="BJ79" i="1"/>
  <c r="BI79" i="1" s="1"/>
  <c r="BJ81" i="1"/>
  <c r="BI81" i="1" s="1"/>
  <c r="BJ85" i="1"/>
  <c r="BI85" i="1" s="1"/>
  <c r="BJ89" i="1"/>
  <c r="BI89" i="1" s="1"/>
  <c r="BJ91" i="1"/>
  <c r="BI91" i="1" s="1"/>
  <c r="BJ93" i="1"/>
  <c r="BI93" i="1" s="1"/>
  <c r="BJ95" i="1"/>
  <c r="BI95" i="1" s="1"/>
  <c r="BJ97" i="1"/>
  <c r="BI97" i="1" s="1"/>
  <c r="BJ99" i="1"/>
  <c r="BI99" i="1" s="1"/>
  <c r="BJ101" i="1"/>
  <c r="BI101" i="1" s="1"/>
  <c r="BJ103" i="1"/>
  <c r="BI103" i="1" s="1"/>
  <c r="BJ105" i="1"/>
  <c r="BI105" i="1" s="1"/>
  <c r="BJ107" i="1"/>
  <c r="BI107" i="1" s="1"/>
  <c r="BJ109" i="1"/>
  <c r="BI109" i="1" s="1"/>
  <c r="BJ111" i="1"/>
  <c r="BI111" i="1" s="1"/>
  <c r="BJ113" i="1"/>
  <c r="BI113" i="1" s="1"/>
  <c r="BJ115" i="1"/>
  <c r="BI115" i="1" s="1"/>
  <c r="BJ117" i="1"/>
  <c r="BI117" i="1" s="1"/>
  <c r="BJ119" i="1"/>
  <c r="BI119" i="1" s="1"/>
  <c r="BJ125" i="1"/>
  <c r="BI125" i="1" s="1"/>
  <c r="BJ127" i="1"/>
  <c r="BI127" i="1" s="1"/>
  <c r="BJ129" i="1"/>
  <c r="BI129" i="1" s="1"/>
  <c r="BJ131" i="1"/>
  <c r="BI131" i="1" s="1"/>
  <c r="BJ133" i="1"/>
  <c r="BI133" i="1" s="1"/>
  <c r="BJ147" i="1"/>
  <c r="BI147" i="1" s="1"/>
  <c r="CB10" i="1"/>
  <c r="CA10" i="1" s="1"/>
  <c r="O11" i="1"/>
  <c r="W11" i="1"/>
  <c r="L12" i="1"/>
  <c r="P12" i="1"/>
  <c r="T12" i="1"/>
  <c r="J14" i="1"/>
  <c r="N14" i="1"/>
  <c r="V14" i="1"/>
  <c r="K15" i="1"/>
  <c r="S15" i="1"/>
  <c r="W15" i="1"/>
  <c r="CB16" i="1"/>
  <c r="CA16" i="1" s="1"/>
  <c r="P16" i="1"/>
  <c r="T16" i="1"/>
  <c r="X16" i="1"/>
  <c r="CB18" i="1"/>
  <c r="CA18" i="1" s="1"/>
  <c r="CB26" i="1"/>
  <c r="CA26" i="1" s="1"/>
  <c r="N26" i="1"/>
  <c r="L32" i="1"/>
  <c r="S35" i="1"/>
  <c r="CB38" i="1"/>
  <c r="CA38" i="1" s="1"/>
  <c r="CB40" i="1"/>
  <c r="CA40" i="1" s="1"/>
  <c r="CB42" i="1"/>
  <c r="CA42" i="1" s="1"/>
  <c r="L44" i="1"/>
  <c r="O47" i="1"/>
  <c r="S51" i="1"/>
  <c r="O59" i="1"/>
  <c r="X60" i="1"/>
  <c r="K63" i="1"/>
  <c r="J66" i="1"/>
  <c r="K67" i="1"/>
  <c r="L68" i="1"/>
  <c r="L72" i="1"/>
  <c r="CB76" i="1"/>
  <c r="CA76" i="1" s="1"/>
  <c r="N78" i="1"/>
  <c r="K79" i="1"/>
  <c r="M81" i="1"/>
  <c r="V86" i="1"/>
  <c r="M89" i="1"/>
  <c r="S91" i="1"/>
  <c r="CB92" i="1"/>
  <c r="CA92" i="1" s="1"/>
  <c r="T92" i="1"/>
  <c r="Q93" i="1"/>
  <c r="S95" i="1"/>
  <c r="T96" i="1"/>
  <c r="J98" i="1"/>
  <c r="O103" i="1"/>
  <c r="P104" i="1"/>
  <c r="L108" i="1"/>
  <c r="W115" i="1"/>
  <c r="J118" i="1"/>
  <c r="V126" i="1"/>
  <c r="K131" i="1"/>
  <c r="V134" i="1"/>
  <c r="K147" i="1"/>
  <c r="W147" i="1"/>
  <c r="P148" i="1"/>
  <c r="AR112" i="1"/>
  <c r="AQ112" i="1" s="1"/>
  <c r="BJ121" i="1"/>
  <c r="BI121" i="1" s="1"/>
  <c r="CB14" i="1"/>
  <c r="CA14" i="1" s="1"/>
  <c r="AR40" i="1"/>
  <c r="AQ40" i="1" s="1"/>
  <c r="AR120" i="1"/>
  <c r="AQ120" i="1" s="1"/>
  <c r="I10" i="1"/>
  <c r="I150" i="1" s="1"/>
  <c r="I152" i="1" s="1"/>
  <c r="AR44" i="1"/>
  <c r="AQ44" i="1" s="1"/>
  <c r="G140" i="2"/>
  <c r="H19" i="2"/>
  <c r="G19" i="2" s="1"/>
  <c r="H16" i="2"/>
  <c r="G16" i="2" s="1"/>
  <c r="H135" i="2"/>
  <c r="G135" i="2" s="1"/>
  <c r="X17" i="1"/>
  <c r="S16" i="1"/>
  <c r="O17" i="1"/>
  <c r="CB24" i="1"/>
  <c r="CA24" i="1" s="1"/>
  <c r="CB32" i="1"/>
  <c r="CA32" i="1" s="1"/>
  <c r="CB44" i="1"/>
  <c r="CB50" i="1"/>
  <c r="CA50" i="1" s="1"/>
  <c r="CB56" i="1"/>
  <c r="CA56" i="1" s="1"/>
  <c r="CB58" i="1"/>
  <c r="CA58" i="1" s="1"/>
  <c r="CB60" i="1"/>
  <c r="CA60" i="1" s="1"/>
  <c r="CB62" i="1"/>
  <c r="CA62" i="1" s="1"/>
  <c r="CB64" i="1"/>
  <c r="CA64" i="1" s="1"/>
  <c r="CB66" i="1"/>
  <c r="CA66" i="1" s="1"/>
  <c r="CB68" i="1"/>
  <c r="CA68" i="1" s="1"/>
  <c r="CB70" i="1"/>
  <c r="CA70" i="1" s="1"/>
  <c r="CB72" i="1"/>
  <c r="CA72" i="1" s="1"/>
  <c r="CB74" i="1"/>
  <c r="CA74" i="1" s="1"/>
  <c r="CB80" i="1"/>
  <c r="CA80" i="1" s="1"/>
  <c r="CB82" i="1"/>
  <c r="CA82" i="1" s="1"/>
  <c r="CB86" i="1"/>
  <c r="CA86" i="1" s="1"/>
  <c r="CB88" i="1"/>
  <c r="CA88" i="1" s="1"/>
  <c r="CB90" i="1"/>
  <c r="CA90" i="1" s="1"/>
  <c r="CB94" i="1"/>
  <c r="CA94" i="1" s="1"/>
  <c r="CB98" i="1"/>
  <c r="CA98" i="1" s="1"/>
  <c r="CB102" i="1"/>
  <c r="CA102" i="1" s="1"/>
  <c r="CB106" i="1"/>
  <c r="CA106" i="1" s="1"/>
  <c r="CB110" i="1"/>
  <c r="CA110" i="1" s="1"/>
  <c r="CB132" i="1"/>
  <c r="CA132" i="1" s="1"/>
  <c r="W89" i="1"/>
  <c r="U147" i="1"/>
  <c r="U17" i="1"/>
  <c r="V18" i="1"/>
  <c r="S19" i="1"/>
  <c r="W19" i="1"/>
  <c r="T20" i="1"/>
  <c r="X20" i="1"/>
  <c r="U21" i="1"/>
  <c r="V22" i="1"/>
  <c r="S23" i="1"/>
  <c r="W23" i="1"/>
  <c r="T24" i="1"/>
  <c r="X24" i="1"/>
  <c r="V26" i="1"/>
  <c r="S27" i="1"/>
  <c r="W27" i="1"/>
  <c r="T28" i="1"/>
  <c r="X28" i="1"/>
  <c r="V30" i="1"/>
  <c r="S31" i="1"/>
  <c r="W31" i="1"/>
  <c r="T32" i="1"/>
  <c r="X32" i="1"/>
  <c r="V34" i="1"/>
  <c r="T36" i="1"/>
  <c r="V38" i="1"/>
  <c r="S39" i="1"/>
  <c r="T40" i="1"/>
  <c r="U41" i="1"/>
  <c r="V42" i="1"/>
  <c r="S43" i="1"/>
  <c r="T44" i="1"/>
  <c r="V46" i="1"/>
  <c r="S47" i="1"/>
  <c r="T48" i="1"/>
  <c r="V50" i="1"/>
  <c r="W51" i="1"/>
  <c r="T52" i="1"/>
  <c r="X52" i="1"/>
  <c r="V54" i="1"/>
  <c r="S55" i="1"/>
  <c r="U57" i="1"/>
  <c r="V58" i="1"/>
  <c r="S59" i="1"/>
  <c r="T60" i="1"/>
  <c r="T14" i="1"/>
  <c r="U11" i="1"/>
  <c r="S12" i="1"/>
  <c r="W12" i="1"/>
  <c r="X13" i="1"/>
  <c r="T10" i="1"/>
  <c r="R10" i="1"/>
  <c r="R11" i="1"/>
  <c r="R50" i="1"/>
  <c r="H14" i="2"/>
  <c r="G14" i="2" s="1"/>
  <c r="H15" i="2"/>
  <c r="G15" i="2" s="1"/>
  <c r="H17" i="2"/>
  <c r="G17" i="2" s="1"/>
  <c r="H44" i="2"/>
  <c r="H61" i="2"/>
  <c r="G61" i="2" s="1"/>
  <c r="H62" i="2"/>
  <c r="G62" i="2" s="1"/>
  <c r="H103" i="2"/>
  <c r="G103" i="2" s="1"/>
  <c r="O108" i="1"/>
  <c r="K108" i="1"/>
  <c r="P17" i="1"/>
  <c r="M147" i="1"/>
  <c r="N18" i="1"/>
  <c r="K19" i="1"/>
  <c r="O19" i="1"/>
  <c r="L20" i="1"/>
  <c r="P20" i="1"/>
  <c r="M21" i="1"/>
  <c r="J22" i="1"/>
  <c r="N22" i="1"/>
  <c r="K23" i="1"/>
  <c r="O23" i="1"/>
  <c r="P24" i="1"/>
  <c r="M25" i="1"/>
  <c r="K27" i="1"/>
  <c r="O27" i="1"/>
  <c r="L28" i="1"/>
  <c r="P28" i="1"/>
  <c r="M29" i="1"/>
  <c r="J30" i="1"/>
  <c r="N30" i="1"/>
  <c r="K31" i="1"/>
  <c r="O31" i="1"/>
  <c r="P32" i="1"/>
  <c r="M33" i="1"/>
  <c r="N34" i="1"/>
  <c r="K35" i="1"/>
  <c r="O35" i="1"/>
  <c r="P36" i="1"/>
  <c r="M37" i="1"/>
  <c r="N38" i="1"/>
  <c r="K39" i="1"/>
  <c r="O39" i="1"/>
  <c r="P40" i="1"/>
  <c r="M41" i="1"/>
  <c r="N42" i="1"/>
  <c r="K43" i="1"/>
  <c r="O43" i="1"/>
  <c r="P44" i="1"/>
  <c r="M45" i="1"/>
  <c r="J46" i="1"/>
  <c r="N46" i="1"/>
  <c r="K47" i="1"/>
  <c r="P48" i="1"/>
  <c r="M49" i="1"/>
  <c r="N50" i="1"/>
  <c r="K51" i="1"/>
  <c r="O51" i="1"/>
  <c r="P52" i="1"/>
  <c r="M53" i="1"/>
  <c r="J54" i="1"/>
  <c r="N54" i="1"/>
  <c r="K55" i="1"/>
  <c r="O55" i="1"/>
  <c r="P56" i="1"/>
  <c r="M57" i="1"/>
  <c r="N58" i="1"/>
  <c r="K59" i="1"/>
  <c r="P60" i="1"/>
  <c r="M61" i="1"/>
  <c r="CB104" i="1"/>
  <c r="CA104" i="1" s="1"/>
  <c r="CB124" i="1"/>
  <c r="CA124" i="1" s="1"/>
  <c r="H27" i="2"/>
  <c r="G27" i="2" s="1"/>
  <c r="H71" i="2"/>
  <c r="G71" i="2" s="1"/>
  <c r="H81" i="2"/>
  <c r="G81" i="2" s="1"/>
  <c r="H99" i="2"/>
  <c r="G99" i="2" s="1"/>
  <c r="H104" i="2"/>
  <c r="G104" i="2" s="1"/>
  <c r="H147" i="2"/>
  <c r="G147" i="2" s="1"/>
  <c r="H149" i="2"/>
  <c r="G149" i="2" s="1"/>
  <c r="P14" i="1"/>
  <c r="Z14" i="1"/>
  <c r="Y14" i="1" s="1"/>
  <c r="O13" i="1"/>
  <c r="K13" i="1"/>
  <c r="M11" i="1"/>
  <c r="N11" i="1"/>
  <c r="K12" i="1"/>
  <c r="P13" i="1"/>
  <c r="M14" i="1"/>
  <c r="AR91" i="1"/>
  <c r="AQ91" i="1" s="1"/>
  <c r="AR123" i="1"/>
  <c r="AQ123" i="1" s="1"/>
  <c r="AR147" i="1"/>
  <c r="AQ147" i="1" s="1"/>
  <c r="BJ10" i="1"/>
  <c r="BI10" i="1" s="1"/>
  <c r="BJ12" i="1"/>
  <c r="BI12" i="1" s="1"/>
  <c r="BJ14" i="1"/>
  <c r="BI14" i="1" s="1"/>
  <c r="BJ16" i="1"/>
  <c r="BI16" i="1" s="1"/>
  <c r="BJ20" i="1"/>
  <c r="BI20" i="1" s="1"/>
  <c r="BJ22" i="1"/>
  <c r="BI22" i="1" s="1"/>
  <c r="BJ26" i="1"/>
  <c r="BI26" i="1" s="1"/>
  <c r="BJ28" i="1"/>
  <c r="BI28" i="1" s="1"/>
  <c r="BJ30" i="1"/>
  <c r="BI30" i="1" s="1"/>
  <c r="BJ32" i="1"/>
  <c r="BI32" i="1" s="1"/>
  <c r="BJ36" i="1"/>
  <c r="BI36" i="1" s="1"/>
  <c r="BJ38" i="1"/>
  <c r="BI38" i="1" s="1"/>
  <c r="BJ42" i="1"/>
  <c r="BI42" i="1" s="1"/>
  <c r="BJ44" i="1"/>
  <c r="BI44" i="1" s="1"/>
  <c r="BJ46" i="1"/>
  <c r="BI46" i="1" s="1"/>
  <c r="BJ48" i="1"/>
  <c r="BI48" i="1" s="1"/>
  <c r="BJ50" i="1"/>
  <c r="BI50" i="1" s="1"/>
  <c r="BJ54" i="1"/>
  <c r="BI54" i="1" s="1"/>
  <c r="BJ56" i="1"/>
  <c r="BI56" i="1" s="1"/>
  <c r="BJ58" i="1"/>
  <c r="BI58" i="1" s="1"/>
  <c r="BJ60" i="1"/>
  <c r="BI60" i="1" s="1"/>
  <c r="BJ62" i="1"/>
  <c r="BI62" i="1" s="1"/>
  <c r="BJ64" i="1"/>
  <c r="BI64" i="1" s="1"/>
  <c r="BJ66" i="1"/>
  <c r="BI66" i="1" s="1"/>
  <c r="BJ68" i="1"/>
  <c r="BI68" i="1" s="1"/>
  <c r="BJ70" i="1"/>
  <c r="BI70" i="1" s="1"/>
  <c r="BJ72" i="1"/>
  <c r="BI72" i="1" s="1"/>
  <c r="BJ74" i="1"/>
  <c r="BI74" i="1" s="1"/>
  <c r="BJ76" i="1"/>
  <c r="BI76" i="1" s="1"/>
  <c r="BJ78" i="1"/>
  <c r="BI78" i="1" s="1"/>
  <c r="BJ80" i="1"/>
  <c r="BI80" i="1" s="1"/>
  <c r="BJ82" i="1"/>
  <c r="BI82" i="1" s="1"/>
  <c r="BJ84" i="1"/>
  <c r="BI84" i="1" s="1"/>
  <c r="BJ88" i="1"/>
  <c r="BI88" i="1" s="1"/>
  <c r="BJ90" i="1"/>
  <c r="BI90" i="1" s="1"/>
  <c r="BJ92" i="1"/>
  <c r="BI92" i="1" s="1"/>
  <c r="CB13" i="1"/>
  <c r="CA13" i="1" s="1"/>
  <c r="AR64" i="1"/>
  <c r="AQ64" i="1" s="1"/>
  <c r="I150" i="2"/>
  <c r="I152" i="2" s="1"/>
  <c r="M150" i="2"/>
  <c r="H49" i="2"/>
  <c r="G49" i="2" s="1"/>
  <c r="H58" i="2"/>
  <c r="G58" i="2" s="1"/>
  <c r="S147" i="1"/>
  <c r="H37" i="2"/>
  <c r="G37" i="2" s="1"/>
  <c r="H38" i="2"/>
  <c r="G38" i="2" s="1"/>
  <c r="H39" i="2"/>
  <c r="G39" i="2" s="1"/>
  <c r="H43" i="2"/>
  <c r="G43" i="2" s="1"/>
  <c r="H45" i="2"/>
  <c r="G45" i="2" s="1"/>
  <c r="H46" i="2"/>
  <c r="G46" i="2" s="1"/>
  <c r="H91" i="2"/>
  <c r="G91" i="2" s="1"/>
  <c r="H101" i="2"/>
  <c r="G101" i="2" s="1"/>
  <c r="H102" i="2"/>
  <c r="G102" i="2" s="1"/>
  <c r="H108" i="2"/>
  <c r="G108" i="2" s="1"/>
  <c r="H118" i="2"/>
  <c r="G118" i="2" s="1"/>
  <c r="H120" i="2"/>
  <c r="H126" i="2"/>
  <c r="G126" i="2" s="1"/>
  <c r="N62" i="1"/>
  <c r="V62" i="1"/>
  <c r="O63" i="1"/>
  <c r="S63" i="1"/>
  <c r="P64" i="1"/>
  <c r="T64" i="1"/>
  <c r="Q65" i="1"/>
  <c r="U65" i="1"/>
  <c r="N66" i="1"/>
  <c r="V66" i="1"/>
  <c r="O67" i="1"/>
  <c r="S67" i="1"/>
  <c r="P68" i="1"/>
  <c r="T68" i="1"/>
  <c r="N70" i="1"/>
  <c r="V70" i="1"/>
  <c r="K71" i="1"/>
  <c r="O71" i="1"/>
  <c r="S71" i="1"/>
  <c r="P72" i="1"/>
  <c r="T72" i="1"/>
  <c r="M73" i="1"/>
  <c r="N74" i="1"/>
  <c r="V74" i="1"/>
  <c r="K75" i="1"/>
  <c r="O75" i="1"/>
  <c r="S75" i="1"/>
  <c r="L76" i="1"/>
  <c r="P76" i="1"/>
  <c r="T76" i="1"/>
  <c r="M77" i="1"/>
  <c r="U77" i="1"/>
  <c r="R78" i="1"/>
  <c r="V78" i="1"/>
  <c r="O79" i="1"/>
  <c r="S79" i="1"/>
  <c r="P80" i="1"/>
  <c r="T80" i="1"/>
  <c r="N82" i="1"/>
  <c r="V82" i="1"/>
  <c r="K83" i="1"/>
  <c r="O83" i="1"/>
  <c r="S83" i="1"/>
  <c r="W83" i="1"/>
  <c r="L84" i="1"/>
  <c r="P84" i="1"/>
  <c r="T84" i="1"/>
  <c r="X84" i="1"/>
  <c r="M85" i="1"/>
  <c r="N86" i="1"/>
  <c r="K87" i="1"/>
  <c r="O87" i="1"/>
  <c r="S87" i="1"/>
  <c r="P88" i="1"/>
  <c r="T88" i="1"/>
  <c r="N90" i="1"/>
  <c r="K91" i="1"/>
  <c r="O91" i="1"/>
  <c r="L92" i="1"/>
  <c r="P92" i="1"/>
  <c r="X92" i="1"/>
  <c r="M93" i="1"/>
  <c r="N94" i="1"/>
  <c r="K95" i="1"/>
  <c r="O95" i="1"/>
  <c r="L96" i="1"/>
  <c r="P96" i="1"/>
  <c r="M97" i="1"/>
  <c r="N98" i="1"/>
  <c r="R98" i="1"/>
  <c r="V98" i="1"/>
  <c r="K99" i="1"/>
  <c r="O99" i="1"/>
  <c r="S99" i="1"/>
  <c r="L100" i="1"/>
  <c r="P100" i="1"/>
  <c r="T100" i="1"/>
  <c r="M101" i="1"/>
  <c r="V102" i="1"/>
  <c r="K103" i="1"/>
  <c r="S103" i="1"/>
  <c r="T104" i="1"/>
  <c r="M105" i="1"/>
  <c r="N106" i="1"/>
  <c r="V106" i="1"/>
  <c r="BJ37" i="1"/>
  <c r="BI37" i="1" s="1"/>
  <c r="J58" i="1"/>
  <c r="L40" i="1"/>
  <c r="J108" i="1"/>
  <c r="L64" i="1"/>
  <c r="J62" i="1"/>
  <c r="AR48" i="1"/>
  <c r="AQ48" i="1" s="1"/>
  <c r="I150" i="3"/>
  <c r="I154" i="3" s="1"/>
  <c r="BJ150" i="3"/>
  <c r="M150" i="3"/>
  <c r="M154" i="3" s="1"/>
  <c r="K107" i="1"/>
  <c r="O107" i="1"/>
  <c r="S107" i="1"/>
  <c r="V110" i="1"/>
  <c r="S111" i="1"/>
  <c r="P112" i="1"/>
  <c r="M113" i="1"/>
  <c r="N114" i="1"/>
  <c r="K115" i="1"/>
  <c r="T120" i="1"/>
  <c r="K123" i="1"/>
  <c r="P124" i="1"/>
  <c r="O127" i="1"/>
  <c r="S135" i="1"/>
  <c r="P144" i="1"/>
  <c r="U149" i="1"/>
  <c r="Z134" i="1"/>
  <c r="Y134" i="1" s="1"/>
  <c r="Z126" i="1"/>
  <c r="Y126" i="1" s="1"/>
  <c r="Z110" i="1"/>
  <c r="Y110" i="1" s="1"/>
  <c r="Z26" i="1"/>
  <c r="Y26" i="1" s="1"/>
  <c r="BJ94" i="1"/>
  <c r="BI94" i="1" s="1"/>
  <c r="BJ96" i="1"/>
  <c r="BI96" i="1" s="1"/>
  <c r="BJ98" i="1"/>
  <c r="BI98" i="1" s="1"/>
  <c r="BJ100" i="1"/>
  <c r="BI100" i="1" s="1"/>
  <c r="BJ102" i="1"/>
  <c r="BI102" i="1" s="1"/>
  <c r="BJ104" i="1"/>
  <c r="BI104" i="1" s="1"/>
  <c r="BJ106" i="1"/>
  <c r="BI106" i="1" s="1"/>
  <c r="BJ108" i="1"/>
  <c r="BI108" i="1" s="1"/>
  <c r="BJ110" i="1"/>
  <c r="BI110" i="1" s="1"/>
  <c r="BJ112" i="1"/>
  <c r="BI112" i="1" s="1"/>
  <c r="BJ114" i="1"/>
  <c r="BI114" i="1" s="1"/>
  <c r="BJ116" i="1"/>
  <c r="BI116" i="1" s="1"/>
  <c r="BJ118" i="1"/>
  <c r="BI118" i="1" s="1"/>
  <c r="BJ120" i="1"/>
  <c r="BI120" i="1" s="1"/>
  <c r="BJ122" i="1"/>
  <c r="BI122" i="1" s="1"/>
  <c r="BJ128" i="1"/>
  <c r="BI128" i="1" s="1"/>
  <c r="BJ132" i="1"/>
  <c r="BI132" i="1" s="1"/>
  <c r="BJ134" i="1"/>
  <c r="BI134" i="1" s="1"/>
  <c r="CB17" i="1"/>
  <c r="CA17" i="1" s="1"/>
  <c r="CB19" i="1"/>
  <c r="CA19" i="1" s="1"/>
  <c r="CB21" i="1"/>
  <c r="CA21" i="1" s="1"/>
  <c r="CB25" i="1"/>
  <c r="CA25" i="1" s="1"/>
  <c r="H145" i="2"/>
  <c r="G145" i="2" s="1"/>
  <c r="H136" i="2"/>
  <c r="G136" i="2" s="1"/>
  <c r="H137" i="2"/>
  <c r="G137" i="2" s="1"/>
  <c r="H138" i="2"/>
  <c r="G138" i="2" s="1"/>
  <c r="H139" i="2"/>
  <c r="G139" i="2" s="1"/>
  <c r="H115" i="2"/>
  <c r="G115" i="2" s="1"/>
  <c r="AR131" i="1"/>
  <c r="AQ131" i="1" s="1"/>
  <c r="H128" i="2"/>
  <c r="G128" i="2" s="1"/>
  <c r="H130" i="2"/>
  <c r="G130" i="2" s="1"/>
  <c r="H131" i="2"/>
  <c r="G131" i="2" s="1"/>
  <c r="H132" i="2"/>
  <c r="G132" i="2" s="1"/>
  <c r="H133" i="2"/>
  <c r="G133" i="2" s="1"/>
  <c r="CB34" i="1"/>
  <c r="CA34" i="1" s="1"/>
  <c r="J34" i="1"/>
  <c r="L104" i="1"/>
  <c r="J102" i="1"/>
  <c r="J86" i="1"/>
  <c r="L56" i="1"/>
  <c r="J50" i="1"/>
  <c r="J18" i="1"/>
  <c r="CB30" i="1"/>
  <c r="CA30" i="1" s="1"/>
  <c r="CB96" i="1"/>
  <c r="CA96" i="1" s="1"/>
  <c r="AR80" i="1"/>
  <c r="AQ80" i="1" s="1"/>
  <c r="CB36" i="1"/>
  <c r="CA36" i="1" s="1"/>
  <c r="L36" i="1"/>
  <c r="CB52" i="1"/>
  <c r="CA52" i="1" s="1"/>
  <c r="L52" i="1"/>
  <c r="CB78" i="1"/>
  <c r="CA78" i="1" s="1"/>
  <c r="J78" i="1"/>
  <c r="J94" i="1"/>
  <c r="J90" i="1"/>
  <c r="J82" i="1"/>
  <c r="J70" i="1"/>
  <c r="L60" i="1"/>
  <c r="J42" i="1"/>
  <c r="J38" i="1"/>
  <c r="CB20" i="1"/>
  <c r="CA20" i="1" s="1"/>
  <c r="CB54" i="1"/>
  <c r="CA54" i="1" s="1"/>
  <c r="CB84" i="1"/>
  <c r="CA84" i="1" s="1"/>
  <c r="CB100" i="1"/>
  <c r="CA100" i="1" s="1"/>
  <c r="H33" i="2"/>
  <c r="G33" i="2" s="1"/>
  <c r="CB48" i="1"/>
  <c r="CA48" i="1" s="1"/>
  <c r="L48" i="1"/>
  <c r="J106" i="1"/>
  <c r="L88" i="1"/>
  <c r="J74" i="1"/>
  <c r="L24" i="1"/>
  <c r="CB28" i="1"/>
  <c r="CA28" i="1" s="1"/>
  <c r="H21" i="2"/>
  <c r="G21" i="2" s="1"/>
  <c r="H87" i="2"/>
  <c r="G87" i="2" s="1"/>
  <c r="H89" i="2"/>
  <c r="H90" i="2"/>
  <c r="G90" i="2" s="1"/>
  <c r="CB65" i="1"/>
  <c r="CA65" i="1" s="1"/>
  <c r="CB69" i="1"/>
  <c r="CA69" i="1" s="1"/>
  <c r="CB71" i="1"/>
  <c r="CA71" i="1" s="1"/>
  <c r="CB73" i="1"/>
  <c r="CA73" i="1" s="1"/>
  <c r="CB79" i="1"/>
  <c r="CA79" i="1" s="1"/>
  <c r="CB85" i="1"/>
  <c r="CA85" i="1" s="1"/>
  <c r="CB87" i="1"/>
  <c r="CA87" i="1" s="1"/>
  <c r="CB89" i="1"/>
  <c r="CA89" i="1" s="1"/>
  <c r="CB93" i="1"/>
  <c r="CA93" i="1" s="1"/>
  <c r="CB97" i="1"/>
  <c r="CA97" i="1" s="1"/>
  <c r="CB101" i="1"/>
  <c r="CA101" i="1" s="1"/>
  <c r="CB103" i="1"/>
  <c r="CA103" i="1" s="1"/>
  <c r="CB105" i="1"/>
  <c r="CA105" i="1" s="1"/>
  <c r="CB107" i="1"/>
  <c r="CA107" i="1" s="1"/>
  <c r="H29" i="2"/>
  <c r="G29" i="2" s="1"/>
  <c r="H47" i="2"/>
  <c r="G47" i="2" s="1"/>
  <c r="H67" i="2"/>
  <c r="G67" i="2" s="1"/>
  <c r="H94" i="2"/>
  <c r="G94" i="2" s="1"/>
  <c r="H73" i="2"/>
  <c r="G73" i="2" s="1"/>
  <c r="H107" i="2"/>
  <c r="G107" i="2" s="1"/>
  <c r="K149" i="1"/>
  <c r="BJ148" i="1"/>
  <c r="BI148" i="1" s="1"/>
  <c r="AR139" i="1"/>
  <c r="AQ139" i="1" s="1"/>
  <c r="BJ136" i="1"/>
  <c r="BI136" i="1" s="1"/>
  <c r="BJ138" i="1"/>
  <c r="BI138" i="1" s="1"/>
  <c r="BJ140" i="1"/>
  <c r="BI140" i="1" s="1"/>
  <c r="BJ142" i="1"/>
  <c r="BI142" i="1" s="1"/>
  <c r="BJ144" i="1"/>
  <c r="BI144" i="1" s="1"/>
  <c r="CB22" i="1"/>
  <c r="CA22" i="1" s="1"/>
  <c r="L74" i="1"/>
  <c r="CB33" i="1"/>
  <c r="CA33" i="1" s="1"/>
  <c r="CB37" i="1"/>
  <c r="CA37" i="1" s="1"/>
  <c r="CB41" i="1"/>
  <c r="CA41" i="1" s="1"/>
  <c r="CB49" i="1"/>
  <c r="CA49" i="1" s="1"/>
  <c r="CB53" i="1"/>
  <c r="CA53" i="1" s="1"/>
  <c r="CB57" i="1"/>
  <c r="CA57" i="1" s="1"/>
  <c r="CB59" i="1"/>
  <c r="CA59" i="1" s="1"/>
  <c r="CB77" i="1"/>
  <c r="CA77" i="1" s="1"/>
  <c r="CB81" i="1"/>
  <c r="CA81" i="1" s="1"/>
  <c r="CB83" i="1"/>
  <c r="CA83" i="1" s="1"/>
  <c r="CB95" i="1"/>
  <c r="CA95" i="1" s="1"/>
  <c r="J26" i="1"/>
  <c r="BJ149" i="1"/>
  <c r="BI149" i="1" s="1"/>
  <c r="Z146" i="1"/>
  <c r="Y146" i="1" s="1"/>
  <c r="Z142" i="1"/>
  <c r="Y142" i="1" s="1"/>
  <c r="BJ124" i="1"/>
  <c r="BI124" i="1" s="1"/>
  <c r="P121" i="1"/>
  <c r="N107" i="1"/>
  <c r="T105" i="1"/>
  <c r="N103" i="1"/>
  <c r="T93" i="1"/>
  <c r="S84" i="1"/>
  <c r="O48" i="1"/>
  <c r="V76" i="1"/>
  <c r="K97" i="1"/>
  <c r="S101" i="1"/>
  <c r="P102" i="1"/>
  <c r="BJ41" i="1"/>
  <c r="BI41" i="1" s="1"/>
  <c r="H18" i="2"/>
  <c r="G18" i="2" s="1"/>
  <c r="V148" i="1"/>
  <c r="K117" i="1"/>
  <c r="Z116" i="1"/>
  <c r="Y116" i="1" s="1"/>
  <c r="N108" i="1"/>
  <c r="M107" i="1"/>
  <c r="X106" i="1"/>
  <c r="T106" i="1"/>
  <c r="P106" i="1"/>
  <c r="W105" i="1"/>
  <c r="S105" i="1"/>
  <c r="O105" i="1"/>
  <c r="K105" i="1"/>
  <c r="N104" i="1"/>
  <c r="U103" i="1"/>
  <c r="M103" i="1"/>
  <c r="X102" i="1"/>
  <c r="T102" i="1"/>
  <c r="W101" i="1"/>
  <c r="O101" i="1"/>
  <c r="K101" i="1"/>
  <c r="N100" i="1"/>
  <c r="U99" i="1"/>
  <c r="M99" i="1"/>
  <c r="X98" i="1"/>
  <c r="T98" i="1"/>
  <c r="P98" i="1"/>
  <c r="W97" i="1"/>
  <c r="S97" i="1"/>
  <c r="O97" i="1"/>
  <c r="N96" i="1"/>
  <c r="Q95" i="1"/>
  <c r="M95" i="1"/>
  <c r="X94" i="1"/>
  <c r="T94" i="1"/>
  <c r="P94" i="1"/>
  <c r="W93" i="1"/>
  <c r="S93" i="1"/>
  <c r="O93" i="1"/>
  <c r="K93" i="1"/>
  <c r="V92" i="1"/>
  <c r="N92" i="1"/>
  <c r="M91" i="1"/>
  <c r="X90" i="1"/>
  <c r="T90" i="1"/>
  <c r="P90" i="1"/>
  <c r="S89" i="1"/>
  <c r="O89" i="1"/>
  <c r="K89" i="1"/>
  <c r="V88" i="1"/>
  <c r="N88" i="1"/>
  <c r="U87" i="1"/>
  <c r="M87" i="1"/>
  <c r="X86" i="1"/>
  <c r="T86" i="1"/>
  <c r="P86" i="1"/>
  <c r="W85" i="1"/>
  <c r="S85" i="1"/>
  <c r="O85" i="1"/>
  <c r="K85" i="1"/>
  <c r="V84" i="1"/>
  <c r="N84" i="1"/>
  <c r="M83" i="1"/>
  <c r="X82" i="1"/>
  <c r="T82" i="1"/>
  <c r="P82" i="1"/>
  <c r="W81" i="1"/>
  <c r="H23" i="2"/>
  <c r="G23" i="2" s="1"/>
  <c r="H24" i="2"/>
  <c r="G24" i="2" s="1"/>
  <c r="H25" i="2"/>
  <c r="G25" i="2" s="1"/>
  <c r="H26" i="2"/>
  <c r="G26" i="2" s="1"/>
  <c r="H35" i="2"/>
  <c r="G35" i="2" s="1"/>
  <c r="H51" i="2"/>
  <c r="G51" i="2" s="1"/>
  <c r="H53" i="2"/>
  <c r="G53" i="2" s="1"/>
  <c r="H57" i="2"/>
  <c r="G57" i="2" s="1"/>
  <c r="H64" i="2"/>
  <c r="G64" i="2" s="1"/>
  <c r="H74" i="2"/>
  <c r="G74" i="2" s="1"/>
  <c r="H84" i="2"/>
  <c r="G84" i="2" s="1"/>
  <c r="H93" i="2"/>
  <c r="H95" i="2"/>
  <c r="G95" i="2" s="1"/>
  <c r="H111" i="2"/>
  <c r="G111" i="2" s="1"/>
  <c r="H113" i="2"/>
  <c r="G113" i="2" s="1"/>
  <c r="H114" i="2"/>
  <c r="H116" i="2"/>
  <c r="G116" i="2" s="1"/>
  <c r="H117" i="2"/>
  <c r="G117" i="2" s="1"/>
  <c r="H134" i="2"/>
  <c r="G134" i="2" s="1"/>
  <c r="AR116" i="1"/>
  <c r="AQ116" i="1" s="1"/>
  <c r="J16" i="1"/>
  <c r="H31" i="2"/>
  <c r="G31" i="2" s="1"/>
  <c r="H32" i="2"/>
  <c r="G32" i="2" s="1"/>
  <c r="H41" i="2"/>
  <c r="G41" i="2" s="1"/>
  <c r="H50" i="2"/>
  <c r="G50" i="2" s="1"/>
  <c r="H52" i="2"/>
  <c r="G52" i="2" s="1"/>
  <c r="H54" i="2"/>
  <c r="G54" i="2" s="1"/>
  <c r="H63" i="2"/>
  <c r="G63" i="2" s="1"/>
  <c r="H65" i="2"/>
  <c r="G65" i="2" s="1"/>
  <c r="H72" i="2"/>
  <c r="G72" i="2" s="1"/>
  <c r="H75" i="2"/>
  <c r="G75" i="2" s="1"/>
  <c r="H79" i="2"/>
  <c r="G79" i="2" s="1"/>
  <c r="H82" i="2"/>
  <c r="G82" i="2" s="1"/>
  <c r="H85" i="2"/>
  <c r="G85" i="2" s="1"/>
  <c r="H92" i="2"/>
  <c r="G92" i="2" s="1"/>
  <c r="H97" i="2"/>
  <c r="G97" i="2" s="1"/>
  <c r="H100" i="2"/>
  <c r="G100" i="2" s="1"/>
  <c r="H105" i="2"/>
  <c r="G105" i="2" s="1"/>
  <c r="H122" i="2"/>
  <c r="G122" i="2" s="1"/>
  <c r="H123" i="2"/>
  <c r="G123" i="2" s="1"/>
  <c r="H124" i="2"/>
  <c r="G124" i="2" s="1"/>
  <c r="H125" i="2"/>
  <c r="G125" i="2" s="1"/>
  <c r="H141" i="2"/>
  <c r="G141" i="2" s="1"/>
  <c r="H142" i="2"/>
  <c r="G142" i="2" s="1"/>
  <c r="H143" i="2"/>
  <c r="G143" i="2" s="1"/>
  <c r="H144" i="2"/>
  <c r="G144" i="2" s="1"/>
  <c r="S81" i="1"/>
  <c r="O81" i="1"/>
  <c r="K81" i="1"/>
  <c r="N80" i="1"/>
  <c r="M79" i="1"/>
  <c r="X78" i="1"/>
  <c r="T78" i="1"/>
  <c r="P78" i="1"/>
  <c r="W77" i="1"/>
  <c r="S77" i="1"/>
  <c r="O77" i="1"/>
  <c r="K77" i="1"/>
  <c r="N76" i="1"/>
  <c r="M75" i="1"/>
  <c r="X74" i="1"/>
  <c r="T74" i="1"/>
  <c r="P74" i="1"/>
  <c r="W73" i="1"/>
  <c r="S73" i="1"/>
  <c r="O73" i="1"/>
  <c r="K73" i="1"/>
  <c r="N72" i="1"/>
  <c r="U71" i="1"/>
  <c r="M71" i="1"/>
  <c r="X70" i="1"/>
  <c r="T70" i="1"/>
  <c r="P70" i="1"/>
  <c r="W69" i="1"/>
  <c r="S69" i="1"/>
  <c r="O69" i="1"/>
  <c r="K69" i="1"/>
  <c r="N68" i="1"/>
  <c r="U67" i="1"/>
  <c r="M67" i="1"/>
  <c r="X66" i="1"/>
  <c r="T66" i="1"/>
  <c r="P66" i="1"/>
  <c r="W65" i="1"/>
  <c r="S65" i="1"/>
  <c r="O65" i="1"/>
  <c r="K65" i="1"/>
  <c r="N64" i="1"/>
  <c r="M63" i="1"/>
  <c r="X62" i="1"/>
  <c r="T62" i="1"/>
  <c r="S17" i="1"/>
  <c r="K17" i="1"/>
  <c r="N16" i="1"/>
  <c r="Z16" i="1"/>
  <c r="Y16" i="1" s="1"/>
  <c r="J15" i="1"/>
  <c r="N15" i="1"/>
  <c r="R15" i="1"/>
  <c r="O16" i="1"/>
  <c r="W16" i="1"/>
  <c r="L17" i="1"/>
  <c r="S108" i="1"/>
  <c r="W108" i="1"/>
  <c r="S116" i="1"/>
  <c r="M122" i="1"/>
  <c r="U130" i="1"/>
  <c r="K132" i="1"/>
  <c r="N147" i="1"/>
  <c r="R147" i="1"/>
  <c r="K148" i="1"/>
  <c r="P149" i="1"/>
  <c r="BJ126" i="1"/>
  <c r="BI126" i="1" s="1"/>
  <c r="BJ130" i="1"/>
  <c r="BI130" i="1" s="1"/>
  <c r="CB15" i="1"/>
  <c r="CA15" i="1" s="1"/>
  <c r="CB23" i="1"/>
  <c r="CA23" i="1" s="1"/>
  <c r="CB27" i="1"/>
  <c r="CA27" i="1" s="1"/>
  <c r="CB31" i="1"/>
  <c r="CA31" i="1" s="1"/>
  <c r="CB35" i="1"/>
  <c r="CA35" i="1" s="1"/>
  <c r="CB39" i="1"/>
  <c r="CA39" i="1" s="1"/>
  <c r="CB43" i="1"/>
  <c r="CA43" i="1" s="1"/>
  <c r="CB45" i="1"/>
  <c r="CA45" i="1" s="1"/>
  <c r="CB47" i="1"/>
  <c r="CA47" i="1" s="1"/>
  <c r="CB51" i="1"/>
  <c r="CA51" i="1" s="1"/>
  <c r="CB55" i="1"/>
  <c r="CA55" i="1" s="1"/>
  <c r="CB63" i="1"/>
  <c r="CA63" i="1" s="1"/>
  <c r="CB67" i="1"/>
  <c r="CA67" i="1" s="1"/>
  <c r="CB75" i="1"/>
  <c r="CA75" i="1" s="1"/>
  <c r="CB91" i="1"/>
  <c r="CA91" i="1" s="1"/>
  <c r="CB99" i="1"/>
  <c r="CA99" i="1" s="1"/>
  <c r="CB117" i="1"/>
  <c r="CA117" i="1" s="1"/>
  <c r="CB147" i="1"/>
  <c r="CA147" i="1" s="1"/>
  <c r="T108" i="1"/>
  <c r="T17" i="1"/>
  <c r="Z148" i="1"/>
  <c r="Y148" i="1" s="1"/>
  <c r="H148" i="2"/>
  <c r="G148" i="2" s="1"/>
  <c r="CB149" i="1"/>
  <c r="CA149" i="1" s="1"/>
  <c r="H146" i="2"/>
  <c r="G146" i="2" s="1"/>
  <c r="H112" i="2"/>
  <c r="G112" i="2" s="1"/>
  <c r="H121" i="2"/>
  <c r="G121" i="2" s="1"/>
  <c r="H129" i="2"/>
  <c r="G129" i="2" s="1"/>
  <c r="AR134" i="1"/>
  <c r="AQ134" i="1" s="1"/>
  <c r="BJ123" i="1"/>
  <c r="BI123" i="1" s="1"/>
  <c r="Z124" i="1"/>
  <c r="Y124" i="1" s="1"/>
  <c r="H109" i="2"/>
  <c r="G109" i="2" s="1"/>
  <c r="H110" i="2"/>
  <c r="G110" i="2" s="1"/>
  <c r="H119" i="2"/>
  <c r="G119" i="2" s="1"/>
  <c r="H127" i="2"/>
  <c r="G127" i="2" s="1"/>
  <c r="G13" i="2"/>
  <c r="H20" i="2"/>
  <c r="G20" i="2" s="1"/>
  <c r="H28" i="2"/>
  <c r="G28" i="2" s="1"/>
  <c r="H34" i="2"/>
  <c r="G34" i="2" s="1"/>
  <c r="H40" i="2"/>
  <c r="G40" i="2" s="1"/>
  <c r="H48" i="2"/>
  <c r="G48" i="2" s="1"/>
  <c r="H55" i="2"/>
  <c r="G55" i="2" s="1"/>
  <c r="H66" i="2"/>
  <c r="G66" i="2" s="1"/>
  <c r="H76" i="2"/>
  <c r="G76" i="2" s="1"/>
  <c r="H77" i="2"/>
  <c r="G77" i="2" s="1"/>
  <c r="H78" i="2"/>
  <c r="G78" i="2" s="1"/>
  <c r="H86" i="2"/>
  <c r="G86" i="2" s="1"/>
  <c r="H96" i="2"/>
  <c r="G96" i="2" s="1"/>
  <c r="Z94" i="1"/>
  <c r="Y94" i="1" s="1"/>
  <c r="Z90" i="1"/>
  <c r="Y90" i="1" s="1"/>
  <c r="Z74" i="1"/>
  <c r="Y74" i="1" s="1"/>
  <c r="P62" i="1"/>
  <c r="W61" i="1"/>
  <c r="S61" i="1"/>
  <c r="O61" i="1"/>
  <c r="K61" i="1"/>
  <c r="N60" i="1"/>
  <c r="M59" i="1"/>
  <c r="X58" i="1"/>
  <c r="T58" i="1"/>
  <c r="P58" i="1"/>
  <c r="W57" i="1"/>
  <c r="S57" i="1"/>
  <c r="O57" i="1"/>
  <c r="K57" i="1"/>
  <c r="N56" i="1"/>
  <c r="U55" i="1"/>
  <c r="Q55" i="1"/>
  <c r="M55" i="1"/>
  <c r="X54" i="1"/>
  <c r="T54" i="1"/>
  <c r="P54" i="1"/>
  <c r="W53" i="1"/>
  <c r="S53" i="1"/>
  <c r="O53" i="1"/>
  <c r="K53" i="1"/>
  <c r="N52" i="1"/>
  <c r="U51" i="1"/>
  <c r="M51" i="1"/>
  <c r="X50" i="1"/>
  <c r="T50" i="1"/>
  <c r="P50" i="1"/>
  <c r="W49" i="1"/>
  <c r="S49" i="1"/>
  <c r="O49" i="1"/>
  <c r="K49" i="1"/>
  <c r="N48" i="1"/>
  <c r="M47" i="1"/>
  <c r="X46" i="1"/>
  <c r="T46" i="1"/>
  <c r="P46" i="1"/>
  <c r="W45" i="1"/>
  <c r="S45" i="1"/>
  <c r="O45" i="1"/>
  <c r="K45" i="1"/>
  <c r="M43" i="1"/>
  <c r="X42" i="1"/>
  <c r="P42" i="1"/>
  <c r="W41" i="1"/>
  <c r="S41" i="1"/>
  <c r="K41" i="1"/>
  <c r="N40" i="1"/>
  <c r="M39" i="1"/>
  <c r="X38" i="1"/>
  <c r="T38" i="1"/>
  <c r="W37" i="1"/>
  <c r="S37" i="1"/>
  <c r="O37" i="1"/>
  <c r="N36" i="1"/>
  <c r="J36" i="1"/>
  <c r="M35" i="1"/>
  <c r="X34" i="1"/>
  <c r="T34" i="1"/>
  <c r="P34" i="1"/>
  <c r="Z34" i="1"/>
  <c r="Y34" i="1" s="1"/>
  <c r="S33" i="1"/>
  <c r="O33" i="1"/>
  <c r="K33" i="1"/>
  <c r="V32" i="1"/>
  <c r="N32" i="1"/>
  <c r="J32" i="1"/>
  <c r="H22" i="2"/>
  <c r="G22" i="2" s="1"/>
  <c r="H30" i="2"/>
  <c r="G30" i="2" s="1"/>
  <c r="H36" i="2"/>
  <c r="G36" i="2" s="1"/>
  <c r="H42" i="2"/>
  <c r="G42" i="2" s="1"/>
  <c r="H56" i="2"/>
  <c r="G56" i="2" s="1"/>
  <c r="H59" i="2"/>
  <c r="G59" i="2" s="1"/>
  <c r="H60" i="2"/>
  <c r="G60" i="2" s="1"/>
  <c r="H68" i="2"/>
  <c r="G68" i="2" s="1"/>
  <c r="H69" i="2"/>
  <c r="G69" i="2" s="1"/>
  <c r="H70" i="2"/>
  <c r="G70" i="2" s="1"/>
  <c r="H80" i="2"/>
  <c r="G80" i="2" s="1"/>
  <c r="H88" i="2"/>
  <c r="G88" i="2" s="1"/>
  <c r="H98" i="2"/>
  <c r="G98" i="2" s="1"/>
  <c r="H106" i="2"/>
  <c r="G106" i="2" s="1"/>
  <c r="J52" i="1"/>
  <c r="U31" i="1"/>
  <c r="T30" i="1"/>
  <c r="P30" i="1"/>
  <c r="W29" i="1"/>
  <c r="O29" i="1"/>
  <c r="K29" i="1"/>
  <c r="M27" i="1"/>
  <c r="X26" i="1"/>
  <c r="P26" i="1"/>
  <c r="L26" i="1"/>
  <c r="W25" i="1"/>
  <c r="S25" i="1"/>
  <c r="K25" i="1"/>
  <c r="N24" i="1"/>
  <c r="M23" i="1"/>
  <c r="X22" i="1"/>
  <c r="T22" i="1"/>
  <c r="W21" i="1"/>
  <c r="S21" i="1"/>
  <c r="O21" i="1"/>
  <c r="N20" i="1"/>
  <c r="M19" i="1"/>
  <c r="X18" i="1"/>
  <c r="T18" i="1"/>
  <c r="P18" i="1"/>
  <c r="Z18" i="1"/>
  <c r="Y18" i="1" s="1"/>
  <c r="N19" i="1"/>
  <c r="R19" i="1"/>
  <c r="K20" i="1"/>
  <c r="O20" i="1"/>
  <c r="S20" i="1"/>
  <c r="W20" i="1"/>
  <c r="L21" i="1"/>
  <c r="P21" i="1"/>
  <c r="T21" i="1"/>
  <c r="X21" i="1"/>
  <c r="M22" i="1"/>
  <c r="J23" i="1"/>
  <c r="N23" i="1"/>
  <c r="R23" i="1"/>
  <c r="K24" i="1"/>
  <c r="O24" i="1"/>
  <c r="S24" i="1"/>
  <c r="W24" i="1"/>
  <c r="L25" i="1"/>
  <c r="P25" i="1"/>
  <c r="T25" i="1"/>
  <c r="X25" i="1"/>
  <c r="M26" i="1"/>
  <c r="N27" i="1"/>
  <c r="R27" i="1"/>
  <c r="K28" i="1"/>
  <c r="O28" i="1"/>
  <c r="S28" i="1"/>
  <c r="W28" i="1"/>
  <c r="L29" i="1"/>
  <c r="P29" i="1"/>
  <c r="T29" i="1"/>
  <c r="X29" i="1"/>
  <c r="M30" i="1"/>
  <c r="J31" i="1"/>
  <c r="N31" i="1"/>
  <c r="R31" i="1"/>
  <c r="K32" i="1"/>
  <c r="O32" i="1"/>
  <c r="S32" i="1"/>
  <c r="W32" i="1"/>
  <c r="L33" i="1"/>
  <c r="P33" i="1"/>
  <c r="T33" i="1"/>
  <c r="X33" i="1"/>
  <c r="M34" i="1"/>
  <c r="J35" i="1"/>
  <c r="N35" i="1"/>
  <c r="R35" i="1"/>
  <c r="K36" i="1"/>
  <c r="O36" i="1"/>
  <c r="S36" i="1"/>
  <c r="L37" i="1"/>
  <c r="P37" i="1"/>
  <c r="T37" i="1"/>
  <c r="M38" i="1"/>
  <c r="J39" i="1"/>
  <c r="N39" i="1"/>
  <c r="R39" i="1"/>
  <c r="K40" i="1"/>
  <c r="O40" i="1"/>
  <c r="S40" i="1"/>
  <c r="L41" i="1"/>
  <c r="P41" i="1"/>
  <c r="T41" i="1"/>
  <c r="M42" i="1"/>
  <c r="N43" i="1"/>
  <c r="R43" i="1"/>
  <c r="V43" i="1"/>
  <c r="K44" i="1"/>
  <c r="O44" i="1"/>
  <c r="S44" i="1"/>
  <c r="W44" i="1"/>
  <c r="L45" i="1"/>
  <c r="P45" i="1"/>
  <c r="T45" i="1"/>
  <c r="M46" i="1"/>
  <c r="J47" i="1"/>
  <c r="N47" i="1"/>
  <c r="R47" i="1"/>
  <c r="K48" i="1"/>
  <c r="S48" i="1"/>
  <c r="L49" i="1"/>
  <c r="P49" i="1"/>
  <c r="T49" i="1"/>
  <c r="M50" i="1"/>
  <c r="N51" i="1"/>
  <c r="R51" i="1"/>
  <c r="K52" i="1"/>
  <c r="O52" i="1"/>
  <c r="S52" i="1"/>
  <c r="L53" i="1"/>
  <c r="P53" i="1"/>
  <c r="T53" i="1"/>
  <c r="M54" i="1"/>
  <c r="Q54" i="1"/>
  <c r="J55" i="1"/>
  <c r="N55" i="1"/>
  <c r="R55" i="1"/>
  <c r="K56" i="1"/>
  <c r="O56" i="1"/>
  <c r="S56" i="1"/>
  <c r="L57" i="1"/>
  <c r="P57" i="1"/>
  <c r="T57" i="1"/>
  <c r="X57" i="1"/>
  <c r="M58" i="1"/>
  <c r="N59" i="1"/>
  <c r="R59" i="1"/>
  <c r="K60" i="1"/>
  <c r="O60" i="1"/>
  <c r="S60" i="1"/>
  <c r="W60" i="1"/>
  <c r="L61" i="1"/>
  <c r="P61" i="1"/>
  <c r="T61" i="1"/>
  <c r="M62" i="1"/>
  <c r="J63" i="1"/>
  <c r="N63" i="1"/>
  <c r="R63" i="1"/>
  <c r="K64" i="1"/>
  <c r="O64" i="1"/>
  <c r="S64" i="1"/>
  <c r="L65" i="1"/>
  <c r="P65" i="1"/>
  <c r="T65" i="1"/>
  <c r="M66" i="1"/>
  <c r="N67" i="1"/>
  <c r="R67" i="1"/>
  <c r="V67" i="1"/>
  <c r="K68" i="1"/>
  <c r="O68" i="1"/>
  <c r="S68" i="1"/>
  <c r="L69" i="1"/>
  <c r="P69" i="1"/>
  <c r="T69" i="1"/>
  <c r="M70" i="1"/>
  <c r="J71" i="1"/>
  <c r="N71" i="1"/>
  <c r="R71" i="1"/>
  <c r="K72" i="1"/>
  <c r="O72" i="1"/>
  <c r="S72" i="1"/>
  <c r="L73" i="1"/>
  <c r="BJ83" i="1"/>
  <c r="BI83" i="1" s="1"/>
  <c r="P73" i="1"/>
  <c r="T73" i="1"/>
  <c r="X73" i="1"/>
  <c r="M74" i="1"/>
  <c r="N75" i="1"/>
  <c r="R75" i="1"/>
  <c r="K76" i="1"/>
  <c r="O76" i="1"/>
  <c r="S76" i="1"/>
  <c r="W76" i="1"/>
  <c r="L77" i="1"/>
  <c r="P77" i="1"/>
  <c r="T77" i="1"/>
  <c r="M78" i="1"/>
  <c r="J79" i="1"/>
  <c r="N79" i="1"/>
  <c r="R79" i="1"/>
  <c r="V79" i="1"/>
  <c r="K80" i="1"/>
  <c r="O80" i="1"/>
  <c r="S80" i="1"/>
  <c r="L81" i="1"/>
  <c r="P81" i="1"/>
  <c r="T81" i="1"/>
  <c r="M82" i="1"/>
  <c r="N83" i="1"/>
  <c r="R83" i="1"/>
  <c r="K84" i="1"/>
  <c r="O84" i="1"/>
  <c r="L85" i="1"/>
  <c r="P85" i="1"/>
  <c r="T85" i="1"/>
  <c r="M86" i="1"/>
  <c r="J87" i="1"/>
  <c r="N87" i="1"/>
  <c r="R87" i="1"/>
  <c r="V87" i="1"/>
  <c r="K88" i="1"/>
  <c r="O88" i="1"/>
  <c r="S88" i="1"/>
  <c r="L89" i="1"/>
  <c r="P89" i="1"/>
  <c r="T89" i="1"/>
  <c r="X89" i="1"/>
  <c r="M90" i="1"/>
  <c r="N91" i="1"/>
  <c r="R91" i="1"/>
  <c r="V91" i="1"/>
  <c r="K92" i="1"/>
  <c r="O92" i="1"/>
  <c r="S92" i="1"/>
  <c r="W92" i="1"/>
  <c r="L93" i="1"/>
  <c r="P93" i="1"/>
  <c r="M94" i="1"/>
  <c r="J95" i="1"/>
  <c r="N95" i="1"/>
  <c r="R95" i="1"/>
  <c r="K96" i="1"/>
  <c r="O96" i="1"/>
  <c r="S96" i="1"/>
  <c r="L97" i="1"/>
  <c r="P97" i="1"/>
  <c r="T97" i="1"/>
  <c r="M98" i="1"/>
  <c r="N99" i="1"/>
  <c r="R99" i="1"/>
  <c r="K100" i="1"/>
  <c r="O100" i="1"/>
  <c r="S100" i="1"/>
  <c r="L101" i="1"/>
  <c r="P101" i="1"/>
  <c r="T101" i="1"/>
  <c r="M102" i="1"/>
  <c r="J103" i="1"/>
  <c r="R103" i="1"/>
  <c r="V103" i="1"/>
  <c r="K104" i="1"/>
  <c r="O104" i="1"/>
  <c r="S104" i="1"/>
  <c r="L105" i="1"/>
  <c r="P105" i="1"/>
  <c r="X105" i="1"/>
  <c r="M106" i="1"/>
  <c r="V107" i="1"/>
  <c r="Z108" i="1"/>
  <c r="Y108" i="1" s="1"/>
  <c r="M15" i="1"/>
  <c r="Z140" i="1"/>
  <c r="Y140" i="1" s="1"/>
  <c r="AR11" i="1"/>
  <c r="AQ11" i="1" s="1"/>
  <c r="J11" i="1"/>
  <c r="J99" i="1"/>
  <c r="AR99" i="1"/>
  <c r="AQ99" i="1" s="1"/>
  <c r="S13" i="1"/>
  <c r="J91" i="1"/>
  <c r="Z132" i="1"/>
  <c r="Y132" i="1" s="1"/>
  <c r="L66" i="1"/>
  <c r="Z66" i="1"/>
  <c r="Y66" i="1" s="1"/>
  <c r="Z12" i="1"/>
  <c r="Y12" i="1" s="1"/>
  <c r="J12" i="1"/>
  <c r="N12" i="1"/>
  <c r="U15" i="1"/>
  <c r="J147" i="1"/>
  <c r="X149" i="1"/>
  <c r="T149" i="1"/>
  <c r="L149" i="1"/>
  <c r="W148" i="1"/>
  <c r="S148" i="1"/>
  <c r="O148" i="1"/>
  <c r="N148" i="1"/>
  <c r="R148" i="1"/>
  <c r="O149" i="1"/>
  <c r="S149" i="1"/>
  <c r="W149" i="1"/>
  <c r="BJ55" i="1"/>
  <c r="BI55" i="1" s="1"/>
  <c r="BJ75" i="1"/>
  <c r="BI75" i="1" s="1"/>
  <c r="BJ87" i="1"/>
  <c r="BI87" i="1" s="1"/>
  <c r="BJ135" i="1"/>
  <c r="BI135" i="1" s="1"/>
  <c r="X108" i="1"/>
  <c r="K135" i="1"/>
  <c r="O135" i="1"/>
  <c r="L148" i="1"/>
  <c r="T148" i="1"/>
  <c r="X148" i="1"/>
  <c r="M149" i="1"/>
  <c r="Q149" i="1"/>
  <c r="U13" i="1"/>
  <c r="K139" i="1"/>
  <c r="AR142" i="1"/>
  <c r="AQ142" i="1" s="1"/>
  <c r="V146" i="1"/>
  <c r="X137" i="1"/>
  <c r="X142" i="1"/>
  <c r="I150" i="4"/>
  <c r="I154" i="4" s="1"/>
  <c r="M150" i="4"/>
  <c r="M154" i="4" s="1"/>
  <c r="P10" i="1"/>
  <c r="X10" i="1"/>
  <c r="AR15" i="1"/>
  <c r="AQ15" i="1" s="1"/>
  <c r="AR17" i="1"/>
  <c r="AQ17" i="1" s="1"/>
  <c r="S11" i="1"/>
  <c r="M13" i="1"/>
  <c r="J148" i="1"/>
  <c r="CB148" i="1"/>
  <c r="CA148" i="1" s="1"/>
  <c r="L141" i="1"/>
  <c r="AR136" i="1"/>
  <c r="AQ136" i="1" s="1"/>
  <c r="AR138" i="1"/>
  <c r="AQ138" i="1" s="1"/>
  <c r="AR140" i="1"/>
  <c r="AQ140" i="1" s="1"/>
  <c r="AR144" i="1"/>
  <c r="AQ144" i="1" s="1"/>
  <c r="AR146" i="1"/>
  <c r="AQ146" i="1" s="1"/>
  <c r="BJ137" i="1"/>
  <c r="BI137" i="1" s="1"/>
  <c r="BJ141" i="1"/>
  <c r="BI141" i="1" s="1"/>
  <c r="BJ143" i="1"/>
  <c r="BI143" i="1" s="1"/>
  <c r="BJ145" i="1"/>
  <c r="BI145" i="1" s="1"/>
  <c r="T136" i="1"/>
  <c r="V138" i="1"/>
  <c r="S139" i="1"/>
  <c r="CB140" i="1"/>
  <c r="CA140" i="1" s="1"/>
  <c r="N142" i="1"/>
  <c r="S143" i="1"/>
  <c r="Q145" i="1"/>
  <c r="CB146" i="1"/>
  <c r="CA146" i="1" s="1"/>
  <c r="Z138" i="1"/>
  <c r="Y138" i="1" s="1"/>
  <c r="M134" i="1"/>
  <c r="J131" i="1"/>
  <c r="M130" i="1"/>
  <c r="O128" i="1"/>
  <c r="N127" i="1"/>
  <c r="L125" i="1"/>
  <c r="W124" i="1"/>
  <c r="O124" i="1"/>
  <c r="R123" i="1"/>
  <c r="X121" i="1"/>
  <c r="K120" i="1"/>
  <c r="P117" i="1"/>
  <c r="P113" i="1"/>
  <c r="K112" i="1"/>
  <c r="M110" i="1"/>
  <c r="O109" i="1"/>
  <c r="W109" i="1"/>
  <c r="K113" i="1"/>
  <c r="X114" i="1"/>
  <c r="M115" i="1"/>
  <c r="K121" i="1"/>
  <c r="J124" i="1"/>
  <c r="S125" i="1"/>
  <c r="P126" i="1"/>
  <c r="O129" i="1"/>
  <c r="W129" i="1"/>
  <c r="O133" i="1"/>
  <c r="W133" i="1"/>
  <c r="M109" i="1"/>
  <c r="J110" i="1"/>
  <c r="N110" i="1"/>
  <c r="K111" i="1"/>
  <c r="O111" i="1"/>
  <c r="CB112" i="1"/>
  <c r="CA112" i="1" s="1"/>
  <c r="T112" i="1"/>
  <c r="CB114" i="1"/>
  <c r="CA114" i="1" s="1"/>
  <c r="V114" i="1"/>
  <c r="O115" i="1"/>
  <c r="S115" i="1"/>
  <c r="CB116" i="1"/>
  <c r="CA116" i="1" s="1"/>
  <c r="P116" i="1"/>
  <c r="T116" i="1"/>
  <c r="X116" i="1"/>
  <c r="M117" i="1"/>
  <c r="CB118" i="1"/>
  <c r="CA118" i="1" s="1"/>
  <c r="N118" i="1"/>
  <c r="R118" i="1"/>
  <c r="V118" i="1"/>
  <c r="K119" i="1"/>
  <c r="O119" i="1"/>
  <c r="S119" i="1"/>
  <c r="L120" i="1"/>
  <c r="P120" i="1"/>
  <c r="M121" i="1"/>
  <c r="CB122" i="1"/>
  <c r="CA122" i="1" s="1"/>
  <c r="N122" i="1"/>
  <c r="V122" i="1"/>
  <c r="O123" i="1"/>
  <c r="S123" i="1"/>
  <c r="L124" i="1"/>
  <c r="T124" i="1"/>
  <c r="X124" i="1"/>
  <c r="M125" i="1"/>
  <c r="J126" i="1"/>
  <c r="N126" i="1"/>
  <c r="K127" i="1"/>
  <c r="S127" i="1"/>
  <c r="CB128" i="1"/>
  <c r="CA128" i="1" s="1"/>
  <c r="P128" i="1"/>
  <c r="T128" i="1"/>
  <c r="M129" i="1"/>
  <c r="CB130" i="1"/>
  <c r="CA130" i="1" s="1"/>
  <c r="N130" i="1"/>
  <c r="V130" i="1"/>
  <c r="O131" i="1"/>
  <c r="S131" i="1"/>
  <c r="L132" i="1"/>
  <c r="P132" i="1"/>
  <c r="T132" i="1"/>
  <c r="M133" i="1"/>
  <c r="J134" i="1"/>
  <c r="N134" i="1"/>
  <c r="J140" i="1"/>
  <c r="J128" i="1"/>
  <c r="J122" i="1"/>
  <c r="J114" i="1"/>
  <c r="L112" i="1"/>
  <c r="CB126" i="1"/>
  <c r="CA126" i="1" s="1"/>
  <c r="CB134" i="1"/>
  <c r="CA134" i="1" s="1"/>
  <c r="Z144" i="1"/>
  <c r="Y144" i="1" s="1"/>
  <c r="M143" i="1"/>
  <c r="S141" i="1"/>
  <c r="K137" i="1"/>
  <c r="N136" i="1"/>
  <c r="Z136" i="1"/>
  <c r="Y136" i="1" s="1"/>
  <c r="M135" i="1"/>
  <c r="X134" i="1"/>
  <c r="T134" i="1"/>
  <c r="P134" i="1"/>
  <c r="S133" i="1"/>
  <c r="K133" i="1"/>
  <c r="V132" i="1"/>
  <c r="N132" i="1"/>
  <c r="J132" i="1"/>
  <c r="M131" i="1"/>
  <c r="X130" i="1"/>
  <c r="T130" i="1"/>
  <c r="P130" i="1"/>
  <c r="L130" i="1"/>
  <c r="S129" i="1"/>
  <c r="K129" i="1"/>
  <c r="N128" i="1"/>
  <c r="Z128" i="1"/>
  <c r="Y128" i="1" s="1"/>
  <c r="M127" i="1"/>
  <c r="X126" i="1"/>
  <c r="T126" i="1"/>
  <c r="W125" i="1"/>
  <c r="O125" i="1"/>
  <c r="K125" i="1"/>
  <c r="N124" i="1"/>
  <c r="M123" i="1"/>
  <c r="X122" i="1"/>
  <c r="T122" i="1"/>
  <c r="P122" i="1"/>
  <c r="L122" i="1"/>
  <c r="W121" i="1"/>
  <c r="S121" i="1"/>
  <c r="O121" i="1"/>
  <c r="N120" i="1"/>
  <c r="Z120" i="1"/>
  <c r="Y120" i="1" s="1"/>
  <c r="U119" i="1"/>
  <c r="M119" i="1"/>
  <c r="X118" i="1"/>
  <c r="T118" i="1"/>
  <c r="P118" i="1"/>
  <c r="L118" i="1"/>
  <c r="W117" i="1"/>
  <c r="S117" i="1"/>
  <c r="O117" i="1"/>
  <c r="N116" i="1"/>
  <c r="J116" i="1"/>
  <c r="T114" i="1"/>
  <c r="P114" i="1"/>
  <c r="L114" i="1"/>
  <c r="W113" i="1"/>
  <c r="S113" i="1"/>
  <c r="AR124" i="1"/>
  <c r="AQ124" i="1" s="1"/>
  <c r="CB120" i="1"/>
  <c r="CA120" i="1" s="1"/>
  <c r="L116" i="1"/>
  <c r="J130" i="1"/>
  <c r="O113" i="1"/>
  <c r="N112" i="1"/>
  <c r="Z112" i="1"/>
  <c r="Y112" i="1" s="1"/>
  <c r="U111" i="1"/>
  <c r="M111" i="1"/>
  <c r="X110" i="1"/>
  <c r="T110" i="1"/>
  <c r="P110" i="1"/>
  <c r="S109" i="1"/>
  <c r="K109" i="1"/>
  <c r="L109" i="1"/>
  <c r="P109" i="1"/>
  <c r="T109" i="1"/>
  <c r="J111" i="1"/>
  <c r="N111" i="1"/>
  <c r="R111" i="1"/>
  <c r="V111" i="1"/>
  <c r="O112" i="1"/>
  <c r="S112" i="1"/>
  <c r="L113" i="1"/>
  <c r="T113" i="1"/>
  <c r="M114" i="1"/>
  <c r="J115" i="1"/>
  <c r="N115" i="1"/>
  <c r="K116" i="1"/>
  <c r="O116" i="1"/>
  <c r="L117" i="1"/>
  <c r="T117" i="1"/>
  <c r="M118" i="1"/>
  <c r="J119" i="1"/>
  <c r="N119" i="1"/>
  <c r="R119" i="1"/>
  <c r="V119" i="1"/>
  <c r="O120" i="1"/>
  <c r="S120" i="1"/>
  <c r="L121" i="1"/>
  <c r="T121" i="1"/>
  <c r="N123" i="1"/>
  <c r="V123" i="1"/>
  <c r="K124" i="1"/>
  <c r="S124" i="1"/>
  <c r="P125" i="1"/>
  <c r="T125" i="1"/>
  <c r="M126" i="1"/>
  <c r="J127" i="1"/>
  <c r="K128" i="1"/>
  <c r="S128" i="1"/>
  <c r="L129" i="1"/>
  <c r="P129" i="1"/>
  <c r="T129" i="1"/>
  <c r="N131" i="1"/>
  <c r="O132" i="1"/>
  <c r="S132" i="1"/>
  <c r="L133" i="1"/>
  <c r="P133" i="1"/>
  <c r="T133" i="1"/>
  <c r="J135" i="1"/>
  <c r="N135" i="1"/>
  <c r="R135" i="1"/>
  <c r="V135" i="1"/>
  <c r="P137" i="1"/>
  <c r="M138" i="1"/>
  <c r="O140" i="1"/>
  <c r="W140" i="1"/>
  <c r="K144" i="1"/>
  <c r="W144" i="1"/>
  <c r="L145" i="1"/>
  <c r="X145" i="1"/>
  <c r="M146" i="1"/>
  <c r="BJ146" i="1"/>
  <c r="BI146" i="1" s="1"/>
  <c r="CB109" i="1"/>
  <c r="CA109" i="1" s="1"/>
  <c r="CB111" i="1"/>
  <c r="CA111" i="1" s="1"/>
  <c r="CB113" i="1"/>
  <c r="CA113" i="1" s="1"/>
  <c r="CB115" i="1"/>
  <c r="CA115" i="1" s="1"/>
  <c r="CB119" i="1"/>
  <c r="CA119" i="1" s="1"/>
  <c r="CB121" i="1"/>
  <c r="CA121" i="1" s="1"/>
  <c r="CB123" i="1"/>
  <c r="CA123" i="1" s="1"/>
  <c r="CB125" i="1"/>
  <c r="CA125" i="1" s="1"/>
  <c r="CB127" i="1"/>
  <c r="CA127" i="1" s="1"/>
  <c r="CB129" i="1"/>
  <c r="CA129" i="1" s="1"/>
  <c r="CB131" i="1"/>
  <c r="CA131" i="1" s="1"/>
  <c r="CB133" i="1"/>
  <c r="CA133" i="1" s="1"/>
  <c r="CB135" i="1"/>
  <c r="CA135" i="1" s="1"/>
  <c r="CB141" i="1"/>
  <c r="CA141" i="1" s="1"/>
  <c r="Z123" i="1"/>
  <c r="Y123" i="1" s="1"/>
  <c r="L126" i="1"/>
  <c r="Z114" i="1"/>
  <c r="Y114" i="1" s="1"/>
  <c r="Z122" i="1"/>
  <c r="Y122" i="1" s="1"/>
  <c r="Z130" i="1"/>
  <c r="Y130" i="1" s="1"/>
  <c r="W111" i="1"/>
  <c r="X112" i="1"/>
  <c r="W119" i="1"/>
  <c r="X120" i="1"/>
  <c r="W123" i="1"/>
  <c r="W127" i="1"/>
  <c r="X128" i="1"/>
  <c r="W131" i="1"/>
  <c r="X132" i="1"/>
  <c r="U131" i="1"/>
  <c r="L134" i="1"/>
  <c r="J123" i="1"/>
  <c r="J120" i="1"/>
  <c r="J112" i="1"/>
  <c r="L110" i="1"/>
  <c r="Z118" i="1"/>
  <c r="Y118" i="1" s="1"/>
  <c r="AR115" i="1"/>
  <c r="AQ115" i="1" s="1"/>
  <c r="AS156" i="1"/>
  <c r="BK156" i="1"/>
  <c r="CC156" i="1"/>
  <c r="U109" i="1"/>
  <c r="U117" i="1"/>
  <c r="U121" i="1"/>
  <c r="U125" i="1"/>
  <c r="U129" i="1"/>
  <c r="AR109" i="1"/>
  <c r="AQ109" i="1" s="1"/>
  <c r="AR111" i="1"/>
  <c r="AQ111" i="1" s="1"/>
  <c r="AR113" i="1"/>
  <c r="AQ113" i="1" s="1"/>
  <c r="AR117" i="1"/>
  <c r="AQ117" i="1" s="1"/>
  <c r="AR119" i="1"/>
  <c r="AQ119" i="1" s="1"/>
  <c r="AR121" i="1"/>
  <c r="AQ121" i="1" s="1"/>
  <c r="AR125" i="1"/>
  <c r="AQ125" i="1" s="1"/>
  <c r="AR127" i="1"/>
  <c r="AQ127" i="1" s="1"/>
  <c r="AR129" i="1"/>
  <c r="AQ129" i="1" s="1"/>
  <c r="AR133" i="1"/>
  <c r="AQ133" i="1" s="1"/>
  <c r="Z82" i="1"/>
  <c r="Y82" i="1" s="1"/>
  <c r="L82" i="1"/>
  <c r="L90" i="1"/>
  <c r="L94" i="1"/>
  <c r="AR35" i="1"/>
  <c r="AQ35" i="1" s="1"/>
  <c r="Z106" i="1"/>
  <c r="Y106" i="1" s="1"/>
  <c r="L106" i="1"/>
  <c r="Z104" i="1"/>
  <c r="Y104" i="1" s="1"/>
  <c r="J104" i="1"/>
  <c r="Z102" i="1"/>
  <c r="Y102" i="1" s="1"/>
  <c r="L102" i="1"/>
  <c r="Z100" i="1"/>
  <c r="Y100" i="1" s="1"/>
  <c r="J100" i="1"/>
  <c r="Z98" i="1"/>
  <c r="Y98" i="1" s="1"/>
  <c r="L98" i="1"/>
  <c r="Z96" i="1"/>
  <c r="Y96" i="1" s="1"/>
  <c r="J96" i="1"/>
  <c r="Z92" i="1"/>
  <c r="Y92" i="1" s="1"/>
  <c r="J92" i="1"/>
  <c r="Z88" i="1"/>
  <c r="Y88" i="1" s="1"/>
  <c r="J88" i="1"/>
  <c r="Z86" i="1"/>
  <c r="Y86" i="1" s="1"/>
  <c r="L86" i="1"/>
  <c r="Z84" i="1"/>
  <c r="Y84" i="1" s="1"/>
  <c r="J84" i="1"/>
  <c r="Z80" i="1"/>
  <c r="Y80" i="1" s="1"/>
  <c r="J80" i="1"/>
  <c r="Z78" i="1"/>
  <c r="Y78" i="1" s="1"/>
  <c r="L78" i="1"/>
  <c r="Z76" i="1"/>
  <c r="Y76" i="1" s="1"/>
  <c r="J76" i="1"/>
  <c r="Z72" i="1"/>
  <c r="Y72" i="1" s="1"/>
  <c r="J72" i="1"/>
  <c r="Z70" i="1"/>
  <c r="Y70" i="1" s="1"/>
  <c r="L70" i="1"/>
  <c r="Z68" i="1"/>
  <c r="Y68" i="1" s="1"/>
  <c r="J68" i="1"/>
  <c r="Z64" i="1"/>
  <c r="Y64" i="1" s="1"/>
  <c r="J64" i="1"/>
  <c r="Z62" i="1"/>
  <c r="Y62" i="1" s="1"/>
  <c r="L62" i="1"/>
  <c r="Z60" i="1"/>
  <c r="Y60" i="1" s="1"/>
  <c r="J60" i="1"/>
  <c r="L58" i="1"/>
  <c r="Z58" i="1"/>
  <c r="Y58" i="1" s="1"/>
  <c r="Z56" i="1"/>
  <c r="Y56" i="1" s="1"/>
  <c r="J56" i="1"/>
  <c r="Z54" i="1"/>
  <c r="Y54" i="1" s="1"/>
  <c r="L54" i="1"/>
  <c r="Z52" i="1"/>
  <c r="Y52" i="1" s="1"/>
  <c r="Z50" i="1"/>
  <c r="Y50" i="1" s="1"/>
  <c r="L50" i="1"/>
  <c r="Z48" i="1"/>
  <c r="Y48" i="1" s="1"/>
  <c r="J48" i="1"/>
  <c r="L46" i="1"/>
  <c r="Z46" i="1"/>
  <c r="Y46" i="1" s="1"/>
  <c r="Z44" i="1"/>
  <c r="Y44" i="1" s="1"/>
  <c r="J44" i="1"/>
  <c r="Z42" i="1"/>
  <c r="Y42" i="1" s="1"/>
  <c r="L42" i="1"/>
  <c r="Z40" i="1"/>
  <c r="Y40" i="1" s="1"/>
  <c r="L38" i="1"/>
  <c r="Z38" i="1"/>
  <c r="Y38" i="1" s="1"/>
  <c r="Z36" i="1"/>
  <c r="Y36" i="1" s="1"/>
  <c r="Z32" i="1"/>
  <c r="Y32" i="1" s="1"/>
  <c r="L30" i="1"/>
  <c r="Z30" i="1"/>
  <c r="Y30" i="1" s="1"/>
  <c r="Z28" i="1"/>
  <c r="Y28" i="1" s="1"/>
  <c r="J28" i="1"/>
  <c r="Z24" i="1"/>
  <c r="Y24" i="1" s="1"/>
  <c r="L22" i="1"/>
  <c r="Z22" i="1"/>
  <c r="Y22" i="1" s="1"/>
  <c r="AK150" i="1"/>
  <c r="AK156" i="1" s="1"/>
  <c r="Z20" i="1"/>
  <c r="Y20" i="1" s="1"/>
  <c r="J20" i="1"/>
  <c r="M18" i="1"/>
  <c r="AW150" i="1"/>
  <c r="AW156" i="1" s="1"/>
  <c r="AR19" i="1"/>
  <c r="AQ19" i="1" s="1"/>
  <c r="J19" i="1"/>
  <c r="AR27" i="1"/>
  <c r="AQ27" i="1" s="1"/>
  <c r="J27" i="1"/>
  <c r="AR43" i="1"/>
  <c r="AQ43" i="1" s="1"/>
  <c r="J43" i="1"/>
  <c r="AR51" i="1"/>
  <c r="AQ51" i="1" s="1"/>
  <c r="J51" i="1"/>
  <c r="J59" i="1"/>
  <c r="AR59" i="1"/>
  <c r="AQ59" i="1" s="1"/>
  <c r="AR67" i="1"/>
  <c r="AQ67" i="1" s="1"/>
  <c r="J67" i="1"/>
  <c r="AR75" i="1"/>
  <c r="AQ75" i="1" s="1"/>
  <c r="J75" i="1"/>
  <c r="AR83" i="1"/>
  <c r="AQ83" i="1" s="1"/>
  <c r="J83" i="1"/>
  <c r="AR107" i="1"/>
  <c r="AQ107" i="1" s="1"/>
  <c r="J107" i="1"/>
  <c r="L18" i="1"/>
  <c r="BJ18" i="1"/>
  <c r="BI18" i="1" s="1"/>
  <c r="K21" i="1"/>
  <c r="BM150" i="1"/>
  <c r="BM156" i="1" s="1"/>
  <c r="P22" i="1"/>
  <c r="J24" i="1"/>
  <c r="BJ24" i="1"/>
  <c r="BI24" i="1" s="1"/>
  <c r="O25" i="1"/>
  <c r="T26" i="1"/>
  <c r="N28" i="1"/>
  <c r="S29" i="1"/>
  <c r="M31" i="1"/>
  <c r="L34" i="1"/>
  <c r="BJ34" i="1"/>
  <c r="BI34" i="1" s="1"/>
  <c r="K37" i="1"/>
  <c r="P38" i="1"/>
  <c r="J40" i="1"/>
  <c r="BJ40" i="1"/>
  <c r="BI40" i="1" s="1"/>
  <c r="T42" i="1"/>
  <c r="BJ52" i="1"/>
  <c r="BI52" i="1" s="1"/>
  <c r="N44" i="1"/>
  <c r="O41" i="1"/>
  <c r="U79" i="1"/>
  <c r="W35" i="1"/>
  <c r="X36" i="1"/>
  <c r="W39" i="1"/>
  <c r="X40" i="1"/>
  <c r="W43" i="1"/>
  <c r="X44" i="1"/>
  <c r="W47" i="1"/>
  <c r="X48" i="1"/>
  <c r="W55" i="1"/>
  <c r="X56" i="1"/>
  <c r="W59" i="1"/>
  <c r="W63" i="1"/>
  <c r="X64" i="1"/>
  <c r="W67" i="1"/>
  <c r="X68" i="1"/>
  <c r="W71" i="1"/>
  <c r="X72" i="1"/>
  <c r="W75" i="1"/>
  <c r="X76" i="1"/>
  <c r="W79" i="1"/>
  <c r="X80" i="1"/>
  <c r="W87" i="1"/>
  <c r="X88" i="1"/>
  <c r="W91" i="1"/>
  <c r="W95" i="1"/>
  <c r="X96" i="1"/>
  <c r="W99" i="1"/>
  <c r="X100" i="1"/>
  <c r="W103" i="1"/>
  <c r="X104" i="1"/>
  <c r="W107" i="1"/>
  <c r="U33" i="1"/>
  <c r="U61" i="1"/>
  <c r="U85" i="1"/>
  <c r="U89" i="1"/>
  <c r="U93" i="1"/>
  <c r="U97" i="1"/>
  <c r="AR21" i="1"/>
  <c r="AQ21" i="1" s="1"/>
  <c r="AR23" i="1"/>
  <c r="AQ23" i="1" s="1"/>
  <c r="AR25" i="1"/>
  <c r="AQ25" i="1" s="1"/>
  <c r="AR29" i="1"/>
  <c r="AQ29" i="1" s="1"/>
  <c r="AR31" i="1"/>
  <c r="AQ31" i="1" s="1"/>
  <c r="AR33" i="1"/>
  <c r="AQ33" i="1" s="1"/>
  <c r="AR37" i="1"/>
  <c r="AQ37" i="1" s="1"/>
  <c r="AR39" i="1"/>
  <c r="AQ39" i="1" s="1"/>
  <c r="AR41" i="1"/>
  <c r="AQ41" i="1" s="1"/>
  <c r="AR45" i="1"/>
  <c r="AQ45" i="1" s="1"/>
  <c r="AR47" i="1"/>
  <c r="AQ47" i="1" s="1"/>
  <c r="AR49" i="1"/>
  <c r="AQ49" i="1" s="1"/>
  <c r="AR53" i="1"/>
  <c r="AQ53" i="1" s="1"/>
  <c r="AR55" i="1"/>
  <c r="AQ55" i="1" s="1"/>
  <c r="AR57" i="1"/>
  <c r="AQ57" i="1" s="1"/>
  <c r="AR61" i="1"/>
  <c r="AQ61" i="1" s="1"/>
  <c r="AR63" i="1"/>
  <c r="AQ63" i="1" s="1"/>
  <c r="AR65" i="1"/>
  <c r="AQ65" i="1" s="1"/>
  <c r="AR69" i="1"/>
  <c r="AQ69" i="1" s="1"/>
  <c r="AR71" i="1"/>
  <c r="AQ71" i="1" s="1"/>
  <c r="AR73" i="1"/>
  <c r="AQ73" i="1" s="1"/>
  <c r="AR77" i="1"/>
  <c r="AQ77" i="1" s="1"/>
  <c r="AR79" i="1"/>
  <c r="AQ79" i="1" s="1"/>
  <c r="AR81" i="1"/>
  <c r="AQ81" i="1" s="1"/>
  <c r="AR85" i="1"/>
  <c r="AQ85" i="1" s="1"/>
  <c r="AR87" i="1"/>
  <c r="AQ87" i="1" s="1"/>
  <c r="AR89" i="1"/>
  <c r="AQ89" i="1" s="1"/>
  <c r="AR93" i="1"/>
  <c r="AQ93" i="1" s="1"/>
  <c r="AR95" i="1"/>
  <c r="AQ95" i="1" s="1"/>
  <c r="AR97" i="1"/>
  <c r="AQ97" i="1" s="1"/>
  <c r="AR101" i="1"/>
  <c r="AQ101" i="1" s="1"/>
  <c r="AR103" i="1"/>
  <c r="AQ103" i="1" s="1"/>
  <c r="AR105" i="1"/>
  <c r="AQ105" i="1" s="1"/>
  <c r="CA150" i="3"/>
  <c r="U135" i="1"/>
  <c r="K150" i="3"/>
  <c r="K154" i="3" s="1"/>
  <c r="O150" i="3"/>
  <c r="O154" i="3" s="1"/>
  <c r="S150" i="3"/>
  <c r="S154" i="3" s="1"/>
  <c r="CB150" i="3"/>
  <c r="L150" i="3"/>
  <c r="P150" i="3"/>
  <c r="P154" i="3" s="1"/>
  <c r="AE150" i="1"/>
  <c r="AE156" i="1" s="1"/>
  <c r="T145" i="1"/>
  <c r="P145" i="1"/>
  <c r="S144" i="1"/>
  <c r="O144" i="1"/>
  <c r="R143" i="1"/>
  <c r="N143" i="1"/>
  <c r="J143" i="1"/>
  <c r="M142" i="1"/>
  <c r="X141" i="1"/>
  <c r="T141" i="1"/>
  <c r="P141" i="1"/>
  <c r="S140" i="1"/>
  <c r="K140" i="1"/>
  <c r="N139" i="1"/>
  <c r="J139" i="1"/>
  <c r="T137" i="1"/>
  <c r="L137" i="1"/>
  <c r="W136" i="1"/>
  <c r="S136" i="1"/>
  <c r="O136" i="1"/>
  <c r="K136" i="1"/>
  <c r="O137" i="1"/>
  <c r="S137" i="1"/>
  <c r="W137" i="1"/>
  <c r="L138" i="1"/>
  <c r="P138" i="1"/>
  <c r="T138" i="1"/>
  <c r="X138" i="1"/>
  <c r="M139" i="1"/>
  <c r="U139" i="1"/>
  <c r="N140" i="1"/>
  <c r="K141" i="1"/>
  <c r="O141" i="1"/>
  <c r="W141" i="1"/>
  <c r="L142" i="1"/>
  <c r="P142" i="1"/>
  <c r="T142" i="1"/>
  <c r="N144" i="1"/>
  <c r="V144" i="1"/>
  <c r="K145" i="1"/>
  <c r="O145" i="1"/>
  <c r="S145" i="1"/>
  <c r="W145" i="1"/>
  <c r="P146" i="1"/>
  <c r="T146" i="1"/>
  <c r="X146" i="1"/>
  <c r="BR150" i="1"/>
  <c r="BR156" i="1" s="1"/>
  <c r="BV150" i="1"/>
  <c r="BV156" i="1" s="1"/>
  <c r="BO150" i="1"/>
  <c r="BO156" i="1" s="1"/>
  <c r="BP150" i="1"/>
  <c r="BP156" i="1" s="1"/>
  <c r="BQ150" i="1"/>
  <c r="BQ156" i="1" s="1"/>
  <c r="BU150" i="1"/>
  <c r="BU156" i="1" s="1"/>
  <c r="BJ139" i="1"/>
  <c r="BI139" i="1" s="1"/>
  <c r="W135" i="1"/>
  <c r="CB136" i="1"/>
  <c r="CA136" i="1" s="1"/>
  <c r="P136" i="1"/>
  <c r="X136" i="1"/>
  <c r="M137" i="1"/>
  <c r="CB138" i="1"/>
  <c r="CA138" i="1" s="1"/>
  <c r="N138" i="1"/>
  <c r="O139" i="1"/>
  <c r="W139" i="1"/>
  <c r="L140" i="1"/>
  <c r="P140" i="1"/>
  <c r="T140" i="1"/>
  <c r="X140" i="1"/>
  <c r="M141" i="1"/>
  <c r="J142" i="1"/>
  <c r="V142" i="1"/>
  <c r="K143" i="1"/>
  <c r="O143" i="1"/>
  <c r="W143" i="1"/>
  <c r="CB144" i="1"/>
  <c r="CA144" i="1" s="1"/>
  <c r="T144" i="1"/>
  <c r="X144" i="1"/>
  <c r="M145" i="1"/>
  <c r="J146" i="1"/>
  <c r="N146" i="1"/>
  <c r="AR135" i="1"/>
  <c r="AQ135" i="1" s="1"/>
  <c r="AR149" i="1"/>
  <c r="AQ149" i="1" s="1"/>
  <c r="L146" i="1"/>
  <c r="J144" i="1"/>
  <c r="L136" i="1"/>
  <c r="R139" i="1"/>
  <c r="CE150" i="1"/>
  <c r="CE156" i="1" s="1"/>
  <c r="CI150" i="1"/>
  <c r="CI156" i="1" s="1"/>
  <c r="CM150" i="1"/>
  <c r="CM156" i="1" s="1"/>
  <c r="CF150" i="1"/>
  <c r="CF156" i="1" s="1"/>
  <c r="CJ150" i="1"/>
  <c r="CJ156" i="1" s="1"/>
  <c r="CG150" i="1"/>
  <c r="CG156" i="1" s="1"/>
  <c r="CB137" i="1"/>
  <c r="CA137" i="1" s="1"/>
  <c r="CB139" i="1"/>
  <c r="CA139" i="1" s="1"/>
  <c r="CB143" i="1"/>
  <c r="CA143" i="1" s="1"/>
  <c r="CB145" i="1"/>
  <c r="CA145" i="1" s="1"/>
  <c r="CD150" i="1"/>
  <c r="CD156" i="1" s="1"/>
  <c r="J138" i="1"/>
  <c r="CB142" i="1"/>
  <c r="CA142" i="1" s="1"/>
  <c r="U137" i="1"/>
  <c r="CH150" i="1"/>
  <c r="CH156" i="1" s="1"/>
  <c r="L144" i="1"/>
  <c r="J136" i="1"/>
  <c r="Y150" i="3"/>
  <c r="AU150" i="1"/>
  <c r="AU156" i="1" s="1"/>
  <c r="AY150" i="1"/>
  <c r="AY156" i="1" s="1"/>
  <c r="BC150" i="1"/>
  <c r="BC156" i="1" s="1"/>
  <c r="AV150" i="1"/>
  <c r="AV156" i="1" s="1"/>
  <c r="AZ150" i="1"/>
  <c r="AZ156" i="1" s="1"/>
  <c r="AT150" i="1"/>
  <c r="AT156" i="1" s="1"/>
  <c r="AX150" i="1"/>
  <c r="AX156" i="1" s="1"/>
  <c r="AR137" i="1"/>
  <c r="AQ137" i="1" s="1"/>
  <c r="AR141" i="1"/>
  <c r="AQ141" i="1" s="1"/>
  <c r="AR143" i="1"/>
  <c r="AQ143" i="1" s="1"/>
  <c r="AR145" i="1"/>
  <c r="AQ145" i="1" s="1"/>
  <c r="CN150" i="1"/>
  <c r="CN156" i="1" s="1"/>
  <c r="T150" i="3"/>
  <c r="T154" i="3" s="1"/>
  <c r="BD150" i="1"/>
  <c r="BD156" i="1" s="1"/>
  <c r="CA44" i="1"/>
  <c r="CL150" i="1"/>
  <c r="CL156" i="1" s="1"/>
  <c r="G120" i="2"/>
  <c r="G89" i="2"/>
  <c r="R146" i="1"/>
  <c r="R107" i="1"/>
  <c r="R115" i="1"/>
  <c r="R127" i="1"/>
  <c r="R131" i="1"/>
  <c r="G93" i="2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88" i="1"/>
  <c r="R84" i="1"/>
  <c r="R80" i="1"/>
  <c r="R76" i="1"/>
  <c r="R72" i="1"/>
  <c r="R68" i="1"/>
  <c r="R64" i="1"/>
  <c r="R60" i="1"/>
  <c r="R56" i="1"/>
  <c r="R48" i="1"/>
  <c r="R40" i="1"/>
  <c r="R36" i="1"/>
  <c r="R28" i="1"/>
  <c r="R24" i="1"/>
  <c r="R20" i="1"/>
  <c r="R12" i="1"/>
  <c r="R44" i="1"/>
  <c r="R52" i="1"/>
  <c r="R92" i="1"/>
  <c r="R14" i="1"/>
  <c r="R18" i="1"/>
  <c r="R22" i="1"/>
  <c r="R30" i="1"/>
  <c r="R34" i="1"/>
  <c r="R46" i="1"/>
  <c r="R54" i="1"/>
  <c r="R58" i="1"/>
  <c r="R66" i="1"/>
  <c r="R70" i="1"/>
  <c r="R94" i="1"/>
  <c r="R102" i="1"/>
  <c r="R110" i="1"/>
  <c r="R134" i="1"/>
  <c r="R138" i="1"/>
  <c r="R26" i="1"/>
  <c r="R38" i="1"/>
  <c r="R42" i="1"/>
  <c r="R62" i="1"/>
  <c r="R74" i="1"/>
  <c r="R82" i="1"/>
  <c r="R90" i="1"/>
  <c r="R106" i="1"/>
  <c r="R114" i="1"/>
  <c r="R122" i="1"/>
  <c r="R126" i="1"/>
  <c r="R130" i="1"/>
  <c r="R142" i="1"/>
  <c r="BT150" i="1"/>
  <c r="BT156" i="1" s="1"/>
  <c r="R86" i="1"/>
  <c r="BB150" i="1"/>
  <c r="BB156" i="1" s="1"/>
  <c r="R16" i="1"/>
  <c r="R32" i="1"/>
  <c r="V150" i="2"/>
  <c r="V12" i="1"/>
  <c r="V16" i="1"/>
  <c r="V24" i="1"/>
  <c r="V28" i="1"/>
  <c r="V40" i="1"/>
  <c r="V44" i="1"/>
  <c r="V48" i="1"/>
  <c r="V52" i="1"/>
  <c r="V56" i="1"/>
  <c r="V60" i="1"/>
  <c r="V64" i="1"/>
  <c r="V68" i="1"/>
  <c r="V72" i="1"/>
  <c r="V80" i="1"/>
  <c r="V96" i="1"/>
  <c r="V100" i="1"/>
  <c r="V104" i="1"/>
  <c r="V108" i="1"/>
  <c r="V112" i="1"/>
  <c r="V116" i="1"/>
  <c r="V120" i="1"/>
  <c r="V124" i="1"/>
  <c r="V128" i="1"/>
  <c r="V136" i="1"/>
  <c r="V140" i="1"/>
  <c r="V15" i="1"/>
  <c r="V19" i="1"/>
  <c r="V23" i="1"/>
  <c r="V27" i="1"/>
  <c r="V31" i="1"/>
  <c r="V35" i="1"/>
  <c r="V39" i="1"/>
  <c r="V47" i="1"/>
  <c r="V51" i="1"/>
  <c r="V55" i="1"/>
  <c r="V59" i="1"/>
  <c r="V63" i="1"/>
  <c r="V71" i="1"/>
  <c r="V75" i="1"/>
  <c r="V83" i="1"/>
  <c r="V95" i="1"/>
  <c r="V99" i="1"/>
  <c r="V115" i="1"/>
  <c r="V127" i="1"/>
  <c r="V131" i="1"/>
  <c r="V139" i="1"/>
  <c r="V143" i="1"/>
  <c r="V147" i="1"/>
  <c r="BF150" i="1"/>
  <c r="BF156" i="1" s="1"/>
  <c r="V11" i="1"/>
  <c r="CP150" i="1"/>
  <c r="CP156" i="1" s="1"/>
  <c r="BX150" i="1"/>
  <c r="BX156" i="1" s="1"/>
  <c r="V20" i="1"/>
  <c r="V36" i="1"/>
  <c r="U22" i="1"/>
  <c r="U150" i="2"/>
  <c r="BE150" i="1"/>
  <c r="BE156" i="1" s="1"/>
  <c r="U35" i="1"/>
  <c r="U63" i="1"/>
  <c r="U95" i="1"/>
  <c r="U107" i="1"/>
  <c r="U123" i="1"/>
  <c r="U19" i="1"/>
  <c r="U27" i="1"/>
  <c r="U43" i="1"/>
  <c r="U47" i="1"/>
  <c r="U59" i="1"/>
  <c r="U75" i="1"/>
  <c r="U91" i="1"/>
  <c r="U115" i="1"/>
  <c r="U127" i="1"/>
  <c r="U150" i="4"/>
  <c r="U154" i="4" s="1"/>
  <c r="U14" i="1"/>
  <c r="U146" i="1"/>
  <c r="U83" i="1"/>
  <c r="U143" i="1"/>
  <c r="U18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4" i="1"/>
  <c r="U138" i="1"/>
  <c r="U142" i="1"/>
  <c r="BW150" i="1"/>
  <c r="BW156" i="1" s="1"/>
  <c r="U25" i="1"/>
  <c r="U29" i="1"/>
  <c r="U37" i="1"/>
  <c r="U45" i="1"/>
  <c r="U49" i="1"/>
  <c r="U53" i="1"/>
  <c r="U69" i="1"/>
  <c r="U73" i="1"/>
  <c r="U81" i="1"/>
  <c r="U101" i="1"/>
  <c r="U105" i="1"/>
  <c r="U113" i="1"/>
  <c r="U133" i="1"/>
  <c r="U141" i="1"/>
  <c r="U145" i="1"/>
  <c r="CO150" i="1"/>
  <c r="CO156" i="1" s="1"/>
  <c r="U10" i="1"/>
  <c r="U150" i="3"/>
  <c r="U154" i="3" s="1"/>
  <c r="U23" i="1"/>
  <c r="U39" i="1"/>
  <c r="Q150" i="2"/>
  <c r="Q17" i="1"/>
  <c r="Q21" i="1"/>
  <c r="Q25" i="1"/>
  <c r="Q29" i="1"/>
  <c r="Q33" i="1"/>
  <c r="Q37" i="1"/>
  <c r="Q45" i="1"/>
  <c r="Q49" i="1"/>
  <c r="Q53" i="1"/>
  <c r="Q57" i="1"/>
  <c r="Q61" i="1"/>
  <c r="Q69" i="1"/>
  <c r="Q73" i="1"/>
  <c r="Q77" i="1"/>
  <c r="Q81" i="1"/>
  <c r="Q85" i="1"/>
  <c r="Q89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BA150" i="1"/>
  <c r="BA156" i="1" s="1"/>
  <c r="Q150" i="4"/>
  <c r="Q154" i="4" s="1"/>
  <c r="Q14" i="1"/>
  <c r="Q22" i="1"/>
  <c r="Q26" i="1"/>
  <c r="Q34" i="1"/>
  <c r="Q62" i="1"/>
  <c r="Q66" i="1"/>
  <c r="Q70" i="1"/>
  <c r="Q94" i="1"/>
  <c r="Q110" i="1"/>
  <c r="Q114" i="1"/>
  <c r="Q122" i="1"/>
  <c r="Q134" i="1"/>
  <c r="Q11" i="1"/>
  <c r="Q47" i="1"/>
  <c r="Q83" i="1"/>
  <c r="Q107" i="1"/>
  <c r="Q123" i="1"/>
  <c r="Q131" i="1"/>
  <c r="Q10" i="1"/>
  <c r="Q18" i="1"/>
  <c r="Q30" i="1"/>
  <c r="Q38" i="1"/>
  <c r="Q42" i="1"/>
  <c r="Q46" i="1"/>
  <c r="Q50" i="1"/>
  <c r="Q58" i="1"/>
  <c r="Q74" i="1"/>
  <c r="Q78" i="1"/>
  <c r="Q82" i="1"/>
  <c r="Q86" i="1"/>
  <c r="Q90" i="1"/>
  <c r="Q98" i="1"/>
  <c r="Q102" i="1"/>
  <c r="Q106" i="1"/>
  <c r="Q118" i="1"/>
  <c r="Q126" i="1"/>
  <c r="Q130" i="1"/>
  <c r="Q138" i="1"/>
  <c r="Q142" i="1"/>
  <c r="Q146" i="1"/>
  <c r="Q15" i="1"/>
  <c r="Q23" i="1"/>
  <c r="Q27" i="1"/>
  <c r="Q31" i="1"/>
  <c r="Q39" i="1"/>
  <c r="Q43" i="1"/>
  <c r="Q51" i="1"/>
  <c r="Q59" i="1"/>
  <c r="Q63" i="1"/>
  <c r="Q67" i="1"/>
  <c r="Q71" i="1"/>
  <c r="Q75" i="1"/>
  <c r="Q79" i="1"/>
  <c r="Q87" i="1"/>
  <c r="Q91" i="1"/>
  <c r="Q99" i="1"/>
  <c r="Q103" i="1"/>
  <c r="Q111" i="1"/>
  <c r="Q115" i="1"/>
  <c r="Q119" i="1"/>
  <c r="Q127" i="1"/>
  <c r="Q135" i="1"/>
  <c r="Q139" i="1"/>
  <c r="Q143" i="1"/>
  <c r="Q147" i="1"/>
  <c r="CK150" i="1"/>
  <c r="CK156" i="1" s="1"/>
  <c r="BS150" i="1"/>
  <c r="BS156" i="1" s="1"/>
  <c r="Q19" i="1"/>
  <c r="Q35" i="1"/>
  <c r="Q150" i="3"/>
  <c r="Q154" i="3" s="1"/>
  <c r="CR150" i="1"/>
  <c r="CR156" i="1" s="1"/>
  <c r="CQ150" i="1"/>
  <c r="CQ156" i="1" s="1"/>
  <c r="BY150" i="1"/>
  <c r="BY156" i="1" s="1"/>
  <c r="BZ150" i="1"/>
  <c r="BZ156" i="1" s="1"/>
  <c r="G44" i="2"/>
  <c r="G114" i="2"/>
  <c r="W36" i="1"/>
  <c r="X37" i="1"/>
  <c r="W40" i="1"/>
  <c r="X41" i="1"/>
  <c r="X45" i="1"/>
  <c r="W48" i="1"/>
  <c r="X49" i="1"/>
  <c r="W52" i="1"/>
  <c r="X53" i="1"/>
  <c r="W56" i="1"/>
  <c r="X61" i="1"/>
  <c r="W64" i="1"/>
  <c r="X65" i="1"/>
  <c r="W68" i="1"/>
  <c r="X69" i="1"/>
  <c r="W72" i="1"/>
  <c r="X77" i="1"/>
  <c r="W80" i="1"/>
  <c r="X81" i="1"/>
  <c r="W84" i="1"/>
  <c r="X85" i="1"/>
  <c r="W88" i="1"/>
  <c r="X93" i="1"/>
  <c r="W96" i="1"/>
  <c r="X97" i="1"/>
  <c r="W100" i="1"/>
  <c r="X101" i="1"/>
  <c r="W104" i="1"/>
  <c r="X109" i="1"/>
  <c r="W112" i="1"/>
  <c r="X113" i="1"/>
  <c r="W116" i="1"/>
  <c r="X117" i="1"/>
  <c r="W120" i="1"/>
  <c r="X125" i="1"/>
  <c r="W128" i="1"/>
  <c r="X129" i="1"/>
  <c r="W132" i="1"/>
  <c r="X133" i="1"/>
  <c r="BH150" i="1"/>
  <c r="BH156" i="1" s="1"/>
  <c r="BI150" i="3"/>
  <c r="BI152" i="3" s="1"/>
  <c r="AQ150" i="3"/>
  <c r="X150" i="3"/>
  <c r="X154" i="3" s="1"/>
  <c r="X14" i="1"/>
  <c r="W17" i="1"/>
  <c r="X30" i="1"/>
  <c r="W33" i="1"/>
  <c r="W150" i="3"/>
  <c r="E154" i="3" s="1"/>
  <c r="X12" i="1"/>
  <c r="AP150" i="1"/>
  <c r="AP156" i="1" s="1"/>
  <c r="AA156" i="1"/>
  <c r="I154" i="2"/>
  <c r="H10" i="2"/>
  <c r="G10" i="2" s="1"/>
  <c r="Z10" i="1"/>
  <c r="Y10" i="1" s="1"/>
  <c r="M10" i="1"/>
  <c r="L10" i="1"/>
  <c r="AD150" i="1"/>
  <c r="AD156" i="1" s="1"/>
  <c r="O10" i="1"/>
  <c r="CB11" i="1"/>
  <c r="CA11" i="1" s="1"/>
  <c r="BL150" i="1"/>
  <c r="BL156" i="1" s="1"/>
  <c r="W10" i="1"/>
  <c r="BN150" i="1"/>
  <c r="BN156" i="1" s="1"/>
  <c r="V149" i="1"/>
  <c r="R149" i="1"/>
  <c r="S10" i="1"/>
  <c r="AR13" i="1"/>
  <c r="AQ13" i="1" s="1"/>
  <c r="N149" i="1"/>
  <c r="U148" i="1"/>
  <c r="Q148" i="1"/>
  <c r="M148" i="1"/>
  <c r="X147" i="1"/>
  <c r="T147" i="1"/>
  <c r="P147" i="1"/>
  <c r="W146" i="1"/>
  <c r="S146" i="1"/>
  <c r="O146" i="1"/>
  <c r="K146" i="1"/>
  <c r="V145" i="1"/>
  <c r="R145" i="1"/>
  <c r="N145" i="1"/>
  <c r="U144" i="1"/>
  <c r="Q144" i="1"/>
  <c r="M144" i="1"/>
  <c r="X143" i="1"/>
  <c r="T143" i="1"/>
  <c r="P143" i="1"/>
  <c r="W142" i="1"/>
  <c r="S142" i="1"/>
  <c r="O142" i="1"/>
  <c r="K142" i="1"/>
  <c r="V141" i="1"/>
  <c r="R141" i="1"/>
  <c r="N141" i="1"/>
  <c r="U140" i="1"/>
  <c r="Q140" i="1"/>
  <c r="M140" i="1"/>
  <c r="X139" i="1"/>
  <c r="T139" i="1"/>
  <c r="P139" i="1"/>
  <c r="W138" i="1"/>
  <c r="S138" i="1"/>
  <c r="O138" i="1"/>
  <c r="K138" i="1"/>
  <c r="V137" i="1"/>
  <c r="R137" i="1"/>
  <c r="N137" i="1"/>
  <c r="U136" i="1"/>
  <c r="Q136" i="1"/>
  <c r="M136" i="1"/>
  <c r="X135" i="1"/>
  <c r="T135" i="1"/>
  <c r="P135" i="1"/>
  <c r="W134" i="1"/>
  <c r="S134" i="1"/>
  <c r="O134" i="1"/>
  <c r="K134" i="1"/>
  <c r="V133" i="1"/>
  <c r="R133" i="1"/>
  <c r="N133" i="1"/>
  <c r="U132" i="1"/>
  <c r="Q132" i="1"/>
  <c r="M132" i="1"/>
  <c r="X131" i="1"/>
  <c r="T131" i="1"/>
  <c r="P131" i="1"/>
  <c r="W130" i="1"/>
  <c r="S130" i="1"/>
  <c r="O130" i="1"/>
  <c r="K130" i="1"/>
  <c r="V129" i="1"/>
  <c r="R129" i="1"/>
  <c r="N129" i="1"/>
  <c r="U128" i="1"/>
  <c r="Q128" i="1"/>
  <c r="M128" i="1"/>
  <c r="X127" i="1"/>
  <c r="T127" i="1"/>
  <c r="P127" i="1"/>
  <c r="W126" i="1"/>
  <c r="S126" i="1"/>
  <c r="O126" i="1"/>
  <c r="K126" i="1"/>
  <c r="V125" i="1"/>
  <c r="R125" i="1"/>
  <c r="N125" i="1"/>
  <c r="U124" i="1"/>
  <c r="Q124" i="1"/>
  <c r="M124" i="1"/>
  <c r="X123" i="1"/>
  <c r="T123" i="1"/>
  <c r="P123" i="1"/>
  <c r="W122" i="1"/>
  <c r="S122" i="1"/>
  <c r="O122" i="1"/>
  <c r="K122" i="1"/>
  <c r="V121" i="1"/>
  <c r="R121" i="1"/>
  <c r="N121" i="1"/>
  <c r="U120" i="1"/>
  <c r="Q120" i="1"/>
  <c r="M120" i="1"/>
  <c r="X119" i="1"/>
  <c r="T119" i="1"/>
  <c r="P119" i="1"/>
  <c r="W118" i="1"/>
  <c r="S118" i="1"/>
  <c r="O118" i="1"/>
  <c r="K118" i="1"/>
  <c r="V117" i="1"/>
  <c r="R117" i="1"/>
  <c r="N117" i="1"/>
  <c r="U116" i="1"/>
  <c r="Q116" i="1"/>
  <c r="M116" i="1"/>
  <c r="X115" i="1"/>
  <c r="T115" i="1"/>
  <c r="P115" i="1"/>
  <c r="W114" i="1"/>
  <c r="S114" i="1"/>
  <c r="O114" i="1"/>
  <c r="K114" i="1"/>
  <c r="V113" i="1"/>
  <c r="R113" i="1"/>
  <c r="N113" i="1"/>
  <c r="U112" i="1"/>
  <c r="Q112" i="1"/>
  <c r="M112" i="1"/>
  <c r="X111" i="1"/>
  <c r="T111" i="1"/>
  <c r="P111" i="1"/>
  <c r="W110" i="1"/>
  <c r="S110" i="1"/>
  <c r="O110" i="1"/>
  <c r="K110" i="1"/>
  <c r="V109" i="1"/>
  <c r="R109" i="1"/>
  <c r="N109" i="1"/>
  <c r="U108" i="1"/>
  <c r="Q108" i="1"/>
  <c r="M108" i="1"/>
  <c r="X107" i="1"/>
  <c r="T107" i="1"/>
  <c r="P107" i="1"/>
  <c r="W106" i="1"/>
  <c r="S106" i="1"/>
  <c r="O106" i="1"/>
  <c r="K106" i="1"/>
  <c r="V105" i="1"/>
  <c r="R105" i="1"/>
  <c r="N105" i="1"/>
  <c r="U104" i="1"/>
  <c r="Q104" i="1"/>
  <c r="M104" i="1"/>
  <c r="X103" i="1"/>
  <c r="T103" i="1"/>
  <c r="P103" i="1"/>
  <c r="W102" i="1"/>
  <c r="S102" i="1"/>
  <c r="O102" i="1"/>
  <c r="K102" i="1"/>
  <c r="V101" i="1"/>
  <c r="R101" i="1"/>
  <c r="N101" i="1"/>
  <c r="U100" i="1"/>
  <c r="Q100" i="1"/>
  <c r="M100" i="1"/>
  <c r="X99" i="1"/>
  <c r="T99" i="1"/>
  <c r="P99" i="1"/>
  <c r="W98" i="1"/>
  <c r="S98" i="1"/>
  <c r="O98" i="1"/>
  <c r="K98" i="1"/>
  <c r="V97" i="1"/>
  <c r="R97" i="1"/>
  <c r="N97" i="1"/>
  <c r="U96" i="1"/>
  <c r="Q96" i="1"/>
  <c r="M96" i="1"/>
  <c r="X95" i="1"/>
  <c r="T95" i="1"/>
  <c r="P95" i="1"/>
  <c r="W94" i="1"/>
  <c r="S94" i="1"/>
  <c r="O94" i="1"/>
  <c r="K94" i="1"/>
  <c r="V93" i="1"/>
  <c r="R93" i="1"/>
  <c r="N93" i="1"/>
  <c r="U92" i="1"/>
  <c r="Q92" i="1"/>
  <c r="M92" i="1"/>
  <c r="X91" i="1"/>
  <c r="T91" i="1"/>
  <c r="P91" i="1"/>
  <c r="W90" i="1"/>
  <c r="S90" i="1"/>
  <c r="O90" i="1"/>
  <c r="K90" i="1"/>
  <c r="V89" i="1"/>
  <c r="R89" i="1"/>
  <c r="N89" i="1"/>
  <c r="U88" i="1"/>
  <c r="K10" i="1"/>
  <c r="BG150" i="1"/>
  <c r="BG156" i="1" s="1"/>
  <c r="Q88" i="1"/>
  <c r="M88" i="1"/>
  <c r="X87" i="1"/>
  <c r="T87" i="1"/>
  <c r="P87" i="1"/>
  <c r="L87" i="1"/>
  <c r="W86" i="1"/>
  <c r="S86" i="1"/>
  <c r="O86" i="1"/>
  <c r="K86" i="1"/>
  <c r="V85" i="1"/>
  <c r="R85" i="1"/>
  <c r="N85" i="1"/>
  <c r="U84" i="1"/>
  <c r="Q84" i="1"/>
  <c r="M84" i="1"/>
  <c r="X83" i="1"/>
  <c r="T83" i="1"/>
  <c r="P83" i="1"/>
  <c r="W82" i="1"/>
  <c r="S82" i="1"/>
  <c r="O82" i="1"/>
  <c r="K82" i="1"/>
  <c r="V81" i="1"/>
  <c r="R81" i="1"/>
  <c r="N81" i="1"/>
  <c r="U80" i="1"/>
  <c r="Q80" i="1"/>
  <c r="M80" i="1"/>
  <c r="X79" i="1"/>
  <c r="T79" i="1"/>
  <c r="P79" i="1"/>
  <c r="W78" i="1"/>
  <c r="S78" i="1"/>
  <c r="O78" i="1"/>
  <c r="K78" i="1"/>
  <c r="V77" i="1"/>
  <c r="R77" i="1"/>
  <c r="N77" i="1"/>
  <c r="U76" i="1"/>
  <c r="Q76" i="1"/>
  <c r="M76" i="1"/>
  <c r="X75" i="1"/>
  <c r="T75" i="1"/>
  <c r="P75" i="1"/>
  <c r="W74" i="1"/>
  <c r="S74" i="1"/>
  <c r="O74" i="1"/>
  <c r="K74" i="1"/>
  <c r="V73" i="1"/>
  <c r="R73" i="1"/>
  <c r="N73" i="1"/>
  <c r="U72" i="1"/>
  <c r="Q72" i="1"/>
  <c r="M72" i="1"/>
  <c r="X71" i="1"/>
  <c r="T71" i="1"/>
  <c r="P71" i="1"/>
  <c r="W70" i="1"/>
  <c r="S70" i="1"/>
  <c r="O70" i="1"/>
  <c r="K70" i="1"/>
  <c r="V69" i="1"/>
  <c r="R69" i="1"/>
  <c r="N69" i="1"/>
  <c r="U68" i="1"/>
  <c r="Q68" i="1"/>
  <c r="M68" i="1"/>
  <c r="X67" i="1"/>
  <c r="T67" i="1"/>
  <c r="P67" i="1"/>
  <c r="W66" i="1"/>
  <c r="S66" i="1"/>
  <c r="O66" i="1"/>
  <c r="K66" i="1"/>
  <c r="V65" i="1"/>
  <c r="R65" i="1"/>
  <c r="N65" i="1"/>
  <c r="U64" i="1"/>
  <c r="Q64" i="1"/>
  <c r="M64" i="1"/>
  <c r="X63" i="1"/>
  <c r="T63" i="1"/>
  <c r="P63" i="1"/>
  <c r="W62" i="1"/>
  <c r="S62" i="1"/>
  <c r="O62" i="1"/>
  <c r="K62" i="1"/>
  <c r="V61" i="1"/>
  <c r="R61" i="1"/>
  <c r="N61" i="1"/>
  <c r="U60" i="1"/>
  <c r="Q60" i="1"/>
  <c r="M60" i="1"/>
  <c r="X59" i="1"/>
  <c r="T59" i="1"/>
  <c r="P59" i="1"/>
  <c r="W58" i="1"/>
  <c r="S58" i="1"/>
  <c r="O58" i="1"/>
  <c r="K58" i="1"/>
  <c r="V57" i="1"/>
  <c r="R57" i="1"/>
  <c r="N57" i="1"/>
  <c r="U56" i="1"/>
  <c r="Q56" i="1"/>
  <c r="M56" i="1"/>
  <c r="X55" i="1"/>
  <c r="T55" i="1"/>
  <c r="P55" i="1"/>
  <c r="W54" i="1"/>
  <c r="S54" i="1"/>
  <c r="O54" i="1"/>
  <c r="K54" i="1"/>
  <c r="V53" i="1"/>
  <c r="R53" i="1"/>
  <c r="N53" i="1"/>
  <c r="U52" i="1"/>
  <c r="Q52" i="1"/>
  <c r="M52" i="1"/>
  <c r="X51" i="1"/>
  <c r="T51" i="1"/>
  <c r="P51" i="1"/>
  <c r="W50" i="1"/>
  <c r="S50" i="1"/>
  <c r="O50" i="1"/>
  <c r="K50" i="1"/>
  <c r="V49" i="1"/>
  <c r="R49" i="1"/>
  <c r="N49" i="1"/>
  <c r="U48" i="1"/>
  <c r="Q48" i="1"/>
  <c r="M48" i="1"/>
  <c r="X47" i="1"/>
  <c r="T47" i="1"/>
  <c r="P47" i="1"/>
  <c r="W46" i="1"/>
  <c r="S46" i="1"/>
  <c r="O46" i="1"/>
  <c r="K46" i="1"/>
  <c r="V45" i="1"/>
  <c r="R45" i="1"/>
  <c r="N45" i="1"/>
  <c r="U44" i="1"/>
  <c r="Q44" i="1"/>
  <c r="M44" i="1"/>
  <c r="X43" i="1"/>
  <c r="T43" i="1"/>
  <c r="P43" i="1"/>
  <c r="W42" i="1"/>
  <c r="S42" i="1"/>
  <c r="O42" i="1"/>
  <c r="K42" i="1"/>
  <c r="V41" i="1"/>
  <c r="R41" i="1"/>
  <c r="N41" i="1"/>
  <c r="U40" i="1"/>
  <c r="Q40" i="1"/>
  <c r="M40" i="1"/>
  <c r="X39" i="1"/>
  <c r="T39" i="1"/>
  <c r="P39" i="1"/>
  <c r="W38" i="1"/>
  <c r="S38" i="1"/>
  <c r="O38" i="1"/>
  <c r="K38" i="1"/>
  <c r="V37" i="1"/>
  <c r="R37" i="1"/>
  <c r="N37" i="1"/>
  <c r="U36" i="1"/>
  <c r="Q36" i="1"/>
  <c r="M36" i="1"/>
  <c r="X35" i="1"/>
  <c r="T35" i="1"/>
  <c r="P35" i="1"/>
  <c r="W34" i="1"/>
  <c r="S34" i="1"/>
  <c r="O34" i="1"/>
  <c r="K34" i="1"/>
  <c r="V33" i="1"/>
  <c r="R33" i="1"/>
  <c r="N33" i="1"/>
  <c r="U32" i="1"/>
  <c r="Q32" i="1"/>
  <c r="M32" i="1"/>
  <c r="X31" i="1"/>
  <c r="T31" i="1"/>
  <c r="P31" i="1"/>
  <c r="W30" i="1"/>
  <c r="S30" i="1"/>
  <c r="O30" i="1"/>
  <c r="K30" i="1"/>
  <c r="V29" i="1"/>
  <c r="R29" i="1"/>
  <c r="N29" i="1"/>
  <c r="U28" i="1"/>
  <c r="Q28" i="1"/>
  <c r="M28" i="1"/>
  <c r="X27" i="1"/>
  <c r="T27" i="1"/>
  <c r="P27" i="1"/>
  <c r="W26" i="1"/>
  <c r="S26" i="1"/>
  <c r="O26" i="1"/>
  <c r="K26" i="1"/>
  <c r="V25" i="1"/>
  <c r="R25" i="1"/>
  <c r="N25" i="1"/>
  <c r="U24" i="1"/>
  <c r="Q24" i="1"/>
  <c r="M24" i="1"/>
  <c r="X23" i="1"/>
  <c r="T23" i="1"/>
  <c r="P23" i="1"/>
  <c r="L23" i="1"/>
  <c r="W22" i="1"/>
  <c r="S22" i="1"/>
  <c r="O22" i="1"/>
  <c r="K22" i="1"/>
  <c r="V21" i="1"/>
  <c r="R21" i="1"/>
  <c r="N21" i="1"/>
  <c r="U20" i="1"/>
  <c r="Q20" i="1"/>
  <c r="M20" i="1"/>
  <c r="X19" i="1"/>
  <c r="T19" i="1"/>
  <c r="P19" i="1"/>
  <c r="W18" i="1"/>
  <c r="S18" i="1"/>
  <c r="O18" i="1"/>
  <c r="K18" i="1"/>
  <c r="V17" i="1"/>
  <c r="R17" i="1"/>
  <c r="N17" i="1"/>
  <c r="U16" i="1"/>
  <c r="Q16" i="1"/>
  <c r="M16" i="1"/>
  <c r="X15" i="1"/>
  <c r="T15" i="1"/>
  <c r="P15" i="1"/>
  <c r="W14" i="1"/>
  <c r="S14" i="1"/>
  <c r="O14" i="1"/>
  <c r="K14" i="1"/>
  <c r="V13" i="1"/>
  <c r="R13" i="1"/>
  <c r="N13" i="1"/>
  <c r="U12" i="1"/>
  <c r="Q12" i="1"/>
  <c r="M12" i="1"/>
  <c r="X11" i="1"/>
  <c r="T11" i="1"/>
  <c r="P11" i="1"/>
  <c r="L11" i="1"/>
  <c r="Z149" i="1"/>
  <c r="Y149" i="1" s="1"/>
  <c r="J149" i="1"/>
  <c r="Z147" i="1"/>
  <c r="Y147" i="1" s="1"/>
  <c r="L147" i="1"/>
  <c r="Z143" i="1"/>
  <c r="Y143" i="1" s="1"/>
  <c r="L143" i="1"/>
  <c r="L135" i="1"/>
  <c r="Z135" i="1"/>
  <c r="Y135" i="1" s="1"/>
  <c r="Z121" i="1"/>
  <c r="Y121" i="1" s="1"/>
  <c r="J121" i="1"/>
  <c r="Z119" i="1"/>
  <c r="Y119" i="1" s="1"/>
  <c r="L119" i="1"/>
  <c r="Z115" i="1"/>
  <c r="Y115" i="1" s="1"/>
  <c r="L115" i="1"/>
  <c r="Z111" i="1"/>
  <c r="Y111" i="1" s="1"/>
  <c r="L111" i="1"/>
  <c r="Z105" i="1"/>
  <c r="Y105" i="1" s="1"/>
  <c r="J105" i="1"/>
  <c r="Z101" i="1"/>
  <c r="Y101" i="1" s="1"/>
  <c r="J101" i="1"/>
  <c r="Z85" i="1"/>
  <c r="Y85" i="1" s="1"/>
  <c r="J85" i="1"/>
  <c r="Z79" i="1"/>
  <c r="Y79" i="1" s="1"/>
  <c r="L79" i="1"/>
  <c r="L75" i="1"/>
  <c r="Z75" i="1"/>
  <c r="Y75" i="1" s="1"/>
  <c r="Z63" i="1"/>
  <c r="Y63" i="1" s="1"/>
  <c r="L63" i="1"/>
  <c r="L59" i="1"/>
  <c r="Z59" i="1"/>
  <c r="Y59" i="1" s="1"/>
  <c r="Z47" i="1"/>
  <c r="Y47" i="1" s="1"/>
  <c r="L47" i="1"/>
  <c r="Z45" i="1"/>
  <c r="Y45" i="1" s="1"/>
  <c r="J45" i="1"/>
  <c r="Z41" i="1"/>
  <c r="Y41" i="1" s="1"/>
  <c r="J41" i="1"/>
  <c r="L35" i="1"/>
  <c r="Z35" i="1"/>
  <c r="Y35" i="1" s="1"/>
  <c r="Z33" i="1"/>
  <c r="Y33" i="1" s="1"/>
  <c r="J33" i="1"/>
  <c r="L31" i="1"/>
  <c r="Z31" i="1"/>
  <c r="Y31" i="1" s="1"/>
  <c r="Z21" i="1"/>
  <c r="Y21" i="1" s="1"/>
  <c r="J21" i="1"/>
  <c r="Z17" i="1"/>
  <c r="Y17" i="1" s="1"/>
  <c r="J17" i="1"/>
  <c r="AC150" i="1"/>
  <c r="AC156" i="1" s="1"/>
  <c r="AM150" i="1"/>
  <c r="AM156" i="1" s="1"/>
  <c r="AI150" i="1"/>
  <c r="AI156" i="1" s="1"/>
  <c r="AO150" i="1"/>
  <c r="AO156" i="1" s="1"/>
  <c r="Z87" i="1"/>
  <c r="Y87" i="1" s="1"/>
  <c r="Z139" i="1"/>
  <c r="Y139" i="1" s="1"/>
  <c r="L139" i="1"/>
  <c r="Z131" i="1"/>
  <c r="Y131" i="1" s="1"/>
  <c r="L131" i="1"/>
  <c r="Z127" i="1"/>
  <c r="Y127" i="1" s="1"/>
  <c r="L127" i="1"/>
  <c r="Z117" i="1"/>
  <c r="Y117" i="1" s="1"/>
  <c r="J117" i="1"/>
  <c r="Z113" i="1"/>
  <c r="Y113" i="1" s="1"/>
  <c r="J113" i="1"/>
  <c r="Z109" i="1"/>
  <c r="Y109" i="1" s="1"/>
  <c r="J109" i="1"/>
  <c r="L103" i="1"/>
  <c r="Z103" i="1"/>
  <c r="Y103" i="1" s="1"/>
  <c r="Z95" i="1"/>
  <c r="Y95" i="1" s="1"/>
  <c r="L95" i="1"/>
  <c r="Z93" i="1"/>
  <c r="Y93" i="1" s="1"/>
  <c r="J93" i="1"/>
  <c r="Z83" i="1"/>
  <c r="Y83" i="1" s="1"/>
  <c r="L83" i="1"/>
  <c r="Z81" i="1"/>
  <c r="Y81" i="1" s="1"/>
  <c r="J81" i="1"/>
  <c r="Z77" i="1"/>
  <c r="Y77" i="1" s="1"/>
  <c r="J77" i="1"/>
  <c r="Z73" i="1"/>
  <c r="Y73" i="1" s="1"/>
  <c r="J73" i="1"/>
  <c r="Z69" i="1"/>
  <c r="Y69" i="1" s="1"/>
  <c r="J69" i="1"/>
  <c r="Z65" i="1"/>
  <c r="Y65" i="1" s="1"/>
  <c r="J65" i="1"/>
  <c r="Z61" i="1"/>
  <c r="Y61" i="1" s="1"/>
  <c r="J61" i="1"/>
  <c r="Z57" i="1"/>
  <c r="Y57" i="1" s="1"/>
  <c r="J57" i="1"/>
  <c r="L55" i="1"/>
  <c r="Z55" i="1"/>
  <c r="Y55" i="1" s="1"/>
  <c r="Z53" i="1"/>
  <c r="Y53" i="1" s="1"/>
  <c r="J53" i="1"/>
  <c r="Z49" i="1"/>
  <c r="Y49" i="1" s="1"/>
  <c r="J49" i="1"/>
  <c r="L39" i="1"/>
  <c r="Z39" i="1"/>
  <c r="Y39" i="1" s="1"/>
  <c r="Z37" i="1"/>
  <c r="Y37" i="1" s="1"/>
  <c r="J37" i="1"/>
  <c r="L27" i="1"/>
  <c r="Z27" i="1"/>
  <c r="Y27" i="1" s="1"/>
  <c r="Z25" i="1"/>
  <c r="Y25" i="1" s="1"/>
  <c r="J25" i="1"/>
  <c r="L15" i="1"/>
  <c r="Z15" i="1"/>
  <c r="Y15" i="1" s="1"/>
  <c r="Z13" i="1"/>
  <c r="Y13" i="1" s="1"/>
  <c r="J13" i="1"/>
  <c r="AG150" i="1"/>
  <c r="AG156" i="1" s="1"/>
  <c r="AL150" i="1"/>
  <c r="AL156" i="1" s="1"/>
  <c r="Z145" i="1"/>
  <c r="Y145" i="1" s="1"/>
  <c r="J145" i="1"/>
  <c r="Z141" i="1"/>
  <c r="Y141" i="1" s="1"/>
  <c r="J141" i="1"/>
  <c r="Z137" i="1"/>
  <c r="Y137" i="1" s="1"/>
  <c r="J137" i="1"/>
  <c r="Z133" i="1"/>
  <c r="Y133" i="1" s="1"/>
  <c r="J133" i="1"/>
  <c r="Z129" i="1"/>
  <c r="Y129" i="1" s="1"/>
  <c r="Z125" i="1"/>
  <c r="Y125" i="1" s="1"/>
  <c r="J125" i="1"/>
  <c r="Z107" i="1"/>
  <c r="Y107" i="1" s="1"/>
  <c r="L107" i="1"/>
  <c r="Z99" i="1"/>
  <c r="Y99" i="1" s="1"/>
  <c r="L99" i="1"/>
  <c r="Z97" i="1"/>
  <c r="Y97" i="1" s="1"/>
  <c r="J97" i="1"/>
  <c r="Z91" i="1"/>
  <c r="Y91" i="1" s="1"/>
  <c r="L91" i="1"/>
  <c r="Z89" i="1"/>
  <c r="Y89" i="1" s="1"/>
  <c r="J89" i="1"/>
  <c r="L71" i="1"/>
  <c r="Z71" i="1"/>
  <c r="Y71" i="1" s="1"/>
  <c r="Z67" i="1"/>
  <c r="Y67" i="1" s="1"/>
  <c r="L67" i="1"/>
  <c r="Z51" i="1"/>
  <c r="Y51" i="1" s="1"/>
  <c r="L51" i="1"/>
  <c r="L43" i="1"/>
  <c r="Z43" i="1"/>
  <c r="Y43" i="1" s="1"/>
  <c r="Z29" i="1"/>
  <c r="Y29" i="1" s="1"/>
  <c r="J29" i="1"/>
  <c r="L19" i="1"/>
  <c r="Z19" i="1"/>
  <c r="Y19" i="1" s="1"/>
  <c r="AH150" i="1"/>
  <c r="AH156" i="1" s="1"/>
  <c r="J129" i="1"/>
  <c r="L123" i="1"/>
  <c r="Z23" i="1"/>
  <c r="Y23" i="1" s="1"/>
  <c r="AB150" i="1"/>
  <c r="AB156" i="1" s="1"/>
  <c r="AF150" i="1"/>
  <c r="AF156" i="1" s="1"/>
  <c r="AJ150" i="1"/>
  <c r="AJ156" i="1" s="1"/>
  <c r="AN150" i="1"/>
  <c r="AN156" i="1" s="1"/>
  <c r="J10" i="1"/>
  <c r="N10" i="1"/>
  <c r="V10" i="1"/>
  <c r="L150" i="2"/>
  <c r="P150" i="2"/>
  <c r="T150" i="2"/>
  <c r="X150" i="2"/>
  <c r="X152" i="2" s="1"/>
  <c r="AR150" i="2"/>
  <c r="CB150" i="2"/>
  <c r="BI150" i="2"/>
  <c r="J150" i="2"/>
  <c r="N150" i="2"/>
  <c r="R150" i="2"/>
  <c r="BJ150" i="2"/>
  <c r="K150" i="2"/>
  <c r="O154" i="2"/>
  <c r="S150" i="2"/>
  <c r="W150" i="2"/>
  <c r="W152" i="2" s="1"/>
  <c r="AQ150" i="2"/>
  <c r="CA150" i="2"/>
  <c r="L150" i="4"/>
  <c r="P150" i="4"/>
  <c r="P154" i="4" s="1"/>
  <c r="T150" i="4"/>
  <c r="T154" i="4" s="1"/>
  <c r="X150" i="4"/>
  <c r="AR150" i="4"/>
  <c r="CB150" i="4"/>
  <c r="BI150" i="4"/>
  <c r="J150" i="4"/>
  <c r="J154" i="4" s="1"/>
  <c r="N150" i="4"/>
  <c r="N154" i="4" s="1"/>
  <c r="R150" i="4"/>
  <c r="R154" i="4" s="1"/>
  <c r="V150" i="4"/>
  <c r="Z150" i="4"/>
  <c r="BJ150" i="4"/>
  <c r="Y150" i="4"/>
  <c r="K150" i="4"/>
  <c r="K154" i="4" s="1"/>
  <c r="O150" i="4"/>
  <c r="O154" i="4" s="1"/>
  <c r="S150" i="4"/>
  <c r="S154" i="4" s="1"/>
  <c r="W150" i="4"/>
  <c r="AQ150" i="4"/>
  <c r="AQ152" i="4" s="1"/>
  <c r="CA150" i="4"/>
  <c r="AR150" i="3"/>
  <c r="J150" i="3"/>
  <c r="J154" i="3" s="1"/>
  <c r="N150" i="3"/>
  <c r="N154" i="3" s="1"/>
  <c r="R150" i="3"/>
  <c r="R154" i="3" s="1"/>
  <c r="V150" i="3"/>
  <c r="Z150" i="3"/>
  <c r="J154" i="2" l="1"/>
  <c r="J152" i="2"/>
  <c r="Q154" i="2"/>
  <c r="Q152" i="2"/>
  <c r="C154" i="2"/>
  <c r="U152" i="2"/>
  <c r="D154" i="2"/>
  <c r="V152" i="2"/>
  <c r="M154" i="2"/>
  <c r="M152" i="2"/>
  <c r="T154" i="2"/>
  <c r="K154" i="2"/>
  <c r="K152" i="2"/>
  <c r="S154" i="2"/>
  <c r="S152" i="2"/>
  <c r="R154" i="2"/>
  <c r="R152" i="2"/>
  <c r="P154" i="2"/>
  <c r="P152" i="2"/>
  <c r="N154" i="2"/>
  <c r="N152" i="2"/>
  <c r="L154" i="2"/>
  <c r="L152" i="2"/>
  <c r="P150" i="1"/>
  <c r="P152" i="1" s="1"/>
  <c r="AQ152" i="3"/>
  <c r="CA152" i="4"/>
  <c r="AQ152" i="2"/>
  <c r="BI152" i="4"/>
  <c r="Y152" i="4"/>
  <c r="L154" i="4"/>
  <c r="C152" i="4"/>
  <c r="CA152" i="3"/>
  <c r="Y152" i="3"/>
  <c r="L154" i="3"/>
  <c r="C152" i="3"/>
  <c r="BI152" i="2"/>
  <c r="CA152" i="2"/>
  <c r="Y152" i="2"/>
  <c r="H85" i="1"/>
  <c r="G85" i="1" s="1"/>
  <c r="H140" i="1"/>
  <c r="G140" i="1" s="1"/>
  <c r="H54" i="1"/>
  <c r="G54" i="1" s="1"/>
  <c r="H20" i="1"/>
  <c r="G20" i="1" s="1"/>
  <c r="H86" i="1"/>
  <c r="G86" i="1" s="1"/>
  <c r="T165" i="1"/>
  <c r="N165" i="1"/>
  <c r="P165" i="1"/>
  <c r="Q165" i="1"/>
  <c r="V165" i="1"/>
  <c r="Q164" i="1"/>
  <c r="W164" i="1"/>
  <c r="L164" i="1"/>
  <c r="J165" i="1"/>
  <c r="P164" i="1"/>
  <c r="U164" i="1"/>
  <c r="M165" i="1"/>
  <c r="R164" i="1"/>
  <c r="M164" i="1"/>
  <c r="O165" i="1"/>
  <c r="S164" i="1"/>
  <c r="T164" i="1"/>
  <c r="K164" i="1"/>
  <c r="S165" i="1"/>
  <c r="W165" i="1"/>
  <c r="J164" i="1"/>
  <c r="L165" i="1"/>
  <c r="X165" i="1"/>
  <c r="N164" i="1"/>
  <c r="V164" i="1"/>
  <c r="O164" i="1"/>
  <c r="X164" i="1"/>
  <c r="R165" i="1"/>
  <c r="U165" i="1"/>
  <c r="I161" i="1"/>
  <c r="I166" i="1"/>
  <c r="K165" i="1"/>
  <c r="H121" i="1"/>
  <c r="G121" i="1" s="1"/>
  <c r="H14" i="1"/>
  <c r="G14" i="1" s="1"/>
  <c r="H78" i="1"/>
  <c r="G78" i="1" s="1"/>
  <c r="H36" i="1"/>
  <c r="G36" i="1" s="1"/>
  <c r="H11" i="1"/>
  <c r="G11" i="1" s="1"/>
  <c r="H83" i="1"/>
  <c r="G83" i="1" s="1"/>
  <c r="H22" i="1"/>
  <c r="G22" i="1" s="1"/>
  <c r="H46" i="1"/>
  <c r="G46" i="1" s="1"/>
  <c r="H70" i="1"/>
  <c r="G70" i="1" s="1"/>
  <c r="H38" i="1"/>
  <c r="G38" i="1" s="1"/>
  <c r="H51" i="1"/>
  <c r="G51" i="1" s="1"/>
  <c r="H91" i="1"/>
  <c r="G91" i="1" s="1"/>
  <c r="H98" i="1"/>
  <c r="G98" i="1" s="1"/>
  <c r="H66" i="1"/>
  <c r="H74" i="1"/>
  <c r="G74" i="1" s="1"/>
  <c r="H15" i="1"/>
  <c r="G15" i="1" s="1"/>
  <c r="H62" i="1"/>
  <c r="G62" i="1" s="1"/>
  <c r="H88" i="1"/>
  <c r="G88" i="1" s="1"/>
  <c r="H96" i="1"/>
  <c r="G96" i="1" s="1"/>
  <c r="H58" i="1"/>
  <c r="G58" i="1" s="1"/>
  <c r="H94" i="1"/>
  <c r="G94" i="1" s="1"/>
  <c r="H30" i="1"/>
  <c r="G30" i="1" s="1"/>
  <c r="H90" i="1"/>
  <c r="G90" i="1" s="1"/>
  <c r="H12" i="1"/>
  <c r="G12" i="1" s="1"/>
  <c r="H43" i="1"/>
  <c r="G43" i="1" s="1"/>
  <c r="G66" i="1"/>
  <c r="H40" i="1"/>
  <c r="G40" i="1" s="1"/>
  <c r="H34" i="1"/>
  <c r="G34" i="1" s="1"/>
  <c r="H50" i="1"/>
  <c r="G50" i="1" s="1"/>
  <c r="H72" i="1"/>
  <c r="G72" i="1" s="1"/>
  <c r="H106" i="1"/>
  <c r="G106" i="1" s="1"/>
  <c r="H108" i="1"/>
  <c r="G108" i="1" s="1"/>
  <c r="H148" i="1"/>
  <c r="G148" i="1" s="1"/>
  <c r="H56" i="1"/>
  <c r="G56" i="1" s="1"/>
  <c r="H64" i="1"/>
  <c r="G64" i="1" s="1"/>
  <c r="H76" i="1"/>
  <c r="G76" i="1" s="1"/>
  <c r="H19" i="1"/>
  <c r="G19" i="1" s="1"/>
  <c r="H102" i="1"/>
  <c r="G102" i="1" s="1"/>
  <c r="H135" i="1"/>
  <c r="G135" i="1" s="1"/>
  <c r="H18" i="1"/>
  <c r="G18" i="1" s="1"/>
  <c r="H82" i="1"/>
  <c r="G82" i="1" s="1"/>
  <c r="H17" i="1"/>
  <c r="G17" i="1" s="1"/>
  <c r="H52" i="1"/>
  <c r="G52" i="1" s="1"/>
  <c r="H142" i="1"/>
  <c r="G142" i="1" s="1"/>
  <c r="U154" i="2"/>
  <c r="H71" i="1"/>
  <c r="G71" i="1" s="1"/>
  <c r="H39" i="1"/>
  <c r="G39" i="1" s="1"/>
  <c r="H47" i="1"/>
  <c r="G47" i="1" s="1"/>
  <c r="H63" i="1"/>
  <c r="G63" i="1" s="1"/>
  <c r="H42" i="1"/>
  <c r="G42" i="1" s="1"/>
  <c r="H100" i="1"/>
  <c r="G100" i="1" s="1"/>
  <c r="H104" i="1"/>
  <c r="G104" i="1" s="1"/>
  <c r="H32" i="1"/>
  <c r="G32" i="1" s="1"/>
  <c r="H115" i="1"/>
  <c r="G115" i="1" s="1"/>
  <c r="H26" i="1"/>
  <c r="G26" i="1" s="1"/>
  <c r="H110" i="1"/>
  <c r="G110" i="1" s="1"/>
  <c r="H84" i="1"/>
  <c r="G84" i="1" s="1"/>
  <c r="H24" i="1"/>
  <c r="G24" i="1" s="1"/>
  <c r="H150" i="2"/>
  <c r="H67" i="1"/>
  <c r="G67" i="1" s="1"/>
  <c r="H87" i="1"/>
  <c r="G87" i="1" s="1"/>
  <c r="H144" i="1"/>
  <c r="G144" i="1" s="1"/>
  <c r="H31" i="1"/>
  <c r="G31" i="1" s="1"/>
  <c r="H35" i="1"/>
  <c r="G35" i="1" s="1"/>
  <c r="H59" i="1"/>
  <c r="G59" i="1" s="1"/>
  <c r="H44" i="1"/>
  <c r="G44" i="1" s="1"/>
  <c r="H48" i="1"/>
  <c r="G48" i="1" s="1"/>
  <c r="H80" i="1"/>
  <c r="G80" i="1" s="1"/>
  <c r="H27" i="1"/>
  <c r="G27" i="1" s="1"/>
  <c r="H103" i="1"/>
  <c r="G103" i="1" s="1"/>
  <c r="H79" i="1"/>
  <c r="G79" i="1" s="1"/>
  <c r="H23" i="1"/>
  <c r="G23" i="1" s="1"/>
  <c r="H28" i="1"/>
  <c r="G28" i="1" s="1"/>
  <c r="H68" i="1"/>
  <c r="G68" i="1" s="1"/>
  <c r="H92" i="1"/>
  <c r="G92" i="1" s="1"/>
  <c r="H130" i="1"/>
  <c r="G130" i="1" s="1"/>
  <c r="H16" i="1"/>
  <c r="G16" i="1" s="1"/>
  <c r="H111" i="1"/>
  <c r="G111" i="1" s="1"/>
  <c r="H119" i="1"/>
  <c r="G119" i="1" s="1"/>
  <c r="H134" i="1"/>
  <c r="G134" i="1" s="1"/>
  <c r="H132" i="1"/>
  <c r="G132" i="1" s="1"/>
  <c r="H128" i="1"/>
  <c r="G128" i="1" s="1"/>
  <c r="H126" i="1"/>
  <c r="G126" i="1" s="1"/>
  <c r="H131" i="1"/>
  <c r="G131" i="1" s="1"/>
  <c r="H123" i="1"/>
  <c r="G123" i="1" s="1"/>
  <c r="H133" i="1"/>
  <c r="G133" i="1" s="1"/>
  <c r="H97" i="1"/>
  <c r="G97" i="1" s="1"/>
  <c r="H61" i="1"/>
  <c r="G61" i="1" s="1"/>
  <c r="H77" i="1"/>
  <c r="G77" i="1" s="1"/>
  <c r="H95" i="1"/>
  <c r="G95" i="1" s="1"/>
  <c r="H55" i="1"/>
  <c r="G55" i="1" s="1"/>
  <c r="H45" i="1"/>
  <c r="G45" i="1" s="1"/>
  <c r="H105" i="1"/>
  <c r="G105" i="1" s="1"/>
  <c r="H29" i="1"/>
  <c r="G29" i="1" s="1"/>
  <c r="H60" i="1"/>
  <c r="G60" i="1" s="1"/>
  <c r="H99" i="1"/>
  <c r="G99" i="1" s="1"/>
  <c r="H53" i="1"/>
  <c r="G53" i="1" s="1"/>
  <c r="H75" i="1"/>
  <c r="G75" i="1" s="1"/>
  <c r="H147" i="1"/>
  <c r="G147" i="1" s="1"/>
  <c r="H89" i="1"/>
  <c r="G89" i="1" s="1"/>
  <c r="H107" i="1"/>
  <c r="G107" i="1" s="1"/>
  <c r="H37" i="1"/>
  <c r="G37" i="1" s="1"/>
  <c r="H69" i="1"/>
  <c r="G69" i="1" s="1"/>
  <c r="C154" i="4"/>
  <c r="CB150" i="1"/>
  <c r="CB156" i="1" s="1"/>
  <c r="H139" i="1"/>
  <c r="G139" i="1" s="1"/>
  <c r="H138" i="1"/>
  <c r="G138" i="1" s="1"/>
  <c r="H143" i="1"/>
  <c r="G143" i="1" s="1"/>
  <c r="H112" i="1"/>
  <c r="G112" i="1" s="1"/>
  <c r="H114" i="1"/>
  <c r="G114" i="1" s="1"/>
  <c r="H116" i="1"/>
  <c r="G116" i="1" s="1"/>
  <c r="H118" i="1"/>
  <c r="G118" i="1" s="1"/>
  <c r="H124" i="1"/>
  <c r="G124" i="1" s="1"/>
  <c r="H122" i="1"/>
  <c r="G122" i="1" s="1"/>
  <c r="AR150" i="1"/>
  <c r="AR156" i="1" s="1"/>
  <c r="H120" i="1"/>
  <c r="G120" i="1" s="1"/>
  <c r="H129" i="1"/>
  <c r="G129" i="1" s="1"/>
  <c r="H113" i="1"/>
  <c r="G113" i="1" s="1"/>
  <c r="BJ150" i="1"/>
  <c r="BJ156" i="1" s="1"/>
  <c r="H137" i="1"/>
  <c r="G137" i="1" s="1"/>
  <c r="H127" i="1"/>
  <c r="G127" i="1" s="1"/>
  <c r="H146" i="1"/>
  <c r="G146" i="1" s="1"/>
  <c r="H150" i="4"/>
  <c r="H117" i="1"/>
  <c r="G117" i="1" s="1"/>
  <c r="H65" i="1"/>
  <c r="G65" i="1" s="1"/>
  <c r="H81" i="1"/>
  <c r="G81" i="1" s="1"/>
  <c r="H49" i="1"/>
  <c r="G49" i="1" s="1"/>
  <c r="H21" i="1"/>
  <c r="G21" i="1" s="1"/>
  <c r="H33" i="1"/>
  <c r="G33" i="1" s="1"/>
  <c r="H101" i="1"/>
  <c r="G101" i="1" s="1"/>
  <c r="O150" i="1"/>
  <c r="O152" i="1" s="1"/>
  <c r="H149" i="1"/>
  <c r="G149" i="1" s="1"/>
  <c r="H145" i="1"/>
  <c r="G145" i="1" s="1"/>
  <c r="S150" i="1"/>
  <c r="S152" i="1" s="1"/>
  <c r="C154" i="3"/>
  <c r="T150" i="1"/>
  <c r="T152" i="1" s="1"/>
  <c r="H136" i="1"/>
  <c r="G136" i="1" s="1"/>
  <c r="BI150" i="1"/>
  <c r="CA150" i="1"/>
  <c r="V154" i="2"/>
  <c r="U150" i="1"/>
  <c r="U152" i="1" s="1"/>
  <c r="Q150" i="1"/>
  <c r="Q152" i="1" s="1"/>
  <c r="G150" i="2"/>
  <c r="G152" i="2" s="1"/>
  <c r="AQ150" i="1"/>
  <c r="G150" i="4"/>
  <c r="W154" i="3"/>
  <c r="F154" i="3"/>
  <c r="X150" i="1"/>
  <c r="X152" i="1" s="1"/>
  <c r="V154" i="3"/>
  <c r="D154" i="3"/>
  <c r="F154" i="4"/>
  <c r="X154" i="4"/>
  <c r="E154" i="4"/>
  <c r="W154" i="4"/>
  <c r="V154" i="4"/>
  <c r="D154" i="4"/>
  <c r="E154" i="2"/>
  <c r="W154" i="2"/>
  <c r="F154" i="2"/>
  <c r="X154" i="2"/>
  <c r="I156" i="1"/>
  <c r="I154" i="1"/>
  <c r="W150" i="1"/>
  <c r="M150" i="1"/>
  <c r="Y150" i="1"/>
  <c r="C152" i="2"/>
  <c r="K150" i="1"/>
  <c r="R150" i="1"/>
  <c r="V150" i="1"/>
  <c r="H57" i="1"/>
  <c r="G57" i="1" s="1"/>
  <c r="H73" i="1"/>
  <c r="G73" i="1" s="1"/>
  <c r="H93" i="1"/>
  <c r="G93" i="1" s="1"/>
  <c r="H41" i="1"/>
  <c r="G41" i="1" s="1"/>
  <c r="N150" i="1"/>
  <c r="H141" i="1"/>
  <c r="G141" i="1" s="1"/>
  <c r="H13" i="1"/>
  <c r="G13" i="1" s="1"/>
  <c r="H25" i="1"/>
  <c r="G25" i="1" s="1"/>
  <c r="H109" i="1"/>
  <c r="G109" i="1" s="1"/>
  <c r="H125" i="1"/>
  <c r="G125" i="1" s="1"/>
  <c r="Z150" i="1"/>
  <c r="Z156" i="1" s="1"/>
  <c r="L150" i="1"/>
  <c r="L152" i="1" s="1"/>
  <c r="H10" i="1"/>
  <c r="G10" i="1" s="1"/>
  <c r="J150" i="1"/>
  <c r="H150" i="3"/>
  <c r="G150" i="3"/>
  <c r="A140" i="1"/>
  <c r="A141" i="1" s="1"/>
  <c r="H154" i="2" l="1"/>
  <c r="H152" i="2"/>
  <c r="M161" i="1"/>
  <c r="M152" i="1"/>
  <c r="K161" i="1"/>
  <c r="K152" i="1"/>
  <c r="J161" i="1"/>
  <c r="J152" i="1"/>
  <c r="N161" i="1"/>
  <c r="N152" i="1"/>
  <c r="R161" i="1"/>
  <c r="R152" i="1"/>
  <c r="W161" i="1"/>
  <c r="W152" i="1"/>
  <c r="V161" i="1"/>
  <c r="V152" i="1"/>
  <c r="D152" i="4"/>
  <c r="D152" i="3"/>
  <c r="C152" i="1"/>
  <c r="CA156" i="1"/>
  <c r="CA152" i="1"/>
  <c r="G154" i="2"/>
  <c r="BI156" i="1"/>
  <c r="BI152" i="1"/>
  <c r="Y156" i="1"/>
  <c r="Y152" i="1"/>
  <c r="AQ156" i="1"/>
  <c r="AQ152" i="1"/>
  <c r="L161" i="1"/>
  <c r="O166" i="1"/>
  <c r="V166" i="1"/>
  <c r="T166" i="1"/>
  <c r="R166" i="1"/>
  <c r="N166" i="1"/>
  <c r="S166" i="1"/>
  <c r="L166" i="1"/>
  <c r="J166" i="1"/>
  <c r="P161" i="1"/>
  <c r="P166" i="1"/>
  <c r="X166" i="1"/>
  <c r="U166" i="1"/>
  <c r="W166" i="1"/>
  <c r="K166" i="1"/>
  <c r="M166" i="1"/>
  <c r="Q166" i="1"/>
  <c r="X154" i="1"/>
  <c r="X161" i="1"/>
  <c r="S156" i="1"/>
  <c r="S161" i="1"/>
  <c r="Q154" i="1"/>
  <c r="Q161" i="1"/>
  <c r="T156" i="1"/>
  <c r="T161" i="1"/>
  <c r="U156" i="1"/>
  <c r="U161" i="1"/>
  <c r="D152" i="2"/>
  <c r="O154" i="1"/>
  <c r="O161" i="1"/>
  <c r="H154" i="4"/>
  <c r="O156" i="1"/>
  <c r="S154" i="1"/>
  <c r="T154" i="1"/>
  <c r="U154" i="1"/>
  <c r="C154" i="1"/>
  <c r="Q156" i="1"/>
  <c r="G154" i="4"/>
  <c r="F154" i="1"/>
  <c r="X156" i="1"/>
  <c r="H154" i="3"/>
  <c r="G154" i="3"/>
  <c r="J156" i="1"/>
  <c r="J154" i="1"/>
  <c r="N156" i="1"/>
  <c r="N154" i="1"/>
  <c r="L156" i="1"/>
  <c r="L154" i="1"/>
  <c r="K156" i="1"/>
  <c r="K154" i="1"/>
  <c r="W156" i="1"/>
  <c r="W154" i="1"/>
  <c r="R156" i="1"/>
  <c r="R154" i="1"/>
  <c r="V156" i="1"/>
  <c r="V154" i="1"/>
  <c r="D154" i="1"/>
  <c r="P156" i="1"/>
  <c r="P154" i="1"/>
  <c r="M156" i="1"/>
  <c r="M154" i="1"/>
  <c r="E154" i="1"/>
  <c r="G150" i="1"/>
  <c r="G152" i="1" s="1"/>
  <c r="H150" i="1"/>
  <c r="H152" i="1" s="1"/>
  <c r="A142" i="1"/>
  <c r="A143" i="1" s="1"/>
  <c r="A144" i="1" s="1"/>
  <c r="A145" i="1" s="1"/>
  <c r="D152" i="1" l="1"/>
  <c r="H161" i="1"/>
  <c r="G161" i="1"/>
  <c r="H156" i="1"/>
  <c r="H154" i="1"/>
  <c r="G156" i="1"/>
  <c r="G154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</calcChain>
</file>

<file path=xl/sharedStrings.xml><?xml version="1.0" encoding="utf-8"?>
<sst xmlns="http://schemas.openxmlformats.org/spreadsheetml/2006/main" count="2629" uniqueCount="209">
  <si>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</si>
  <si>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</si>
  <si>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</si>
  <si>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</si>
  <si>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</si>
  <si>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</si>
  <si>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</si>
  <si>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</si>
  <si>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</si>
  <si>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</si>
  <si>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</si>
  <si>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</si>
  <si>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</si>
  <si>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</si>
  <si>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</si>
  <si>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</si>
  <si>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</si>
  <si>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</si>
  <si>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</si>
  <si>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</si>
  <si>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</si>
  <si>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</si>
  <si>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</si>
  <si>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</si>
  <si>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</si>
  <si>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</si>
  <si>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</si>
  <si>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</si>
  <si>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</si>
  <si>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</si>
  <si>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</si>
  <si>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</si>
  <si>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</si>
  <si>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</si>
  <si>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</si>
  <si>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</si>
  <si>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</si>
  <si>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</si>
  <si>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</si>
  <si>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</si>
  <si>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</si>
  <si>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</si>
  <si>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</si>
  <si>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</si>
  <si>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</si>
  <si>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</si>
  <si>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</si>
  <si>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</si>
  <si>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</si>
  <si>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</si>
  <si>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</si>
  <si>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</si>
  <si>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</si>
  <si>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</si>
  <si>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</si>
  <si>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</si>
  <si>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</si>
  <si>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</si>
  <si>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</si>
  <si>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</si>
  <si>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</si>
  <si>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</si>
  <si>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</si>
  <si>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</si>
  <si>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</si>
  <si>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</si>
  <si>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</si>
  <si>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</si>
  <si>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</si>
  <si>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</si>
  <si>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</si>
  <si>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</si>
  <si>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</si>
  <si>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</si>
  <si>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</si>
  <si>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</si>
  <si>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</si>
  <si>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</si>
  <si>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</si>
  <si>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</si>
  <si>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</si>
  <si>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</si>
  <si>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</si>
  <si>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</si>
  <si>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</si>
  <si>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</si>
  <si>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</si>
  <si>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</si>
  <si>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</si>
  <si>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</si>
  <si>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</si>
  <si>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</si>
  <si>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</si>
  <si>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</si>
  <si>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</si>
  <si>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</si>
  <si>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</si>
  <si>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</si>
  <si>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</si>
  <si>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</si>
  <si>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</si>
  <si>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</si>
  <si>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</si>
  <si>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ООО "Эко Центр"</t>
  </si>
  <si>
    <t>ООО "Фрезениус Нефрокеа"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</si>
  <si>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</si>
  <si>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</si>
  <si>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</si>
  <si>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</si>
  <si>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</si>
  <si>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</si>
  <si>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</si>
  <si>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</si>
  <si>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</si>
  <si>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</si>
  <si>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</si>
  <si>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</si>
  <si>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</si>
  <si>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</si>
  <si>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</si>
  <si>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</si>
  <si>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</si>
  <si>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</si>
  <si>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</si>
  <si>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</si>
  <si>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</si>
  <si>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</si>
  <si>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</si>
  <si>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</si>
  <si>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</si>
  <si>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</si>
  <si>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</si>
  <si>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</si>
  <si>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</si>
  <si>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</si>
  <si>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</si>
  <si>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</si>
  <si>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</si>
  <si>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</si>
  <si>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</si>
  <si>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</si>
  <si>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</si>
  <si>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</si>
  <si>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</si>
  <si>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</si>
  <si>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</si>
  <si>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</si>
  <si>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</si>
  <si>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</si>
  <si>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2020 год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</si>
  <si>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</si>
  <si>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</si>
  <si>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</si>
  <si>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</si>
  <si>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</si>
  <si>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</si>
  <si>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</si>
  <si>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</si>
  <si>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</si>
  <si>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</si>
  <si>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</si>
  <si>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</si>
  <si>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</si>
  <si>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</si>
  <si>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</si>
  <si>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</si>
  <si>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</si>
  <si>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</si>
  <si>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</si>
  <si>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</si>
  <si>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</si>
  <si>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</si>
  <si>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</si>
  <si>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</si>
  <si>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</si>
  <si>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</si>
  <si>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</si>
  <si>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</si>
  <si>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</si>
  <si>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ООО "ЛавМедикл"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</si>
  <si>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</si>
  <si>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</si>
  <si>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</si>
  <si>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</si>
  <si>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город Курск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</si>
  <si>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</si>
  <si>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</si>
  <si>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</si>
  <si>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</si>
  <si>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</si>
  <si>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</si>
  <si>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</si>
  <si>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2020 год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</si>
  <si>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</si>
  <si>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2020 год  (филиал АО "МАКС-М" в г.Владимир)</t>
  </si>
  <si>
    <t>контроль 1</t>
  </si>
  <si>
    <t>контроль 2</t>
  </si>
  <si>
    <t>контроль 3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</si>
  <si>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"СК "Ингосстрах-М" в г. Владимир)</t>
  </si>
  <si>
    <t>ТП</t>
  </si>
  <si>
    <t>МТР</t>
  </si>
  <si>
    <t>Отклонение</t>
  </si>
  <si>
    <t>ВО</t>
  </si>
  <si>
    <t>Медицинские организации, включенные в реестр в течение 2020 года</t>
  </si>
  <si>
    <t xml:space="preserve">АНО «Клинико-диагностический центр «Белая роза» г.Владимир </t>
  </si>
  <si>
    <t>Приложение №11.1 
к протоколу заседания комиссии по разработке территориальной программы обязательного медицинского страхования 
от 30.09.2020 №13</t>
  </si>
  <si>
    <t>Приложение №11.2
к протоколу заседания комиссии по разработке территориальной программы обязательного медицинского страхования 
от 30.09.2020 №13</t>
  </si>
  <si>
    <t>Приложение №11.3
к протоколу заседания комиссии по разработке территориальной программы обязательного медицинского страхования 
от 30.09.2020 №13</t>
  </si>
  <si>
    <t>Приложение №10
к протоколу заседания комиссии по разработке территориальной программы обязательного медицинского страхования
от 30.09.2020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</si>
</sst>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2" borderId="0" xfId="0" applyFont="1" applyFill="1" applyAlignment="1"/>
    <xf numFmtId="49" fontId="17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4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0\&#1069;&#1082;&#1086;&#1085;&#1086;&#1084;&#1080;&#1095;&#1077;&#1089;&#1082;&#1072;&#1103;%20&#1093;&#1072;&#1088;&#1072;&#1082;&#1090;&#1077;&#1088;&#1080;&#1089;&#1090;&#1080;&#1082;&#1072;\&#1076;&#1077;&#1082;&#1072;&#1073;&#1088;&#1100;\&#1076;&#1077;&#1082;&#1072;&#1073;&#1088;&#1100;%20&#1057;&#1074;&#1086;&#1076;&#1085;&#1072;&#1103;%20&#1101;&#1082;&#1086;&#1085;&#1086;&#1084;&#1080;&#1095;&#1077;&#1089;&#1082;&#1072;&#1103;%20&#1093;&#1072;&#1088;&#1072;&#1082;&#1090;&#1077;&#1088;&#1080;&#1089;&#1090;&#1080;&#1082;&#1072;%20&#1085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52;&#1040;&#1050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50;&#1052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Х 2020 (декабрь)"/>
      <sheetName val="Лист1"/>
      <sheetName val="анализ стационар"/>
      <sheetName val="контроль объемов"/>
      <sheetName val="свод по ТП "/>
      <sheetName val="отклонение от ЭХ ноябрь"/>
    </sheetNames>
    <sheetDataSet>
      <sheetData sheetId="0">
        <row r="150">
          <cell r="AK150">
            <v>2965235223.1300001</v>
          </cell>
          <cell r="AN150">
            <v>641716903.87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макс"/>
    </sheetNames>
    <sheetDataSet>
      <sheetData sheetId="0" refreshError="1"/>
      <sheetData sheetId="1">
        <row r="7">
          <cell r="M7">
            <v>1144243.6000000001</v>
          </cell>
          <cell r="N7">
            <v>52526.15</v>
          </cell>
          <cell r="O7">
            <v>812829.75</v>
          </cell>
          <cell r="P7">
            <v>8490642.4700000007</v>
          </cell>
          <cell r="Q7">
            <v>0</v>
          </cell>
          <cell r="R7">
            <v>678099.54</v>
          </cell>
          <cell r="S7">
            <v>279881.62</v>
          </cell>
          <cell r="T7">
            <v>0</v>
          </cell>
          <cell r="W7">
            <v>919976.47</v>
          </cell>
          <cell r="X7">
            <v>30284.65</v>
          </cell>
          <cell r="Y7">
            <v>625540.97</v>
          </cell>
          <cell r="Z7">
            <v>8955983.1699999999</v>
          </cell>
          <cell r="AA7">
            <v>0</v>
          </cell>
          <cell r="AB7">
            <v>1293184.17</v>
          </cell>
          <cell r="AC7">
            <v>0</v>
          </cell>
          <cell r="AD7">
            <v>0</v>
          </cell>
          <cell r="AG7">
            <v>811895.87</v>
          </cell>
          <cell r="AH7">
            <v>30270.65</v>
          </cell>
          <cell r="AI7">
            <v>625493.44999999995</v>
          </cell>
          <cell r="AJ7">
            <v>8938522.1199999992</v>
          </cell>
          <cell r="AK7">
            <v>0</v>
          </cell>
          <cell r="AL7">
            <v>1242510.95</v>
          </cell>
          <cell r="AM7">
            <v>44735.08</v>
          </cell>
          <cell r="AN7">
            <v>0</v>
          </cell>
          <cell r="AQ7">
            <v>818110.54</v>
          </cell>
          <cell r="AR7">
            <v>99438.68</v>
          </cell>
          <cell r="AS7">
            <v>677520.59</v>
          </cell>
          <cell r="AT7">
            <v>6883113.3600000003</v>
          </cell>
          <cell r="AU7">
            <v>0</v>
          </cell>
          <cell r="AV7">
            <v>2040535.25</v>
          </cell>
          <cell r="AW7">
            <v>36997.47</v>
          </cell>
          <cell r="AX7">
            <v>0</v>
          </cell>
        </row>
        <row r="8">
          <cell r="M8">
            <v>104085.09</v>
          </cell>
          <cell r="N8">
            <v>0</v>
          </cell>
          <cell r="O8">
            <v>114063.6</v>
          </cell>
          <cell r="P8">
            <v>596330.52</v>
          </cell>
          <cell r="Q8">
            <v>0</v>
          </cell>
          <cell r="R8">
            <v>202684</v>
          </cell>
          <cell r="S8">
            <v>1100316.67</v>
          </cell>
          <cell r="T8">
            <v>0</v>
          </cell>
          <cell r="W8">
            <v>106751.81</v>
          </cell>
          <cell r="X8">
            <v>0</v>
          </cell>
          <cell r="Y8">
            <v>210652.93</v>
          </cell>
          <cell r="Z8">
            <v>296141.68</v>
          </cell>
          <cell r="AA8">
            <v>0</v>
          </cell>
          <cell r="AB8">
            <v>0</v>
          </cell>
          <cell r="AC8">
            <v>462462.78</v>
          </cell>
          <cell r="AD8">
            <v>0</v>
          </cell>
          <cell r="AG8">
            <v>50906.99</v>
          </cell>
          <cell r="AH8">
            <v>0</v>
          </cell>
          <cell r="AI8">
            <v>367911.86</v>
          </cell>
          <cell r="AJ8">
            <v>654357</v>
          </cell>
          <cell r="AK8">
            <v>0</v>
          </cell>
          <cell r="AL8">
            <v>0</v>
          </cell>
          <cell r="AM8">
            <v>1051540.82</v>
          </cell>
          <cell r="AN8">
            <v>0</v>
          </cell>
          <cell r="AQ8">
            <v>0</v>
          </cell>
          <cell r="AR8">
            <v>0</v>
          </cell>
          <cell r="AS8">
            <v>2466267.86</v>
          </cell>
          <cell r="AT8">
            <v>601329.54</v>
          </cell>
          <cell r="AU8">
            <v>0</v>
          </cell>
          <cell r="AV8">
            <v>101342</v>
          </cell>
          <cell r="AW8">
            <v>629117.93999999994</v>
          </cell>
          <cell r="AX8">
            <v>0</v>
          </cell>
        </row>
        <row r="9">
          <cell r="M9">
            <v>910907.62</v>
          </cell>
          <cell r="N9">
            <v>0</v>
          </cell>
          <cell r="O9">
            <v>6065301.3399999999</v>
          </cell>
          <cell r="P9">
            <v>39585684.369999997</v>
          </cell>
          <cell r="Q9">
            <v>0</v>
          </cell>
          <cell r="R9">
            <v>13505802.57</v>
          </cell>
          <cell r="S9">
            <v>3098840.54</v>
          </cell>
          <cell r="T9">
            <v>0</v>
          </cell>
          <cell r="W9">
            <v>523543.07</v>
          </cell>
          <cell r="X9">
            <v>0</v>
          </cell>
          <cell r="Y9">
            <v>2268412.63</v>
          </cell>
          <cell r="Z9">
            <v>44647428.840000004</v>
          </cell>
          <cell r="AA9">
            <v>0</v>
          </cell>
          <cell r="AB9">
            <v>18218767.289999999</v>
          </cell>
          <cell r="AC9">
            <v>616859.46</v>
          </cell>
          <cell r="AD9">
            <v>0</v>
          </cell>
          <cell r="AG9">
            <v>523543.08</v>
          </cell>
          <cell r="AH9">
            <v>0</v>
          </cell>
          <cell r="AI9">
            <v>2268412.63</v>
          </cell>
          <cell r="AJ9">
            <v>43232824.630000003</v>
          </cell>
          <cell r="AK9">
            <v>0</v>
          </cell>
          <cell r="AL9">
            <v>16862448.170000002</v>
          </cell>
          <cell r="AM9">
            <v>611531.46</v>
          </cell>
          <cell r="AN9">
            <v>0</v>
          </cell>
          <cell r="AQ9">
            <v>830877.81</v>
          </cell>
          <cell r="AR9">
            <v>0</v>
          </cell>
          <cell r="AS9">
            <v>1680206.01</v>
          </cell>
          <cell r="AT9">
            <v>12958335.060000001</v>
          </cell>
          <cell r="AU9">
            <v>0</v>
          </cell>
          <cell r="AV9">
            <v>5748400.5999999996</v>
          </cell>
          <cell r="AW9">
            <v>606203.46</v>
          </cell>
          <cell r="AX9">
            <v>0</v>
          </cell>
        </row>
        <row r="10">
          <cell r="M10">
            <v>336729.15</v>
          </cell>
          <cell r="N10">
            <v>0</v>
          </cell>
          <cell r="O10">
            <v>1516499.6</v>
          </cell>
          <cell r="P10">
            <v>24172418.199999999</v>
          </cell>
          <cell r="Q10">
            <v>0</v>
          </cell>
          <cell r="R10">
            <v>2217023.38</v>
          </cell>
          <cell r="S10">
            <v>9663164.9399999995</v>
          </cell>
          <cell r="T10">
            <v>0</v>
          </cell>
          <cell r="W10">
            <v>336729.15</v>
          </cell>
          <cell r="X10">
            <v>0</v>
          </cell>
          <cell r="Y10">
            <v>1819244</v>
          </cell>
          <cell r="Z10">
            <v>24824880.75</v>
          </cell>
          <cell r="AA10">
            <v>0</v>
          </cell>
          <cell r="AB10">
            <v>3387738.4</v>
          </cell>
          <cell r="AC10">
            <v>9667254.1799999997</v>
          </cell>
          <cell r="AD10">
            <v>0</v>
          </cell>
          <cell r="AG10">
            <v>168488.1</v>
          </cell>
          <cell r="AH10">
            <v>0</v>
          </cell>
          <cell r="AI10">
            <v>570019.5</v>
          </cell>
          <cell r="AJ10">
            <v>32594433.899999999</v>
          </cell>
          <cell r="AK10">
            <v>0</v>
          </cell>
          <cell r="AL10">
            <v>2622923.6</v>
          </cell>
          <cell r="AM10">
            <v>1770021.75</v>
          </cell>
          <cell r="AN10">
            <v>0</v>
          </cell>
          <cell r="AQ10">
            <v>410201.82</v>
          </cell>
          <cell r="AR10">
            <v>0</v>
          </cell>
          <cell r="AS10">
            <v>3351658.86</v>
          </cell>
          <cell r="AT10">
            <v>25630973.699999999</v>
          </cell>
          <cell r="AU10">
            <v>0</v>
          </cell>
          <cell r="AV10">
            <v>3043591.66</v>
          </cell>
          <cell r="AW10">
            <v>14183775.1</v>
          </cell>
          <cell r="AX10">
            <v>0</v>
          </cell>
        </row>
        <row r="11">
          <cell r="M11">
            <v>41973.59</v>
          </cell>
          <cell r="N11">
            <v>123608.4</v>
          </cell>
          <cell r="O11">
            <v>478283.08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23367.84</v>
          </cell>
          <cell r="X11">
            <v>99093.05</v>
          </cell>
          <cell r="Y11">
            <v>127071.42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55838.51</v>
          </cell>
          <cell r="AH11">
            <v>121944.38</v>
          </cell>
          <cell r="AI11">
            <v>415270.16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117713.87</v>
          </cell>
          <cell r="AR11">
            <v>147749.03</v>
          </cell>
          <cell r="AS11">
            <v>918663.91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505408.26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703300.54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678217.32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655995.98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28991.35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116642.62</v>
          </cell>
          <cell r="T13">
            <v>0</v>
          </cell>
          <cell r="W13">
            <v>6268.4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G13">
            <v>16454.55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139838.6</v>
          </cell>
          <cell r="AN13">
            <v>0</v>
          </cell>
          <cell r="AQ13">
            <v>31734.03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139942.01</v>
          </cell>
          <cell r="AX13">
            <v>0</v>
          </cell>
        </row>
        <row r="14">
          <cell r="M14">
            <v>22700</v>
          </cell>
          <cell r="N14">
            <v>0</v>
          </cell>
          <cell r="O14">
            <v>0</v>
          </cell>
          <cell r="P14">
            <v>3060569.2</v>
          </cell>
          <cell r="Q14">
            <v>2979493.3</v>
          </cell>
          <cell r="R14">
            <v>426627</v>
          </cell>
          <cell r="S14">
            <v>0</v>
          </cell>
          <cell r="T14">
            <v>0</v>
          </cell>
          <cell r="W14">
            <v>12867.99</v>
          </cell>
          <cell r="X14">
            <v>0</v>
          </cell>
          <cell r="Y14">
            <v>0</v>
          </cell>
          <cell r="Z14">
            <v>4320570</v>
          </cell>
          <cell r="AA14">
            <v>3201114</v>
          </cell>
          <cell r="AB14">
            <v>940380</v>
          </cell>
          <cell r="AC14">
            <v>0</v>
          </cell>
          <cell r="AD14">
            <v>0</v>
          </cell>
          <cell r="AG14">
            <v>4667.3999999999996</v>
          </cell>
          <cell r="AH14">
            <v>0</v>
          </cell>
          <cell r="AI14">
            <v>0</v>
          </cell>
          <cell r="AJ14">
            <v>2433280</v>
          </cell>
          <cell r="AK14">
            <v>2129296</v>
          </cell>
          <cell r="AL14">
            <v>210600</v>
          </cell>
          <cell r="AM14">
            <v>0</v>
          </cell>
          <cell r="AN14">
            <v>0</v>
          </cell>
          <cell r="AQ14">
            <v>1659.18</v>
          </cell>
          <cell r="AR14">
            <v>0</v>
          </cell>
          <cell r="AS14">
            <v>0</v>
          </cell>
          <cell r="AT14">
            <v>2456532.7200000002</v>
          </cell>
          <cell r="AU14">
            <v>570850</v>
          </cell>
          <cell r="AV14">
            <v>140120</v>
          </cell>
          <cell r="AW14">
            <v>0</v>
          </cell>
          <cell r="AX14">
            <v>0</v>
          </cell>
        </row>
        <row r="15">
          <cell r="M15">
            <v>10298.82</v>
          </cell>
          <cell r="N15">
            <v>0</v>
          </cell>
          <cell r="O15">
            <v>0</v>
          </cell>
          <cell r="P15">
            <v>5608349.4100000001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8637.7199999999993</v>
          </cell>
          <cell r="X15">
            <v>0</v>
          </cell>
          <cell r="Y15">
            <v>0</v>
          </cell>
          <cell r="Z15">
            <v>4971816.03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8305.5</v>
          </cell>
          <cell r="AH15">
            <v>0</v>
          </cell>
          <cell r="AI15">
            <v>0</v>
          </cell>
          <cell r="AJ15">
            <v>7436773.9100000001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6312.18</v>
          </cell>
          <cell r="AR15">
            <v>0</v>
          </cell>
          <cell r="AS15">
            <v>0</v>
          </cell>
          <cell r="AT15">
            <v>4589931.76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1842429.49</v>
          </cell>
          <cell r="N17">
            <v>301962.65999999997</v>
          </cell>
          <cell r="O17">
            <v>3371776</v>
          </cell>
          <cell r="P17">
            <v>4999658.18</v>
          </cell>
          <cell r="Q17">
            <v>0</v>
          </cell>
          <cell r="R17">
            <v>0</v>
          </cell>
          <cell r="S17">
            <v>1379391.01</v>
          </cell>
          <cell r="T17">
            <v>0</v>
          </cell>
          <cell r="W17">
            <v>874436.96</v>
          </cell>
          <cell r="X17">
            <v>320701.28000000003</v>
          </cell>
          <cell r="Y17">
            <v>3080633.05</v>
          </cell>
          <cell r="Z17">
            <v>5657215.1900000004</v>
          </cell>
          <cell r="AA17">
            <v>0</v>
          </cell>
          <cell r="AB17">
            <v>264276</v>
          </cell>
          <cell r="AC17">
            <v>1704260.49</v>
          </cell>
          <cell r="AD17">
            <v>0</v>
          </cell>
          <cell r="AG17">
            <v>790401.26</v>
          </cell>
          <cell r="AH17">
            <v>356679.05</v>
          </cell>
          <cell r="AI17">
            <v>3161986.28</v>
          </cell>
          <cell r="AJ17">
            <v>5212266.29</v>
          </cell>
          <cell r="AK17">
            <v>0</v>
          </cell>
          <cell r="AL17">
            <v>264276</v>
          </cell>
          <cell r="AM17">
            <v>1382314.46</v>
          </cell>
          <cell r="AN17">
            <v>0</v>
          </cell>
          <cell r="AQ17">
            <v>587505.56999999995</v>
          </cell>
          <cell r="AR17">
            <v>328890.87</v>
          </cell>
          <cell r="AS17">
            <v>4437771.18</v>
          </cell>
          <cell r="AT17">
            <v>12132117.27</v>
          </cell>
          <cell r="AU17">
            <v>0</v>
          </cell>
          <cell r="AV17">
            <v>0</v>
          </cell>
          <cell r="AW17">
            <v>674529.81</v>
          </cell>
          <cell r="AX17">
            <v>0</v>
          </cell>
        </row>
        <row r="18">
          <cell r="M18">
            <v>3790.35</v>
          </cell>
          <cell r="N18">
            <v>190516.29</v>
          </cell>
          <cell r="O18">
            <v>34969.620000000003</v>
          </cell>
          <cell r="P18">
            <v>9196840</v>
          </cell>
          <cell r="Q18">
            <v>0</v>
          </cell>
          <cell r="R18">
            <v>650874</v>
          </cell>
          <cell r="S18">
            <v>0</v>
          </cell>
          <cell r="T18">
            <v>0</v>
          </cell>
          <cell r="W18">
            <v>3032.28</v>
          </cell>
          <cell r="X18">
            <v>176541.99</v>
          </cell>
          <cell r="Y18">
            <v>33553.760000000002</v>
          </cell>
          <cell r="Z18">
            <v>8994750</v>
          </cell>
          <cell r="AA18">
            <v>0</v>
          </cell>
          <cell r="AB18">
            <v>146292</v>
          </cell>
          <cell r="AC18">
            <v>0</v>
          </cell>
          <cell r="AD18">
            <v>0</v>
          </cell>
          <cell r="AG18">
            <v>3032.28</v>
          </cell>
          <cell r="AH18">
            <v>176541.99</v>
          </cell>
          <cell r="AI18">
            <v>15140.11</v>
          </cell>
          <cell r="AJ18">
            <v>13125000</v>
          </cell>
          <cell r="AK18">
            <v>0</v>
          </cell>
          <cell r="AL18">
            <v>852692</v>
          </cell>
          <cell r="AM18">
            <v>0</v>
          </cell>
          <cell r="AN18">
            <v>0</v>
          </cell>
          <cell r="AQ18">
            <v>9854.91</v>
          </cell>
          <cell r="AR18">
            <v>144401.1</v>
          </cell>
          <cell r="AS18">
            <v>0</v>
          </cell>
          <cell r="AT18">
            <v>11997354.470000001</v>
          </cell>
          <cell r="AU18">
            <v>0</v>
          </cell>
          <cell r="AV18">
            <v>286599</v>
          </cell>
          <cell r="AW18">
            <v>0</v>
          </cell>
          <cell r="AX18">
            <v>0</v>
          </cell>
        </row>
        <row r="19">
          <cell r="M19">
            <v>40216.99</v>
          </cell>
          <cell r="N19">
            <v>0</v>
          </cell>
          <cell r="O19">
            <v>250384.03</v>
          </cell>
          <cell r="P19">
            <v>4572291.57</v>
          </cell>
          <cell r="Q19">
            <v>0</v>
          </cell>
          <cell r="R19">
            <v>0</v>
          </cell>
          <cell r="S19">
            <v>128351.03</v>
          </cell>
          <cell r="T19">
            <v>0</v>
          </cell>
          <cell r="W19">
            <v>46974.07</v>
          </cell>
          <cell r="X19">
            <v>0</v>
          </cell>
          <cell r="Y19">
            <v>291290.5</v>
          </cell>
          <cell r="Z19">
            <v>5233673.91</v>
          </cell>
          <cell r="AA19">
            <v>0</v>
          </cell>
          <cell r="AB19">
            <v>0</v>
          </cell>
          <cell r="AC19">
            <v>193116.05</v>
          </cell>
          <cell r="AD19">
            <v>0</v>
          </cell>
          <cell r="AG19">
            <v>36988.42</v>
          </cell>
          <cell r="AH19">
            <v>0</v>
          </cell>
          <cell r="AI19">
            <v>119725.82</v>
          </cell>
          <cell r="AJ19">
            <v>690765.69</v>
          </cell>
          <cell r="AK19">
            <v>0</v>
          </cell>
          <cell r="AL19">
            <v>0</v>
          </cell>
          <cell r="AM19">
            <v>102870.56</v>
          </cell>
          <cell r="AN19">
            <v>0</v>
          </cell>
          <cell r="AQ19">
            <v>13278.77</v>
          </cell>
          <cell r="AR19">
            <v>0</v>
          </cell>
          <cell r="AS19">
            <v>381104.79</v>
          </cell>
          <cell r="AT19">
            <v>2720874.62</v>
          </cell>
          <cell r="AU19">
            <v>0</v>
          </cell>
          <cell r="AV19">
            <v>0</v>
          </cell>
          <cell r="AW19">
            <v>86715.14</v>
          </cell>
          <cell r="AX19">
            <v>0</v>
          </cell>
        </row>
        <row r="20">
          <cell r="M20">
            <v>1468469.77</v>
          </cell>
          <cell r="N20">
            <v>206926.34</v>
          </cell>
          <cell r="O20">
            <v>1945219.99</v>
          </cell>
          <cell r="P20">
            <v>2858172.81</v>
          </cell>
          <cell r="Q20">
            <v>0</v>
          </cell>
          <cell r="R20">
            <v>0</v>
          </cell>
          <cell r="S20">
            <v>300621.12</v>
          </cell>
          <cell r="T20">
            <v>0</v>
          </cell>
          <cell r="W20">
            <v>1013050.76</v>
          </cell>
          <cell r="X20">
            <v>200960.26</v>
          </cell>
          <cell r="Y20">
            <v>1658155.81</v>
          </cell>
          <cell r="Z20">
            <v>2902775.72</v>
          </cell>
          <cell r="AA20">
            <v>0</v>
          </cell>
          <cell r="AB20">
            <v>0</v>
          </cell>
          <cell r="AC20">
            <v>177514.01</v>
          </cell>
          <cell r="AD20">
            <v>0</v>
          </cell>
          <cell r="AG20">
            <v>746422.38</v>
          </cell>
          <cell r="AH20">
            <v>165884.70000000001</v>
          </cell>
          <cell r="AI20">
            <v>2058929.12</v>
          </cell>
          <cell r="AJ20">
            <v>2616098.63</v>
          </cell>
          <cell r="AK20">
            <v>0</v>
          </cell>
          <cell r="AL20">
            <v>0</v>
          </cell>
          <cell r="AM20">
            <v>99581.03</v>
          </cell>
          <cell r="AN20">
            <v>0</v>
          </cell>
          <cell r="AQ20">
            <v>505015.58</v>
          </cell>
          <cell r="AR20">
            <v>218305.56</v>
          </cell>
          <cell r="AS20">
            <v>750925.58</v>
          </cell>
          <cell r="AT20">
            <v>876140.14</v>
          </cell>
          <cell r="AU20">
            <v>0</v>
          </cell>
          <cell r="AV20">
            <v>0</v>
          </cell>
          <cell r="AW20">
            <v>99581.03</v>
          </cell>
          <cell r="AX20">
            <v>0</v>
          </cell>
        </row>
        <row r="21">
          <cell r="M21">
            <v>960099.04</v>
          </cell>
          <cell r="N21">
            <v>170035.36</v>
          </cell>
          <cell r="O21">
            <v>979525.99</v>
          </cell>
          <cell r="P21">
            <v>10810231</v>
          </cell>
          <cell r="Q21">
            <v>0</v>
          </cell>
          <cell r="R21">
            <v>5738822</v>
          </cell>
          <cell r="S21">
            <v>342728.38</v>
          </cell>
          <cell r="T21">
            <v>0</v>
          </cell>
          <cell r="W21">
            <v>1001700.48</v>
          </cell>
          <cell r="X21">
            <v>173630.16</v>
          </cell>
          <cell r="Y21">
            <v>933833.63</v>
          </cell>
          <cell r="Z21">
            <v>11310231</v>
          </cell>
          <cell r="AA21">
            <v>0</v>
          </cell>
          <cell r="AB21">
            <v>5738822</v>
          </cell>
          <cell r="AC21">
            <v>159015.97</v>
          </cell>
          <cell r="AD21">
            <v>0</v>
          </cell>
          <cell r="AG21">
            <v>624350.18000000005</v>
          </cell>
          <cell r="AH21">
            <v>173675.62</v>
          </cell>
          <cell r="AI21">
            <v>952417.87</v>
          </cell>
          <cell r="AJ21">
            <v>11310231</v>
          </cell>
          <cell r="AK21">
            <v>0</v>
          </cell>
          <cell r="AL21">
            <v>5738822</v>
          </cell>
          <cell r="AM21">
            <v>165142.35999999999</v>
          </cell>
          <cell r="AN21">
            <v>0</v>
          </cell>
          <cell r="AQ21">
            <v>725370.64</v>
          </cell>
          <cell r="AR21">
            <v>281322.13</v>
          </cell>
          <cell r="AS21">
            <v>3117855.97</v>
          </cell>
          <cell r="AT21">
            <v>7310231</v>
          </cell>
          <cell r="AU21">
            <v>0</v>
          </cell>
          <cell r="AV21">
            <v>2467341</v>
          </cell>
          <cell r="AW21">
            <v>165142.35</v>
          </cell>
          <cell r="AX21">
            <v>0</v>
          </cell>
        </row>
        <row r="22">
          <cell r="M22">
            <v>399181.05</v>
          </cell>
          <cell r="N22">
            <v>70426.649999999994</v>
          </cell>
          <cell r="O22">
            <v>1653432.91</v>
          </cell>
          <cell r="P22">
            <v>1266308.3999999999</v>
          </cell>
          <cell r="Q22">
            <v>0</v>
          </cell>
          <cell r="R22">
            <v>0</v>
          </cell>
          <cell r="S22">
            <v>800449.12</v>
          </cell>
          <cell r="T22">
            <v>0</v>
          </cell>
          <cell r="W22">
            <v>182718.98</v>
          </cell>
          <cell r="X22">
            <v>77929.09</v>
          </cell>
          <cell r="Y22">
            <v>2066229.91</v>
          </cell>
          <cell r="Z22">
            <v>4341635.4000000004</v>
          </cell>
          <cell r="AA22">
            <v>0</v>
          </cell>
          <cell r="AB22">
            <v>0</v>
          </cell>
          <cell r="AC22">
            <v>142285.24</v>
          </cell>
          <cell r="AD22">
            <v>0</v>
          </cell>
          <cell r="AG22">
            <v>100000</v>
          </cell>
          <cell r="AH22">
            <v>107536.44</v>
          </cell>
          <cell r="AI22">
            <v>3501822.08</v>
          </cell>
          <cell r="AJ22">
            <v>4323493.37</v>
          </cell>
          <cell r="AK22">
            <v>0</v>
          </cell>
          <cell r="AL22">
            <v>0</v>
          </cell>
          <cell r="AM22">
            <v>100000</v>
          </cell>
          <cell r="AN22">
            <v>0</v>
          </cell>
          <cell r="AQ22">
            <v>100000</v>
          </cell>
          <cell r="AR22">
            <v>197524.59</v>
          </cell>
          <cell r="AS22">
            <v>1769900.66</v>
          </cell>
          <cell r="AT22">
            <v>9449813.1500000004</v>
          </cell>
          <cell r="AU22">
            <v>0</v>
          </cell>
          <cell r="AV22">
            <v>0</v>
          </cell>
          <cell r="AW22">
            <v>287028.45</v>
          </cell>
          <cell r="AX22">
            <v>0</v>
          </cell>
        </row>
        <row r="23">
          <cell r="M23">
            <v>56038.080000000002</v>
          </cell>
          <cell r="N23">
            <v>43542.49</v>
          </cell>
          <cell r="O23">
            <v>244262.76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56038.080000000002</v>
          </cell>
          <cell r="X23">
            <v>24426.28</v>
          </cell>
          <cell r="Y23">
            <v>244262.76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45192</v>
          </cell>
          <cell r="AH23">
            <v>23895.27</v>
          </cell>
          <cell r="AI23">
            <v>191162.16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71743.259999999995</v>
          </cell>
          <cell r="AR23">
            <v>76995.87</v>
          </cell>
          <cell r="AS23">
            <v>386897.78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158227.95000000001</v>
          </cell>
          <cell r="N24">
            <v>37487.43</v>
          </cell>
          <cell r="O24">
            <v>422435.45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121826.24000000001</v>
          </cell>
          <cell r="X24">
            <v>42276.57</v>
          </cell>
          <cell r="Y24">
            <v>331342.65000000002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122023.01</v>
          </cell>
          <cell r="AH24">
            <v>42838.06</v>
          </cell>
          <cell r="AI24">
            <v>451952.48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132114.29</v>
          </cell>
          <cell r="AR24">
            <v>40493.03</v>
          </cell>
          <cell r="AS24">
            <v>608304.64000000001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66799.429999999993</v>
          </cell>
          <cell r="N25">
            <v>22092.959999999999</v>
          </cell>
          <cell r="O25">
            <v>281194.23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56799.43</v>
          </cell>
          <cell r="X25">
            <v>22092.959999999999</v>
          </cell>
          <cell r="Y25">
            <v>275052.71999999997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64437</v>
          </cell>
          <cell r="AH25">
            <v>22092.959999999999</v>
          </cell>
          <cell r="AI25">
            <v>372245.2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60908.31</v>
          </cell>
          <cell r="AR25">
            <v>64041.96</v>
          </cell>
          <cell r="AS25">
            <v>458122.23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1120084.6299999999</v>
          </cell>
          <cell r="N26">
            <v>326359.62</v>
          </cell>
          <cell r="O26">
            <v>1577457.97</v>
          </cell>
          <cell r="P26">
            <v>0</v>
          </cell>
          <cell r="Q26">
            <v>0</v>
          </cell>
          <cell r="R26">
            <v>0</v>
          </cell>
          <cell r="S26">
            <v>161937.23000000001</v>
          </cell>
          <cell r="T26">
            <v>0</v>
          </cell>
          <cell r="W26">
            <v>983424.28</v>
          </cell>
          <cell r="X26">
            <v>349878.5</v>
          </cell>
          <cell r="Y26">
            <v>1361051.28</v>
          </cell>
          <cell r="Z26">
            <v>0</v>
          </cell>
          <cell r="AA26">
            <v>0</v>
          </cell>
          <cell r="AB26">
            <v>0</v>
          </cell>
          <cell r="AC26">
            <v>41752.57</v>
          </cell>
          <cell r="AD26">
            <v>0</v>
          </cell>
          <cell r="AG26">
            <v>267864.59999999998</v>
          </cell>
          <cell r="AH26">
            <v>388487.36</v>
          </cell>
          <cell r="AI26">
            <v>1827031.06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Q26">
            <v>47043.39</v>
          </cell>
          <cell r="AR26">
            <v>552411.29</v>
          </cell>
          <cell r="AS26">
            <v>418871.3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M27">
            <v>925303.02</v>
          </cell>
          <cell r="N27">
            <v>141512.82</v>
          </cell>
          <cell r="O27">
            <v>1713508.58</v>
          </cell>
          <cell r="P27">
            <v>0</v>
          </cell>
          <cell r="Q27">
            <v>0</v>
          </cell>
          <cell r="R27">
            <v>0</v>
          </cell>
          <cell r="S27">
            <v>198154.19</v>
          </cell>
          <cell r="T27">
            <v>0</v>
          </cell>
          <cell r="W27">
            <v>738286.09</v>
          </cell>
          <cell r="X27">
            <v>142239.03</v>
          </cell>
          <cell r="Y27">
            <v>1272820.75</v>
          </cell>
          <cell r="Z27">
            <v>0</v>
          </cell>
          <cell r="AA27">
            <v>0</v>
          </cell>
          <cell r="AB27">
            <v>0</v>
          </cell>
          <cell r="AC27">
            <v>149918.96</v>
          </cell>
          <cell r="AD27">
            <v>0</v>
          </cell>
          <cell r="AG27">
            <v>130500</v>
          </cell>
          <cell r="AH27">
            <v>57239.71</v>
          </cell>
          <cell r="AI27">
            <v>1423155.3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Q27">
            <v>393764.88</v>
          </cell>
          <cell r="AR27">
            <v>63894.89</v>
          </cell>
          <cell r="AS27">
            <v>923032.92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M28">
            <v>962969.98</v>
          </cell>
          <cell r="N28">
            <v>112211.14</v>
          </cell>
          <cell r="O28">
            <v>760117.36</v>
          </cell>
          <cell r="P28">
            <v>0</v>
          </cell>
          <cell r="Q28">
            <v>0</v>
          </cell>
          <cell r="R28">
            <v>0</v>
          </cell>
          <cell r="S28">
            <v>106827.77</v>
          </cell>
          <cell r="T28">
            <v>0</v>
          </cell>
          <cell r="W28">
            <v>861946.91</v>
          </cell>
          <cell r="X28">
            <v>79989.39</v>
          </cell>
          <cell r="Y28">
            <v>674695.83</v>
          </cell>
          <cell r="Z28">
            <v>0</v>
          </cell>
          <cell r="AA28">
            <v>0</v>
          </cell>
          <cell r="AB28">
            <v>0</v>
          </cell>
          <cell r="AC28">
            <v>92127.77</v>
          </cell>
          <cell r="AD28">
            <v>0</v>
          </cell>
          <cell r="AG28">
            <v>649617.18999999994</v>
          </cell>
          <cell r="AH28">
            <v>44680.41</v>
          </cell>
          <cell r="AI28">
            <v>751757.01</v>
          </cell>
          <cell r="AJ28">
            <v>0</v>
          </cell>
          <cell r="AK28">
            <v>0</v>
          </cell>
          <cell r="AL28">
            <v>0</v>
          </cell>
          <cell r="AM28">
            <v>35464.550000000003</v>
          </cell>
          <cell r="AN28">
            <v>0</v>
          </cell>
          <cell r="AQ28">
            <v>494955.45</v>
          </cell>
          <cell r="AR28">
            <v>46932.800000000003</v>
          </cell>
          <cell r="AS28">
            <v>412434.58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M29">
            <v>158172</v>
          </cell>
          <cell r="N29">
            <v>58410.66</v>
          </cell>
          <cell r="O29">
            <v>663757.5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158172</v>
          </cell>
          <cell r="X29">
            <v>58410.66</v>
          </cell>
          <cell r="Y29">
            <v>594726.72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158172</v>
          </cell>
          <cell r="AH29">
            <v>58410.66</v>
          </cell>
          <cell r="AI29">
            <v>584106.6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158172</v>
          </cell>
          <cell r="AR29">
            <v>58410.66</v>
          </cell>
          <cell r="AS29">
            <v>300012.71999999997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137076.68</v>
          </cell>
          <cell r="N30">
            <v>61155.76</v>
          </cell>
          <cell r="O30">
            <v>390766.65</v>
          </cell>
          <cell r="P30">
            <v>0</v>
          </cell>
          <cell r="Q30">
            <v>0</v>
          </cell>
          <cell r="R30">
            <v>0</v>
          </cell>
          <cell r="S30">
            <v>163945.12</v>
          </cell>
          <cell r="T30">
            <v>0</v>
          </cell>
          <cell r="W30">
            <v>137076.68</v>
          </cell>
          <cell r="X30">
            <v>26930.74</v>
          </cell>
          <cell r="Y30">
            <v>371053.04</v>
          </cell>
          <cell r="Z30">
            <v>0</v>
          </cell>
          <cell r="AA30">
            <v>0</v>
          </cell>
          <cell r="AB30">
            <v>0</v>
          </cell>
          <cell r="AC30">
            <v>177103.8</v>
          </cell>
          <cell r="AD30">
            <v>0</v>
          </cell>
          <cell r="AG30">
            <v>163177.26</v>
          </cell>
          <cell r="AH30">
            <v>24728.560000000001</v>
          </cell>
          <cell r="AI30">
            <v>373426.13</v>
          </cell>
          <cell r="AJ30">
            <v>0</v>
          </cell>
          <cell r="AK30">
            <v>0</v>
          </cell>
          <cell r="AL30">
            <v>0</v>
          </cell>
          <cell r="AM30">
            <v>195215.74</v>
          </cell>
          <cell r="AN30">
            <v>0</v>
          </cell>
          <cell r="AQ30">
            <v>172167.06</v>
          </cell>
          <cell r="AR30">
            <v>80366.509999999995</v>
          </cell>
          <cell r="AS30">
            <v>659611.57999999996</v>
          </cell>
          <cell r="AT30">
            <v>0</v>
          </cell>
          <cell r="AU30">
            <v>0</v>
          </cell>
          <cell r="AV30">
            <v>0</v>
          </cell>
          <cell r="AW30">
            <v>192954.4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2846144.43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2846144.43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2846144.43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2680718.4</v>
          </cell>
        </row>
        <row r="32">
          <cell r="M32">
            <v>9902.9</v>
          </cell>
          <cell r="N32">
            <v>466.41</v>
          </cell>
          <cell r="O32">
            <v>15740.16</v>
          </cell>
          <cell r="P32">
            <v>173401.03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19612.89</v>
          </cell>
          <cell r="X32">
            <v>462.82</v>
          </cell>
          <cell r="Y32">
            <v>19735.36</v>
          </cell>
          <cell r="Z32">
            <v>91491.97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G32">
            <v>9902.9</v>
          </cell>
          <cell r="AH32">
            <v>0</v>
          </cell>
          <cell r="AI32">
            <v>15735.36</v>
          </cell>
          <cell r="AJ32">
            <v>91491.97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3000</v>
          </cell>
          <cell r="AR32">
            <v>0</v>
          </cell>
          <cell r="AS32">
            <v>61057.29</v>
          </cell>
          <cell r="AT32">
            <v>47233.38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255432.91</v>
          </cell>
          <cell r="Q33">
            <v>0</v>
          </cell>
          <cell r="R33">
            <v>215750.05</v>
          </cell>
          <cell r="S33">
            <v>329898.23999999999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255432.91</v>
          </cell>
          <cell r="AA33">
            <v>0</v>
          </cell>
          <cell r="AB33">
            <v>215750.05</v>
          </cell>
          <cell r="AC33">
            <v>424154.88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582782.51</v>
          </cell>
          <cell r="AK33">
            <v>0</v>
          </cell>
          <cell r="AL33">
            <v>503416.83</v>
          </cell>
          <cell r="AM33">
            <v>329898.23999999999</v>
          </cell>
          <cell r="AN33">
            <v>0</v>
          </cell>
          <cell r="AQ33">
            <v>0</v>
          </cell>
          <cell r="AR33">
            <v>17050.41</v>
          </cell>
          <cell r="AS33">
            <v>0</v>
          </cell>
          <cell r="AT33">
            <v>415983.27</v>
          </cell>
          <cell r="AU33">
            <v>0</v>
          </cell>
          <cell r="AV33">
            <v>368317.07</v>
          </cell>
          <cell r="AW33">
            <v>1579633.04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1279625.97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948735.63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1312874.8799999999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559704.79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320807.64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396503.83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330150.78000000003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1794105.76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400637.08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600637.07999999996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303940.28999999998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6996.92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424640.06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260961.74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253964.64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514330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2722.61</v>
          </cell>
          <cell r="N38">
            <v>0</v>
          </cell>
          <cell r="O38">
            <v>8101000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1732.57</v>
          </cell>
          <cell r="X38">
            <v>0</v>
          </cell>
          <cell r="Y38">
            <v>8251000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8101000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S38">
            <v>8700000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9903.32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9903.32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1200745.8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1910175.35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2003487.61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2198.98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713680.71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685590.06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685590.06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S41">
            <v>1520669.77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80633.62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63880.97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47128.32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47128.32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1279960.6499999999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Y44">
            <v>1141920.6499999999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I44">
            <v>1162626.6499999999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1237.55</v>
          </cell>
          <cell r="AR44">
            <v>0</v>
          </cell>
          <cell r="AS44">
            <v>1839022.65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933529.45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1090512.76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1226597.48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681654.92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73966.44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Y46">
            <v>62601.65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61445.89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  <cell r="AR46">
            <v>0</v>
          </cell>
          <cell r="AS46">
            <v>77052.350000000006</v>
          </cell>
          <cell r="AT46">
            <v>417072</v>
          </cell>
          <cell r="AU46">
            <v>0</v>
          </cell>
          <cell r="AV46">
            <v>417072</v>
          </cell>
          <cell r="AW46">
            <v>0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21381.01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11364.79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42183.59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1332000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74843.58</v>
          </cell>
          <cell r="N49">
            <v>5646.66</v>
          </cell>
          <cell r="O49">
            <v>125104.88</v>
          </cell>
          <cell r="P49">
            <v>48882.74</v>
          </cell>
          <cell r="Q49">
            <v>0</v>
          </cell>
          <cell r="R49">
            <v>0</v>
          </cell>
          <cell r="S49">
            <v>20000</v>
          </cell>
          <cell r="T49">
            <v>27932.43</v>
          </cell>
          <cell r="W49">
            <v>74843.58</v>
          </cell>
          <cell r="X49">
            <v>5646.66</v>
          </cell>
          <cell r="Y49">
            <v>85493.46</v>
          </cell>
          <cell r="Z49">
            <v>60000</v>
          </cell>
          <cell r="AA49">
            <v>0</v>
          </cell>
          <cell r="AB49">
            <v>0</v>
          </cell>
          <cell r="AC49">
            <v>0</v>
          </cell>
          <cell r="AD49">
            <v>30260.639999999999</v>
          </cell>
          <cell r="AG49">
            <v>74843.58</v>
          </cell>
          <cell r="AH49">
            <v>5646.66</v>
          </cell>
          <cell r="AI49">
            <v>85493.46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37932.43</v>
          </cell>
          <cell r="AQ49">
            <v>74843.56</v>
          </cell>
          <cell r="AR49">
            <v>5646.65</v>
          </cell>
          <cell r="AS49">
            <v>25882.05</v>
          </cell>
          <cell r="AT49">
            <v>54000</v>
          </cell>
          <cell r="AU49">
            <v>0</v>
          </cell>
          <cell r="AV49">
            <v>0</v>
          </cell>
          <cell r="AW49">
            <v>0</v>
          </cell>
          <cell r="AX49">
            <v>15604.22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196677.96</v>
          </cell>
          <cell r="N51">
            <v>128851.73</v>
          </cell>
          <cell r="O51">
            <v>368416.86</v>
          </cell>
          <cell r="P51">
            <v>760991.77</v>
          </cell>
          <cell r="Q51">
            <v>0</v>
          </cell>
          <cell r="R51">
            <v>0</v>
          </cell>
          <cell r="S51">
            <v>0</v>
          </cell>
          <cell r="T51">
            <v>31765.35</v>
          </cell>
          <cell r="W51">
            <v>196677.96</v>
          </cell>
          <cell r="X51">
            <v>128851.73</v>
          </cell>
          <cell r="Y51">
            <v>342030.65</v>
          </cell>
          <cell r="Z51">
            <v>760991.77</v>
          </cell>
          <cell r="AA51">
            <v>0</v>
          </cell>
          <cell r="AB51">
            <v>0</v>
          </cell>
          <cell r="AC51">
            <v>0</v>
          </cell>
          <cell r="AD51">
            <v>51765.35</v>
          </cell>
          <cell r="AG51">
            <v>196677.96</v>
          </cell>
          <cell r="AH51">
            <v>128154.07</v>
          </cell>
          <cell r="AI51">
            <v>242030.65</v>
          </cell>
          <cell r="AJ51">
            <v>1360991.77</v>
          </cell>
          <cell r="AK51">
            <v>0</v>
          </cell>
          <cell r="AL51">
            <v>0</v>
          </cell>
          <cell r="AM51">
            <v>0</v>
          </cell>
          <cell r="AN51">
            <v>38265.35</v>
          </cell>
          <cell r="AQ51">
            <v>185216.6</v>
          </cell>
          <cell r="AR51">
            <v>129885.64</v>
          </cell>
          <cell r="AS51">
            <v>102189.78</v>
          </cell>
          <cell r="AT51">
            <v>2960991.78</v>
          </cell>
          <cell r="AU51">
            <v>0</v>
          </cell>
          <cell r="AV51">
            <v>0</v>
          </cell>
          <cell r="AW51">
            <v>0</v>
          </cell>
          <cell r="AX51">
            <v>70265.350000000006</v>
          </cell>
        </row>
        <row r="52">
          <cell r="M52">
            <v>9785.1299999999992</v>
          </cell>
          <cell r="N52">
            <v>2824.14</v>
          </cell>
          <cell r="O52">
            <v>8556.67</v>
          </cell>
          <cell r="P52">
            <v>94087.48</v>
          </cell>
          <cell r="Q52">
            <v>0</v>
          </cell>
          <cell r="R52">
            <v>0</v>
          </cell>
          <cell r="S52">
            <v>10416.85</v>
          </cell>
          <cell r="T52">
            <v>0</v>
          </cell>
          <cell r="W52">
            <v>9387.6200000000008</v>
          </cell>
          <cell r="X52">
            <v>1613.94</v>
          </cell>
          <cell r="Y52">
            <v>7911.87</v>
          </cell>
          <cell r="Z52">
            <v>93640.75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G52">
            <v>6693.12</v>
          </cell>
          <cell r="AH52">
            <v>1614.19</v>
          </cell>
          <cell r="AI52">
            <v>4983</v>
          </cell>
          <cell r="AJ52">
            <v>213789.61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6448.73</v>
          </cell>
          <cell r="AR52">
            <v>1210.42</v>
          </cell>
          <cell r="AS52">
            <v>3718.13</v>
          </cell>
          <cell r="AT52">
            <v>50587.13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16448.759999999998</v>
          </cell>
          <cell r="N53">
            <v>3186.04</v>
          </cell>
          <cell r="O53">
            <v>72931.02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16448.759999999998</v>
          </cell>
          <cell r="X53">
            <v>3186.04</v>
          </cell>
          <cell r="Y53">
            <v>72931.02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16448.759999999998</v>
          </cell>
          <cell r="AH53">
            <v>3186.04</v>
          </cell>
          <cell r="AI53">
            <v>72931.02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451.92</v>
          </cell>
          <cell r="AR53">
            <v>531.01</v>
          </cell>
          <cell r="AS53">
            <v>1062.1199999999999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10712.28</v>
          </cell>
          <cell r="N54">
            <v>392.54</v>
          </cell>
          <cell r="O54">
            <v>4964.2299999999996</v>
          </cell>
          <cell r="P54">
            <v>0</v>
          </cell>
          <cell r="Q54">
            <v>0</v>
          </cell>
          <cell r="R54">
            <v>0</v>
          </cell>
          <cell r="S54">
            <v>8797.75</v>
          </cell>
          <cell r="T54">
            <v>0</v>
          </cell>
          <cell r="W54">
            <v>7961.41</v>
          </cell>
          <cell r="X54">
            <v>392.54</v>
          </cell>
          <cell r="Y54">
            <v>4964.2299999999996</v>
          </cell>
          <cell r="Z54">
            <v>0</v>
          </cell>
          <cell r="AA54">
            <v>0</v>
          </cell>
          <cell r="AB54">
            <v>0</v>
          </cell>
          <cell r="AC54">
            <v>8797.75</v>
          </cell>
          <cell r="AD54">
            <v>0</v>
          </cell>
          <cell r="AG54">
            <v>5166.8500000000004</v>
          </cell>
          <cell r="AH54">
            <v>392.54</v>
          </cell>
          <cell r="AI54">
            <v>4964.2299999999996</v>
          </cell>
          <cell r="AJ54">
            <v>0</v>
          </cell>
          <cell r="AK54">
            <v>0</v>
          </cell>
          <cell r="AL54">
            <v>0</v>
          </cell>
          <cell r="AM54">
            <v>5929.49</v>
          </cell>
          <cell r="AN54">
            <v>0</v>
          </cell>
          <cell r="AQ54">
            <v>2583.42</v>
          </cell>
          <cell r="AR54">
            <v>572.86</v>
          </cell>
          <cell r="AS54">
            <v>17153.849999999999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47128.32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6147261.21</v>
          </cell>
          <cell r="N57">
            <v>655207.05000000005</v>
          </cell>
          <cell r="O57">
            <v>8553704.8300000001</v>
          </cell>
          <cell r="P57">
            <v>8310275.5099999998</v>
          </cell>
          <cell r="Q57">
            <v>0</v>
          </cell>
          <cell r="R57">
            <v>0</v>
          </cell>
          <cell r="S57">
            <v>1451188.08</v>
          </cell>
          <cell r="T57">
            <v>0</v>
          </cell>
          <cell r="W57">
            <v>4169879.29</v>
          </cell>
          <cell r="X57">
            <v>384389.81</v>
          </cell>
          <cell r="Y57">
            <v>7898606.7599999998</v>
          </cell>
          <cell r="Z57">
            <v>5879234</v>
          </cell>
          <cell r="AA57">
            <v>0</v>
          </cell>
          <cell r="AB57">
            <v>0</v>
          </cell>
          <cell r="AC57">
            <v>212132.82</v>
          </cell>
          <cell r="AD57">
            <v>0</v>
          </cell>
          <cell r="AG57">
            <v>3790774.77</v>
          </cell>
          <cell r="AH57">
            <v>437190.27</v>
          </cell>
          <cell r="AI57">
            <v>6535865.0800000001</v>
          </cell>
          <cell r="AJ57">
            <v>6326892.29</v>
          </cell>
          <cell r="AK57">
            <v>0</v>
          </cell>
          <cell r="AL57">
            <v>0</v>
          </cell>
          <cell r="AM57">
            <v>616325.52</v>
          </cell>
          <cell r="AN57">
            <v>0</v>
          </cell>
          <cell r="AQ57">
            <v>3895756.42</v>
          </cell>
          <cell r="AR57">
            <v>436483.2</v>
          </cell>
          <cell r="AS57">
            <v>6491252.6600000001</v>
          </cell>
          <cell r="AT57">
            <v>15610353.189999999</v>
          </cell>
          <cell r="AU57">
            <v>0</v>
          </cell>
          <cell r="AV57">
            <v>0</v>
          </cell>
          <cell r="AW57">
            <v>976746.76</v>
          </cell>
          <cell r="AX57">
            <v>0</v>
          </cell>
        </row>
        <row r="58">
          <cell r="M58">
            <v>198844.79999999999</v>
          </cell>
          <cell r="N58">
            <v>264839.24</v>
          </cell>
          <cell r="O58">
            <v>837661.96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198844.79999999999</v>
          </cell>
          <cell r="X58">
            <v>264839.24</v>
          </cell>
          <cell r="Y58">
            <v>837661.96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184946.27</v>
          </cell>
          <cell r="AH58">
            <v>264839.24</v>
          </cell>
          <cell r="AI58">
            <v>677661.96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4993.72</v>
          </cell>
          <cell r="AR58">
            <v>51475.73</v>
          </cell>
          <cell r="AS58">
            <v>349136.45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3834242.16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4259544.3600000003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4084242.16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3950784.5</v>
          </cell>
        </row>
        <row r="60">
          <cell r="M60">
            <v>7682.64</v>
          </cell>
          <cell r="N60">
            <v>60003.7</v>
          </cell>
          <cell r="O60">
            <v>263378.95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5874.96</v>
          </cell>
          <cell r="X60">
            <v>60003.7</v>
          </cell>
          <cell r="Y60">
            <v>263378.95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36106.6</v>
          </cell>
          <cell r="AI60">
            <v>263378.95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R60">
            <v>0</v>
          </cell>
          <cell r="AS60">
            <v>135710.45000000001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104619.71</v>
          </cell>
          <cell r="N62">
            <v>1956</v>
          </cell>
          <cell r="O62">
            <v>53390.74</v>
          </cell>
          <cell r="P62">
            <v>41550.949999999997</v>
          </cell>
          <cell r="Q62">
            <v>0</v>
          </cell>
          <cell r="R62">
            <v>0</v>
          </cell>
          <cell r="S62">
            <v>10143.08</v>
          </cell>
          <cell r="T62">
            <v>20667.57</v>
          </cell>
          <cell r="W62">
            <v>94619.71</v>
          </cell>
          <cell r="X62">
            <v>2445.19</v>
          </cell>
          <cell r="Y62">
            <v>60209.06</v>
          </cell>
          <cell r="Z62">
            <v>74361.73</v>
          </cell>
          <cell r="AA62">
            <v>0</v>
          </cell>
          <cell r="AB62">
            <v>0</v>
          </cell>
          <cell r="AC62">
            <v>5143.08</v>
          </cell>
          <cell r="AD62">
            <v>20667.57</v>
          </cell>
          <cell r="AG62">
            <v>94619.71</v>
          </cell>
          <cell r="AH62">
            <v>1956</v>
          </cell>
          <cell r="AI62">
            <v>60209.07</v>
          </cell>
          <cell r="AJ62">
            <v>44616.01</v>
          </cell>
          <cell r="AK62">
            <v>0</v>
          </cell>
          <cell r="AL62">
            <v>0</v>
          </cell>
          <cell r="AM62">
            <v>5143.08</v>
          </cell>
          <cell r="AN62">
            <v>20667.57</v>
          </cell>
          <cell r="AQ62">
            <v>77837.91</v>
          </cell>
          <cell r="AR62">
            <v>12445.19</v>
          </cell>
          <cell r="AS62">
            <v>48140.51</v>
          </cell>
          <cell r="AT62">
            <v>69488.009999999995</v>
          </cell>
          <cell r="AU62">
            <v>0</v>
          </cell>
          <cell r="AV62">
            <v>0</v>
          </cell>
          <cell r="AW62">
            <v>0</v>
          </cell>
          <cell r="AX62">
            <v>100367.58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2878073.43</v>
          </cell>
          <cell r="N64">
            <v>241219.56</v>
          </cell>
          <cell r="O64">
            <v>5142920.6100000003</v>
          </cell>
          <cell r="P64">
            <v>6009821.5199999996</v>
          </cell>
          <cell r="Q64">
            <v>0</v>
          </cell>
          <cell r="R64">
            <v>0</v>
          </cell>
          <cell r="S64">
            <v>1636086.01</v>
          </cell>
          <cell r="T64">
            <v>0</v>
          </cell>
          <cell r="W64">
            <v>2847929.27</v>
          </cell>
          <cell r="X64">
            <v>228267.91</v>
          </cell>
          <cell r="Y64">
            <v>4535506.1100000003</v>
          </cell>
          <cell r="Z64">
            <v>5470301.5899999999</v>
          </cell>
          <cell r="AA64">
            <v>0</v>
          </cell>
          <cell r="AB64">
            <v>0</v>
          </cell>
          <cell r="AC64">
            <v>1681240.54</v>
          </cell>
          <cell r="AD64">
            <v>0</v>
          </cell>
          <cell r="AG64">
            <v>2977812.65</v>
          </cell>
          <cell r="AH64">
            <v>228267.91</v>
          </cell>
          <cell r="AI64">
            <v>4535520.6399999997</v>
          </cell>
          <cell r="AJ64">
            <v>5453441.0499999998</v>
          </cell>
          <cell r="AK64">
            <v>0</v>
          </cell>
          <cell r="AL64">
            <v>0</v>
          </cell>
          <cell r="AM64">
            <v>1368093.64</v>
          </cell>
          <cell r="AN64">
            <v>0</v>
          </cell>
          <cell r="AQ64">
            <v>1205645.57</v>
          </cell>
          <cell r="AR64">
            <v>181925.72</v>
          </cell>
          <cell r="AS64">
            <v>6670798.6900000004</v>
          </cell>
          <cell r="AT64">
            <v>6657222.2400000002</v>
          </cell>
          <cell r="AU64">
            <v>0</v>
          </cell>
          <cell r="AV64">
            <v>0</v>
          </cell>
          <cell r="AW64">
            <v>328805.01</v>
          </cell>
          <cell r="AX64">
            <v>0</v>
          </cell>
        </row>
        <row r="65">
          <cell r="M65">
            <v>587937.54</v>
          </cell>
          <cell r="N65">
            <v>65034.81</v>
          </cell>
          <cell r="O65">
            <v>605422.84</v>
          </cell>
          <cell r="P65">
            <v>407997.32</v>
          </cell>
          <cell r="Q65">
            <v>0</v>
          </cell>
          <cell r="R65">
            <v>0</v>
          </cell>
          <cell r="S65">
            <v>51976.160000000003</v>
          </cell>
          <cell r="T65">
            <v>0</v>
          </cell>
          <cell r="W65">
            <v>428371.75</v>
          </cell>
          <cell r="X65">
            <v>65053.18</v>
          </cell>
          <cell r="Y65">
            <v>605502.26</v>
          </cell>
          <cell r="Z65">
            <v>243146.08</v>
          </cell>
          <cell r="AA65">
            <v>0</v>
          </cell>
          <cell r="AB65">
            <v>0</v>
          </cell>
          <cell r="AC65">
            <v>26632.42</v>
          </cell>
          <cell r="AD65">
            <v>0</v>
          </cell>
          <cell r="AG65">
            <v>440253.1</v>
          </cell>
          <cell r="AH65">
            <v>65053.18</v>
          </cell>
          <cell r="AI65">
            <v>606384.24</v>
          </cell>
          <cell r="AJ65">
            <v>242094.88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Q65">
            <v>654744.32999999996</v>
          </cell>
          <cell r="AR65">
            <v>64267.5</v>
          </cell>
          <cell r="AS65">
            <v>410549.87</v>
          </cell>
          <cell r="AT65">
            <v>196273.14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M66">
            <v>134475.14000000001</v>
          </cell>
          <cell r="N66">
            <v>46189.29</v>
          </cell>
          <cell r="O66">
            <v>404010.08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134475.14000000001</v>
          </cell>
          <cell r="X66">
            <v>46189.29</v>
          </cell>
          <cell r="Y66">
            <v>404010.08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134475.14000000001</v>
          </cell>
          <cell r="AH66">
            <v>46189.279999999999</v>
          </cell>
          <cell r="AI66">
            <v>404010.08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134475.13</v>
          </cell>
          <cell r="AR66">
            <v>46189.29</v>
          </cell>
          <cell r="AS66">
            <v>404010.09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1120656.1200000001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1211851.98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1213499.01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1130034.1499999999</v>
          </cell>
        </row>
        <row r="68">
          <cell r="M68">
            <v>181799.34</v>
          </cell>
          <cell r="N68">
            <v>31094.97</v>
          </cell>
          <cell r="O68">
            <v>14075.49</v>
          </cell>
          <cell r="P68">
            <v>17712.509999999998</v>
          </cell>
          <cell r="Q68">
            <v>0</v>
          </cell>
          <cell r="R68">
            <v>0</v>
          </cell>
          <cell r="S68">
            <v>120189.49</v>
          </cell>
          <cell r="T68">
            <v>154965.35999999999</v>
          </cell>
          <cell r="W68">
            <v>139919.73000000001</v>
          </cell>
          <cell r="X68">
            <v>27497.69</v>
          </cell>
          <cell r="Y68">
            <v>14052.36</v>
          </cell>
          <cell r="Z68">
            <v>28476.240000000002</v>
          </cell>
          <cell r="AA68">
            <v>0</v>
          </cell>
          <cell r="AB68">
            <v>0</v>
          </cell>
          <cell r="AC68">
            <v>149742.91</v>
          </cell>
          <cell r="AD68">
            <v>154965.35999999999</v>
          </cell>
          <cell r="AG68">
            <v>242329.39</v>
          </cell>
          <cell r="AH68">
            <v>38550.75</v>
          </cell>
          <cell r="AI68">
            <v>22575</v>
          </cell>
          <cell r="AJ68">
            <v>17712.38</v>
          </cell>
          <cell r="AK68">
            <v>0</v>
          </cell>
          <cell r="AL68">
            <v>0</v>
          </cell>
          <cell r="AM68">
            <v>149742.91</v>
          </cell>
          <cell r="AN68">
            <v>164965.35999999999</v>
          </cell>
          <cell r="AQ68">
            <v>8959.33</v>
          </cell>
          <cell r="AR68">
            <v>35231.61</v>
          </cell>
          <cell r="AS68">
            <v>412575</v>
          </cell>
          <cell r="AT68">
            <v>16845.75</v>
          </cell>
          <cell r="AU68">
            <v>0</v>
          </cell>
          <cell r="AV68">
            <v>0</v>
          </cell>
          <cell r="AW68">
            <v>32448.14</v>
          </cell>
          <cell r="AX68">
            <v>72598.53</v>
          </cell>
        </row>
        <row r="69">
          <cell r="M69">
            <v>563592.71</v>
          </cell>
          <cell r="N69">
            <v>179007.25</v>
          </cell>
          <cell r="O69">
            <v>112814.87</v>
          </cell>
          <cell r="P69">
            <v>43783.14</v>
          </cell>
          <cell r="Q69">
            <v>0</v>
          </cell>
          <cell r="R69">
            <v>0</v>
          </cell>
          <cell r="S69">
            <v>186748.14</v>
          </cell>
          <cell r="T69">
            <v>209659.01</v>
          </cell>
          <cell r="W69">
            <v>407706.4</v>
          </cell>
          <cell r="X69">
            <v>79633.53</v>
          </cell>
          <cell r="Y69">
            <v>112814.87</v>
          </cell>
          <cell r="Z69">
            <v>28721.95</v>
          </cell>
          <cell r="AA69">
            <v>0</v>
          </cell>
          <cell r="AB69">
            <v>0</v>
          </cell>
          <cell r="AC69">
            <v>186748.14</v>
          </cell>
          <cell r="AD69">
            <v>223778.24</v>
          </cell>
          <cell r="AG69">
            <v>404256.24</v>
          </cell>
          <cell r="AH69">
            <v>70633.53</v>
          </cell>
          <cell r="AI69">
            <v>112814.87</v>
          </cell>
          <cell r="AJ69">
            <v>28721.95</v>
          </cell>
          <cell r="AK69">
            <v>0</v>
          </cell>
          <cell r="AL69">
            <v>0</v>
          </cell>
          <cell r="AM69">
            <v>186748.14</v>
          </cell>
          <cell r="AN69">
            <v>223596</v>
          </cell>
          <cell r="AQ69">
            <v>462895.07</v>
          </cell>
          <cell r="AR69">
            <v>74906.789999999994</v>
          </cell>
          <cell r="AS69">
            <v>443770.53</v>
          </cell>
          <cell r="AT69">
            <v>128721.95</v>
          </cell>
          <cell r="AU69">
            <v>0</v>
          </cell>
          <cell r="AV69">
            <v>0</v>
          </cell>
          <cell r="AW69">
            <v>386748.14</v>
          </cell>
          <cell r="AX69">
            <v>158640.57</v>
          </cell>
        </row>
        <row r="70">
          <cell r="M70">
            <v>819784.38</v>
          </cell>
          <cell r="N70">
            <v>55654.559999999998</v>
          </cell>
          <cell r="O70">
            <v>178062.9</v>
          </cell>
          <cell r="P70">
            <v>55306.559999999998</v>
          </cell>
          <cell r="Q70">
            <v>0</v>
          </cell>
          <cell r="R70">
            <v>0</v>
          </cell>
          <cell r="S70">
            <v>266389.2</v>
          </cell>
          <cell r="T70">
            <v>151356.84</v>
          </cell>
          <cell r="W70">
            <v>654781.56999999995</v>
          </cell>
          <cell r="X70">
            <v>55654.559999999998</v>
          </cell>
          <cell r="Y70">
            <v>178062.9</v>
          </cell>
          <cell r="Z70">
            <v>55306.559999999998</v>
          </cell>
          <cell r="AA70">
            <v>0</v>
          </cell>
          <cell r="AB70">
            <v>0</v>
          </cell>
          <cell r="AC70">
            <v>289222.56</v>
          </cell>
          <cell r="AD70">
            <v>160643.16</v>
          </cell>
          <cell r="AG70">
            <v>648997.80000000005</v>
          </cell>
          <cell r="AH70">
            <v>39904.32</v>
          </cell>
          <cell r="AI70">
            <v>178062.9</v>
          </cell>
          <cell r="AJ70">
            <v>55306.559999999998</v>
          </cell>
          <cell r="AK70">
            <v>0</v>
          </cell>
          <cell r="AL70">
            <v>0</v>
          </cell>
          <cell r="AM70">
            <v>314841.59000000003</v>
          </cell>
          <cell r="AN70">
            <v>161356.84</v>
          </cell>
          <cell r="AQ70">
            <v>0</v>
          </cell>
          <cell r="AR70">
            <v>0</v>
          </cell>
          <cell r="AS70">
            <v>304303.65999999997</v>
          </cell>
          <cell r="AT70">
            <v>7742.92</v>
          </cell>
          <cell r="AU70">
            <v>0</v>
          </cell>
          <cell r="AV70">
            <v>0</v>
          </cell>
          <cell r="AW70">
            <v>0</v>
          </cell>
          <cell r="AX70">
            <v>29319.66</v>
          </cell>
        </row>
        <row r="71">
          <cell r="M71">
            <v>96634.41</v>
          </cell>
          <cell r="N71">
            <v>26462.42</v>
          </cell>
          <cell r="O71">
            <v>142578.29999999999</v>
          </cell>
          <cell r="P71">
            <v>0</v>
          </cell>
          <cell r="Q71">
            <v>0</v>
          </cell>
          <cell r="R71">
            <v>0</v>
          </cell>
          <cell r="S71">
            <v>16151.27</v>
          </cell>
          <cell r="T71">
            <v>89672.55</v>
          </cell>
          <cell r="W71">
            <v>87015.22</v>
          </cell>
          <cell r="X71">
            <v>26462.42</v>
          </cell>
          <cell r="Y71">
            <v>154071.93</v>
          </cell>
          <cell r="Z71">
            <v>0</v>
          </cell>
          <cell r="AA71">
            <v>0</v>
          </cell>
          <cell r="AB71">
            <v>0</v>
          </cell>
          <cell r="AC71">
            <v>16151.27</v>
          </cell>
          <cell r="AD71">
            <v>95628.99</v>
          </cell>
          <cell r="AG71">
            <v>56493.11</v>
          </cell>
          <cell r="AH71">
            <v>26462.42</v>
          </cell>
          <cell r="AI71">
            <v>123392.95</v>
          </cell>
          <cell r="AJ71">
            <v>0</v>
          </cell>
          <cell r="AK71">
            <v>0</v>
          </cell>
          <cell r="AL71">
            <v>0</v>
          </cell>
          <cell r="AM71">
            <v>16151.27</v>
          </cell>
          <cell r="AN71">
            <v>95629.21</v>
          </cell>
          <cell r="AQ71">
            <v>47811.98</v>
          </cell>
          <cell r="AR71">
            <v>11244.15</v>
          </cell>
          <cell r="AS71">
            <v>58969.72</v>
          </cell>
          <cell r="AT71">
            <v>0</v>
          </cell>
          <cell r="AU71">
            <v>0</v>
          </cell>
          <cell r="AV71">
            <v>0</v>
          </cell>
          <cell r="AW71">
            <v>16151.27</v>
          </cell>
          <cell r="AX71">
            <v>75928.25</v>
          </cell>
        </row>
        <row r="72">
          <cell r="M72">
            <v>176241.41</v>
          </cell>
          <cell r="N72">
            <v>6091.86</v>
          </cell>
          <cell r="O72">
            <v>139246.76</v>
          </cell>
          <cell r="P72">
            <v>165452.12</v>
          </cell>
          <cell r="Q72">
            <v>0</v>
          </cell>
          <cell r="R72">
            <v>0</v>
          </cell>
          <cell r="S72">
            <v>122871.05</v>
          </cell>
          <cell r="T72">
            <v>0</v>
          </cell>
          <cell r="W72">
            <v>187407.33</v>
          </cell>
          <cell r="X72">
            <v>10411.36</v>
          </cell>
          <cell r="Y72">
            <v>142627.53</v>
          </cell>
          <cell r="Z72">
            <v>267134.55</v>
          </cell>
          <cell r="AA72">
            <v>0</v>
          </cell>
          <cell r="AB72">
            <v>0</v>
          </cell>
          <cell r="AC72">
            <v>282375.62</v>
          </cell>
          <cell r="AD72">
            <v>0</v>
          </cell>
          <cell r="AG72">
            <v>189009.55</v>
          </cell>
          <cell r="AH72">
            <v>1377.1</v>
          </cell>
          <cell r="AI72">
            <v>142627.53</v>
          </cell>
          <cell r="AJ72">
            <v>81516.77</v>
          </cell>
          <cell r="AK72">
            <v>0</v>
          </cell>
          <cell r="AL72">
            <v>0</v>
          </cell>
          <cell r="AM72">
            <v>88115.31</v>
          </cell>
          <cell r="AN72">
            <v>0</v>
          </cell>
          <cell r="AQ72">
            <v>166853.6</v>
          </cell>
          <cell r="AR72">
            <v>0</v>
          </cell>
          <cell r="AS72">
            <v>113858.97</v>
          </cell>
          <cell r="AT72">
            <v>0</v>
          </cell>
          <cell r="AU72">
            <v>0</v>
          </cell>
          <cell r="AV72">
            <v>0</v>
          </cell>
          <cell r="AW72">
            <v>63255.360000000001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13306</v>
          </cell>
          <cell r="N74">
            <v>0</v>
          </cell>
          <cell r="O74">
            <v>37520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25039</v>
          </cell>
          <cell r="X74">
            <v>0</v>
          </cell>
          <cell r="Y74">
            <v>47520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25039</v>
          </cell>
          <cell r="AH74">
            <v>0</v>
          </cell>
          <cell r="AI74">
            <v>37520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23700</v>
          </cell>
          <cell r="AR74">
            <v>0</v>
          </cell>
          <cell r="AS74">
            <v>33714.18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5119045.2300000004</v>
          </cell>
          <cell r="N76">
            <v>480342.3</v>
          </cell>
          <cell r="O76">
            <v>3805147.11</v>
          </cell>
          <cell r="P76">
            <v>3232866.84</v>
          </cell>
          <cell r="Q76">
            <v>0</v>
          </cell>
          <cell r="R76">
            <v>0</v>
          </cell>
          <cell r="S76">
            <v>712051.43</v>
          </cell>
          <cell r="T76">
            <v>1564491.6</v>
          </cell>
          <cell r="W76">
            <v>4944270.92</v>
          </cell>
          <cell r="X76">
            <v>481014.51</v>
          </cell>
          <cell r="Y76">
            <v>3347654.91</v>
          </cell>
          <cell r="Z76">
            <v>3046802.41</v>
          </cell>
          <cell r="AA76">
            <v>0</v>
          </cell>
          <cell r="AB76">
            <v>0</v>
          </cell>
          <cell r="AC76">
            <v>646267.48</v>
          </cell>
          <cell r="AD76">
            <v>1564491.6</v>
          </cell>
          <cell r="AG76">
            <v>5051917.7300000004</v>
          </cell>
          <cell r="AH76">
            <v>71387.210000000006</v>
          </cell>
          <cell r="AI76">
            <v>3348763.14</v>
          </cell>
          <cell r="AJ76">
            <v>2622922.09</v>
          </cell>
          <cell r="AK76">
            <v>0</v>
          </cell>
          <cell r="AL76">
            <v>0</v>
          </cell>
          <cell r="AM76">
            <v>799977.29</v>
          </cell>
          <cell r="AN76">
            <v>1564491.6</v>
          </cell>
          <cell r="AQ76">
            <v>1357803.85</v>
          </cell>
          <cell r="AR76">
            <v>71387.210000000006</v>
          </cell>
          <cell r="AS76">
            <v>2671280.9500000002</v>
          </cell>
          <cell r="AT76">
            <v>9503172.9199999999</v>
          </cell>
          <cell r="AU76">
            <v>0</v>
          </cell>
          <cell r="AV76">
            <v>0</v>
          </cell>
          <cell r="AW76">
            <v>75094.8</v>
          </cell>
          <cell r="AX76">
            <v>1538595.95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2500000</v>
          </cell>
          <cell r="N78">
            <v>343964.73</v>
          </cell>
          <cell r="O78">
            <v>2946894.25</v>
          </cell>
          <cell r="P78">
            <v>3304000</v>
          </cell>
          <cell r="Q78">
            <v>0</v>
          </cell>
          <cell r="R78">
            <v>0</v>
          </cell>
          <cell r="S78">
            <v>1400000</v>
          </cell>
          <cell r="T78">
            <v>1730532</v>
          </cell>
          <cell r="W78">
            <v>3100000</v>
          </cell>
          <cell r="X78">
            <v>350000</v>
          </cell>
          <cell r="Y78">
            <v>2400000</v>
          </cell>
          <cell r="Z78">
            <v>2650000</v>
          </cell>
          <cell r="AA78">
            <v>0</v>
          </cell>
          <cell r="AB78">
            <v>0</v>
          </cell>
          <cell r="AC78">
            <v>1400000</v>
          </cell>
          <cell r="AD78">
            <v>926517.36</v>
          </cell>
          <cell r="AG78">
            <v>3100000</v>
          </cell>
          <cell r="AH78">
            <v>350000</v>
          </cell>
          <cell r="AI78">
            <v>2400000</v>
          </cell>
          <cell r="AJ78">
            <v>2800000</v>
          </cell>
          <cell r="AK78">
            <v>0</v>
          </cell>
          <cell r="AL78">
            <v>0</v>
          </cell>
          <cell r="AM78">
            <v>1400000</v>
          </cell>
          <cell r="AN78">
            <v>0</v>
          </cell>
          <cell r="AQ78">
            <v>515227.11</v>
          </cell>
          <cell r="AR78">
            <v>60000</v>
          </cell>
          <cell r="AS78">
            <v>2853105.75</v>
          </cell>
          <cell r="AT78">
            <v>3069352.31</v>
          </cell>
          <cell r="AU78">
            <v>0</v>
          </cell>
          <cell r="AV78">
            <v>0</v>
          </cell>
          <cell r="AW78">
            <v>300000</v>
          </cell>
          <cell r="AX78">
            <v>0</v>
          </cell>
        </row>
        <row r="79">
          <cell r="M79">
            <v>1278.45</v>
          </cell>
          <cell r="N79">
            <v>0</v>
          </cell>
          <cell r="O79">
            <v>80862.740000000005</v>
          </cell>
          <cell r="P79">
            <v>0</v>
          </cell>
          <cell r="Q79">
            <v>0</v>
          </cell>
          <cell r="R79">
            <v>0</v>
          </cell>
          <cell r="S79">
            <v>51035.14</v>
          </cell>
          <cell r="T79">
            <v>0</v>
          </cell>
          <cell r="W79">
            <v>1786.05</v>
          </cell>
          <cell r="X79">
            <v>0</v>
          </cell>
          <cell r="Y79">
            <v>56576.46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G79">
            <v>940.05</v>
          </cell>
          <cell r="AH79">
            <v>0</v>
          </cell>
          <cell r="AI79">
            <v>44976.07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Q79">
            <v>965.1</v>
          </cell>
          <cell r="AR79">
            <v>0</v>
          </cell>
          <cell r="AS79">
            <v>45715.42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444455.79</v>
          </cell>
          <cell r="N81">
            <v>179787.98</v>
          </cell>
          <cell r="O81">
            <v>4697925.33</v>
          </cell>
          <cell r="P81">
            <v>24258425.100000001</v>
          </cell>
          <cell r="Q81">
            <v>0</v>
          </cell>
          <cell r="R81">
            <v>4127815</v>
          </cell>
          <cell r="S81">
            <v>2665348.0499999998</v>
          </cell>
          <cell r="T81">
            <v>0</v>
          </cell>
          <cell r="W81">
            <v>371684.69</v>
          </cell>
          <cell r="X81">
            <v>166384.44</v>
          </cell>
          <cell r="Y81">
            <v>4734416.1500000004</v>
          </cell>
          <cell r="Z81">
            <v>27786559.359999999</v>
          </cell>
          <cell r="AA81">
            <v>0</v>
          </cell>
          <cell r="AB81">
            <v>4127815</v>
          </cell>
          <cell r="AC81">
            <v>6010366.3200000003</v>
          </cell>
          <cell r="AD81">
            <v>0</v>
          </cell>
          <cell r="AG81">
            <v>307779.43</v>
          </cell>
          <cell r="AH81">
            <v>179788.07</v>
          </cell>
          <cell r="AI81">
            <v>4697925.33</v>
          </cell>
          <cell r="AJ81">
            <v>24316300.079999998</v>
          </cell>
          <cell r="AK81">
            <v>0</v>
          </cell>
          <cell r="AL81">
            <v>2025921</v>
          </cell>
          <cell r="AM81">
            <v>4016011.9</v>
          </cell>
          <cell r="AN81">
            <v>0</v>
          </cell>
          <cell r="AQ81">
            <v>512169.35</v>
          </cell>
          <cell r="AR81">
            <v>594509.24</v>
          </cell>
          <cell r="AS81">
            <v>2066531.9</v>
          </cell>
          <cell r="AT81">
            <v>21772201.48</v>
          </cell>
          <cell r="AU81">
            <v>0</v>
          </cell>
          <cell r="AV81">
            <v>1627815</v>
          </cell>
          <cell r="AW81">
            <v>3661204.93</v>
          </cell>
          <cell r="AX81">
            <v>0</v>
          </cell>
        </row>
        <row r="82">
          <cell r="M82">
            <v>1448206.57</v>
          </cell>
          <cell r="N82">
            <v>101930.4</v>
          </cell>
          <cell r="O82">
            <v>1396010.99</v>
          </cell>
          <cell r="P82">
            <v>2001604.07</v>
          </cell>
          <cell r="Q82">
            <v>0</v>
          </cell>
          <cell r="R82">
            <v>0</v>
          </cell>
          <cell r="S82">
            <v>657440.07999999996</v>
          </cell>
          <cell r="T82">
            <v>0</v>
          </cell>
          <cell r="W82">
            <v>1272480</v>
          </cell>
          <cell r="X82">
            <v>86695.37</v>
          </cell>
          <cell r="Y82">
            <v>1162395.3999999999</v>
          </cell>
          <cell r="Z82">
            <v>2460233.91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G82">
            <v>1084677.6000000001</v>
          </cell>
          <cell r="AH82">
            <v>103818</v>
          </cell>
          <cell r="AI82">
            <v>1102273.92</v>
          </cell>
          <cell r="AJ82">
            <v>5979832.9299999997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970486.11</v>
          </cell>
          <cell r="AR82">
            <v>0</v>
          </cell>
          <cell r="AS82">
            <v>577127.79</v>
          </cell>
          <cell r="AT82">
            <v>4354989.8099999996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M83">
            <v>4674188.42</v>
          </cell>
          <cell r="N83">
            <v>729057.57</v>
          </cell>
          <cell r="O83">
            <v>4675172.8499999996</v>
          </cell>
          <cell r="P83">
            <v>819752.5</v>
          </cell>
          <cell r="Q83">
            <v>0</v>
          </cell>
          <cell r="R83">
            <v>0</v>
          </cell>
          <cell r="S83">
            <v>602206.04</v>
          </cell>
          <cell r="T83">
            <v>0</v>
          </cell>
          <cell r="W83">
            <v>4170838.96</v>
          </cell>
          <cell r="X83">
            <v>729301.81</v>
          </cell>
          <cell r="Y83">
            <v>2768936.5</v>
          </cell>
          <cell r="Z83">
            <v>458370.09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G83">
            <v>4099376.25</v>
          </cell>
          <cell r="AH83">
            <v>264037.49</v>
          </cell>
          <cell r="AI83">
            <v>537917.98</v>
          </cell>
          <cell r="AJ83">
            <v>558926.21</v>
          </cell>
          <cell r="AK83">
            <v>0</v>
          </cell>
          <cell r="AL83">
            <v>0</v>
          </cell>
          <cell r="AM83">
            <v>233293.04</v>
          </cell>
          <cell r="AN83">
            <v>0</v>
          </cell>
          <cell r="AQ83">
            <v>4761016.68</v>
          </cell>
          <cell r="AR83">
            <v>674660.05</v>
          </cell>
          <cell r="AS83">
            <v>1845677.07</v>
          </cell>
          <cell r="AT83">
            <v>621935.21</v>
          </cell>
          <cell r="AU83">
            <v>0</v>
          </cell>
          <cell r="AV83">
            <v>0</v>
          </cell>
          <cell r="AW83">
            <v>553261.26</v>
          </cell>
          <cell r="AX83">
            <v>0</v>
          </cell>
        </row>
        <row r="84">
          <cell r="M84">
            <v>350309.18</v>
          </cell>
          <cell r="N84">
            <v>53733.85</v>
          </cell>
          <cell r="O84">
            <v>505684.98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350309.18</v>
          </cell>
          <cell r="X84">
            <v>53733.85</v>
          </cell>
          <cell r="Y84">
            <v>505684.98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350309.18</v>
          </cell>
          <cell r="AH84">
            <v>53733.85</v>
          </cell>
          <cell r="AI84">
            <v>406375.86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136622.6</v>
          </cell>
          <cell r="AR84">
            <v>166305.79999999999</v>
          </cell>
          <cell r="AS84">
            <v>80246.95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3488590.8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3919743.75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3538665.66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3162037.8</v>
          </cell>
        </row>
        <row r="86">
          <cell r="M86">
            <v>63531.3</v>
          </cell>
          <cell r="N86">
            <v>0</v>
          </cell>
          <cell r="O86">
            <v>66708.479999999996</v>
          </cell>
          <cell r="P86">
            <v>0</v>
          </cell>
          <cell r="Q86">
            <v>0</v>
          </cell>
          <cell r="R86">
            <v>0</v>
          </cell>
          <cell r="S86">
            <v>221134.91</v>
          </cell>
          <cell r="T86">
            <v>0</v>
          </cell>
          <cell r="W86">
            <v>54125.760000000002</v>
          </cell>
          <cell r="X86">
            <v>0</v>
          </cell>
          <cell r="Y86">
            <v>60890.879999999997</v>
          </cell>
          <cell r="Z86">
            <v>0</v>
          </cell>
          <cell r="AA86">
            <v>0</v>
          </cell>
          <cell r="AB86">
            <v>0</v>
          </cell>
          <cell r="AC86">
            <v>425259.45</v>
          </cell>
          <cell r="AD86">
            <v>0</v>
          </cell>
          <cell r="AG86">
            <v>52676.67</v>
          </cell>
          <cell r="AH86">
            <v>0</v>
          </cell>
          <cell r="AI86">
            <v>61666.559999999998</v>
          </cell>
          <cell r="AJ86">
            <v>0</v>
          </cell>
          <cell r="AK86">
            <v>0</v>
          </cell>
          <cell r="AL86">
            <v>0</v>
          </cell>
          <cell r="AM86">
            <v>442269.83</v>
          </cell>
          <cell r="AN86">
            <v>0</v>
          </cell>
          <cell r="AQ86">
            <v>24854.31</v>
          </cell>
          <cell r="AR86">
            <v>0</v>
          </cell>
          <cell r="AS86">
            <v>30771.08</v>
          </cell>
          <cell r="AT86">
            <v>0</v>
          </cell>
          <cell r="AU86">
            <v>0</v>
          </cell>
          <cell r="AV86">
            <v>0</v>
          </cell>
          <cell r="AW86">
            <v>170103.78</v>
          </cell>
          <cell r="AX86">
            <v>0</v>
          </cell>
        </row>
        <row r="87">
          <cell r="M87">
            <v>1000000</v>
          </cell>
          <cell r="N87">
            <v>300000</v>
          </cell>
          <cell r="O87">
            <v>731524.12</v>
          </cell>
          <cell r="P87">
            <v>275000</v>
          </cell>
          <cell r="Q87">
            <v>0</v>
          </cell>
          <cell r="R87">
            <v>0</v>
          </cell>
          <cell r="S87">
            <v>319000</v>
          </cell>
          <cell r="T87">
            <v>0</v>
          </cell>
          <cell r="W87">
            <v>805000</v>
          </cell>
          <cell r="X87">
            <v>250000</v>
          </cell>
          <cell r="Y87">
            <v>450000</v>
          </cell>
          <cell r="Z87">
            <v>375000</v>
          </cell>
          <cell r="AA87">
            <v>0</v>
          </cell>
          <cell r="AB87">
            <v>0</v>
          </cell>
          <cell r="AC87">
            <v>300000</v>
          </cell>
          <cell r="AD87">
            <v>0</v>
          </cell>
          <cell r="AG87">
            <v>805000</v>
          </cell>
          <cell r="AH87">
            <v>195000</v>
          </cell>
          <cell r="AI87">
            <v>750000</v>
          </cell>
          <cell r="AJ87">
            <v>275000</v>
          </cell>
          <cell r="AK87">
            <v>0</v>
          </cell>
          <cell r="AL87">
            <v>0</v>
          </cell>
          <cell r="AM87">
            <v>300000</v>
          </cell>
          <cell r="AN87">
            <v>0</v>
          </cell>
          <cell r="AQ87">
            <v>1335000</v>
          </cell>
          <cell r="AR87">
            <v>195000</v>
          </cell>
          <cell r="AS87">
            <v>750000</v>
          </cell>
          <cell r="AT87">
            <v>198200</v>
          </cell>
          <cell r="AU87">
            <v>0</v>
          </cell>
          <cell r="AV87">
            <v>0</v>
          </cell>
          <cell r="AW87">
            <v>234000</v>
          </cell>
          <cell r="AX87">
            <v>0</v>
          </cell>
        </row>
        <row r="88">
          <cell r="M88">
            <v>0</v>
          </cell>
          <cell r="N88">
            <v>12157.07</v>
          </cell>
          <cell r="O88">
            <v>403759.18</v>
          </cell>
          <cell r="P88">
            <v>9603156.2699999996</v>
          </cell>
          <cell r="Q88">
            <v>0</v>
          </cell>
          <cell r="R88">
            <v>6119420</v>
          </cell>
          <cell r="S88">
            <v>2707711.54</v>
          </cell>
          <cell r="T88">
            <v>0</v>
          </cell>
          <cell r="W88">
            <v>0</v>
          </cell>
          <cell r="X88">
            <v>11868.08</v>
          </cell>
          <cell r="Y88">
            <v>403759.18</v>
          </cell>
          <cell r="Z88">
            <v>9603156.2699999996</v>
          </cell>
          <cell r="AA88">
            <v>0</v>
          </cell>
          <cell r="AB88">
            <v>6119420</v>
          </cell>
          <cell r="AC88">
            <v>14793.46</v>
          </cell>
          <cell r="AD88">
            <v>0</v>
          </cell>
          <cell r="AG88">
            <v>0</v>
          </cell>
          <cell r="AH88">
            <v>0</v>
          </cell>
          <cell r="AI88">
            <v>160849.44</v>
          </cell>
          <cell r="AJ88">
            <v>9603156.2699999996</v>
          </cell>
          <cell r="AK88">
            <v>0</v>
          </cell>
          <cell r="AL88">
            <v>6119420</v>
          </cell>
          <cell r="AM88">
            <v>0</v>
          </cell>
          <cell r="AN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7591485.1900000004</v>
          </cell>
          <cell r="AU88">
            <v>0</v>
          </cell>
          <cell r="AV88">
            <v>4113171</v>
          </cell>
          <cell r="AW88">
            <v>0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730571.43</v>
          </cell>
          <cell r="Q89">
            <v>0</v>
          </cell>
          <cell r="R89">
            <v>571840</v>
          </cell>
          <cell r="S89">
            <v>2403544.3199999998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730571.43</v>
          </cell>
          <cell r="AA89">
            <v>0</v>
          </cell>
          <cell r="AB89">
            <v>571840</v>
          </cell>
          <cell r="AC89">
            <v>848309.76000000001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590409.51</v>
          </cell>
          <cell r="AK89">
            <v>0</v>
          </cell>
          <cell r="AL89">
            <v>500360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801181.44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1181136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43258.68</v>
          </cell>
          <cell r="N92">
            <v>13868.47</v>
          </cell>
          <cell r="O92">
            <v>49491.63</v>
          </cell>
          <cell r="P92">
            <v>120176.26</v>
          </cell>
          <cell r="Q92">
            <v>0</v>
          </cell>
          <cell r="R92">
            <v>0</v>
          </cell>
          <cell r="S92">
            <v>15117.6</v>
          </cell>
          <cell r="T92">
            <v>22605</v>
          </cell>
          <cell r="W92">
            <v>43258.68</v>
          </cell>
          <cell r="X92">
            <v>13868.47</v>
          </cell>
          <cell r="Y92">
            <v>69491.63</v>
          </cell>
          <cell r="Z92">
            <v>270176.26</v>
          </cell>
          <cell r="AA92">
            <v>0</v>
          </cell>
          <cell r="AB92">
            <v>0</v>
          </cell>
          <cell r="AC92">
            <v>15117.6</v>
          </cell>
          <cell r="AD92">
            <v>22605</v>
          </cell>
          <cell r="AG92">
            <v>43258.68</v>
          </cell>
          <cell r="AH92">
            <v>13868.47</v>
          </cell>
          <cell r="AI92">
            <v>59491.63</v>
          </cell>
          <cell r="AJ92">
            <v>45176.26</v>
          </cell>
          <cell r="AK92">
            <v>0</v>
          </cell>
          <cell r="AL92">
            <v>0</v>
          </cell>
          <cell r="AM92">
            <v>15117.6</v>
          </cell>
          <cell r="AN92">
            <v>22605</v>
          </cell>
          <cell r="AQ92">
            <v>43258.68</v>
          </cell>
          <cell r="AR92">
            <v>82276.34</v>
          </cell>
          <cell r="AS92">
            <v>39491.629999999997</v>
          </cell>
          <cell r="AT92">
            <v>167949.81</v>
          </cell>
          <cell r="AU92">
            <v>0</v>
          </cell>
          <cell r="AV92">
            <v>0</v>
          </cell>
          <cell r="AW92">
            <v>0</v>
          </cell>
          <cell r="AX92">
            <v>22605</v>
          </cell>
        </row>
        <row r="93">
          <cell r="M93">
            <v>2486.71</v>
          </cell>
          <cell r="N93">
            <v>378.49</v>
          </cell>
          <cell r="O93">
            <v>1922.95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586.37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1214.05</v>
          </cell>
          <cell r="AR93">
            <v>1269.93</v>
          </cell>
          <cell r="AS93">
            <v>1782.73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130280.01</v>
          </cell>
          <cell r="N95">
            <v>20089.59</v>
          </cell>
          <cell r="O95">
            <v>232277.6</v>
          </cell>
          <cell r="P95">
            <v>123574.1</v>
          </cell>
          <cell r="Q95">
            <v>0</v>
          </cell>
          <cell r="R95">
            <v>0</v>
          </cell>
          <cell r="S95">
            <v>30287.200000000001</v>
          </cell>
          <cell r="T95">
            <v>186550.26</v>
          </cell>
          <cell r="W95">
            <v>190693.41</v>
          </cell>
          <cell r="X95">
            <v>26735.4</v>
          </cell>
          <cell r="Y95">
            <v>289444.21999999997</v>
          </cell>
          <cell r="Z95">
            <v>207740.93</v>
          </cell>
          <cell r="AA95">
            <v>0</v>
          </cell>
          <cell r="AB95">
            <v>0</v>
          </cell>
          <cell r="AC95">
            <v>18496</v>
          </cell>
          <cell r="AD95">
            <v>186389.2</v>
          </cell>
          <cell r="AG95">
            <v>174251.2</v>
          </cell>
          <cell r="AH95">
            <v>17539.41</v>
          </cell>
          <cell r="AI95">
            <v>94675.89</v>
          </cell>
          <cell r="AJ95">
            <v>37851.699999999997</v>
          </cell>
          <cell r="AK95">
            <v>0</v>
          </cell>
          <cell r="AL95">
            <v>0</v>
          </cell>
          <cell r="AM95">
            <v>1745.76</v>
          </cell>
          <cell r="AN95">
            <v>36308.67</v>
          </cell>
          <cell r="AQ95">
            <v>135074.87</v>
          </cell>
          <cell r="AR95">
            <v>19309.32</v>
          </cell>
          <cell r="AS95">
            <v>78818.5</v>
          </cell>
          <cell r="AT95">
            <v>55164.39</v>
          </cell>
          <cell r="AU95">
            <v>0</v>
          </cell>
          <cell r="AV95">
            <v>0</v>
          </cell>
          <cell r="AW95">
            <v>1745.76</v>
          </cell>
          <cell r="AX95">
            <v>36514.269999999997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1008807.29</v>
          </cell>
          <cell r="N97">
            <v>84514.53</v>
          </cell>
          <cell r="O97">
            <v>1292928.06</v>
          </cell>
          <cell r="P97">
            <v>2653456.2999999998</v>
          </cell>
          <cell r="Q97">
            <v>0</v>
          </cell>
          <cell r="R97">
            <v>0</v>
          </cell>
          <cell r="S97">
            <v>5926329.2999999998</v>
          </cell>
          <cell r="T97">
            <v>0</v>
          </cell>
          <cell r="W97">
            <v>973787.88</v>
          </cell>
          <cell r="X97">
            <v>72550</v>
          </cell>
          <cell r="Y97">
            <v>1209037.22</v>
          </cell>
          <cell r="Z97">
            <v>2010743.7</v>
          </cell>
          <cell r="AA97">
            <v>0</v>
          </cell>
          <cell r="AB97">
            <v>0</v>
          </cell>
          <cell r="AC97">
            <v>1009435.02</v>
          </cell>
          <cell r="AD97">
            <v>0</v>
          </cell>
          <cell r="AG97">
            <v>947355.7</v>
          </cell>
          <cell r="AH97">
            <v>71245.600000000006</v>
          </cell>
          <cell r="AI97">
            <v>1189377.2</v>
          </cell>
          <cell r="AJ97">
            <v>2288235.16</v>
          </cell>
          <cell r="AK97">
            <v>0</v>
          </cell>
          <cell r="AL97">
            <v>0</v>
          </cell>
          <cell r="AM97">
            <v>3035735.9</v>
          </cell>
          <cell r="AN97">
            <v>0</v>
          </cell>
          <cell r="AQ97">
            <v>359401.22</v>
          </cell>
          <cell r="AR97">
            <v>54119.66</v>
          </cell>
          <cell r="AS97">
            <v>776011.08</v>
          </cell>
          <cell r="AT97">
            <v>4104784.67</v>
          </cell>
          <cell r="AU97">
            <v>0</v>
          </cell>
          <cell r="AV97">
            <v>0</v>
          </cell>
          <cell r="AW97">
            <v>4102685.44</v>
          </cell>
          <cell r="AX97">
            <v>0</v>
          </cell>
        </row>
        <row r="98">
          <cell r="M98">
            <v>1150000</v>
          </cell>
          <cell r="N98">
            <v>100000</v>
          </cell>
          <cell r="O98">
            <v>2153961.59</v>
          </cell>
          <cell r="P98">
            <v>1450000</v>
          </cell>
          <cell r="Q98">
            <v>0</v>
          </cell>
          <cell r="R98">
            <v>0</v>
          </cell>
          <cell r="S98">
            <v>510000</v>
          </cell>
          <cell r="T98">
            <v>0</v>
          </cell>
          <cell r="W98">
            <v>1150000</v>
          </cell>
          <cell r="X98">
            <v>100000</v>
          </cell>
          <cell r="Y98">
            <v>1950000</v>
          </cell>
          <cell r="Z98">
            <v>1850000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G98">
            <v>1000000</v>
          </cell>
          <cell r="AH98">
            <v>80000</v>
          </cell>
          <cell r="AI98">
            <v>1950000</v>
          </cell>
          <cell r="AJ98">
            <v>1350000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1150000</v>
          </cell>
          <cell r="AR98">
            <v>100000</v>
          </cell>
          <cell r="AS98">
            <v>2300000</v>
          </cell>
          <cell r="AT98">
            <v>4500000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M99">
            <v>3400500</v>
          </cell>
          <cell r="N99">
            <v>600500</v>
          </cell>
          <cell r="O99">
            <v>5670681</v>
          </cell>
          <cell r="P99">
            <v>7600000</v>
          </cell>
          <cell r="Q99">
            <v>0</v>
          </cell>
          <cell r="R99">
            <v>146739</v>
          </cell>
          <cell r="S99">
            <v>1670000</v>
          </cell>
          <cell r="T99">
            <v>0</v>
          </cell>
          <cell r="W99">
            <v>3500000</v>
          </cell>
          <cell r="X99">
            <v>650000</v>
          </cell>
          <cell r="Y99">
            <v>6050000</v>
          </cell>
          <cell r="Z99">
            <v>10500000</v>
          </cell>
          <cell r="AA99">
            <v>0</v>
          </cell>
          <cell r="AB99">
            <v>146739</v>
          </cell>
          <cell r="AC99">
            <v>2000000</v>
          </cell>
          <cell r="AD99">
            <v>0</v>
          </cell>
          <cell r="AG99">
            <v>3400000</v>
          </cell>
          <cell r="AH99">
            <v>650000</v>
          </cell>
          <cell r="AI99">
            <v>6050000</v>
          </cell>
          <cell r="AJ99">
            <v>12200000</v>
          </cell>
          <cell r="AK99">
            <v>0</v>
          </cell>
          <cell r="AL99">
            <v>985708</v>
          </cell>
          <cell r="AM99">
            <v>0</v>
          </cell>
          <cell r="AN99">
            <v>0</v>
          </cell>
          <cell r="AQ99">
            <v>3000000</v>
          </cell>
          <cell r="AR99">
            <v>100000</v>
          </cell>
          <cell r="AS99">
            <v>5428319</v>
          </cell>
          <cell r="AT99">
            <v>18400000</v>
          </cell>
          <cell r="AU99">
            <v>0</v>
          </cell>
          <cell r="AV99">
            <v>705468</v>
          </cell>
          <cell r="AW99">
            <v>0</v>
          </cell>
          <cell r="AX99">
            <v>0</v>
          </cell>
        </row>
        <row r="100">
          <cell r="M100">
            <v>447931.81</v>
          </cell>
          <cell r="N100">
            <v>108856.23</v>
          </cell>
          <cell r="O100">
            <v>822953.1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461828.35</v>
          </cell>
          <cell r="X100">
            <v>108856.23</v>
          </cell>
          <cell r="Y100">
            <v>822953.1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386694.39</v>
          </cell>
          <cell r="AH100">
            <v>99494.59</v>
          </cell>
          <cell r="AI100">
            <v>774403.22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147931.81</v>
          </cell>
          <cell r="AR100">
            <v>108856.23</v>
          </cell>
          <cell r="AS100">
            <v>622953.1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132366.78</v>
          </cell>
          <cell r="N101">
            <v>0</v>
          </cell>
          <cell r="O101">
            <v>464040.66</v>
          </cell>
          <cell r="P101">
            <v>4562890.32</v>
          </cell>
          <cell r="Q101">
            <v>0</v>
          </cell>
          <cell r="R101">
            <v>0</v>
          </cell>
          <cell r="S101">
            <v>652988.43000000005</v>
          </cell>
          <cell r="T101">
            <v>0</v>
          </cell>
          <cell r="W101">
            <v>129673.83</v>
          </cell>
          <cell r="X101">
            <v>0</v>
          </cell>
          <cell r="Y101">
            <v>429535.69</v>
          </cell>
          <cell r="Z101">
            <v>5883253.04</v>
          </cell>
          <cell r="AA101">
            <v>0</v>
          </cell>
          <cell r="AB101">
            <v>0</v>
          </cell>
          <cell r="AC101">
            <v>653097.56000000006</v>
          </cell>
          <cell r="AD101">
            <v>0</v>
          </cell>
          <cell r="AG101">
            <v>224209.35</v>
          </cell>
          <cell r="AH101">
            <v>0</v>
          </cell>
          <cell r="AI101">
            <v>402292.46</v>
          </cell>
          <cell r="AJ101">
            <v>6658214.6200000001</v>
          </cell>
          <cell r="AK101">
            <v>0</v>
          </cell>
          <cell r="AL101">
            <v>0</v>
          </cell>
          <cell r="AM101">
            <v>198999.99</v>
          </cell>
          <cell r="AN101">
            <v>0</v>
          </cell>
          <cell r="AQ101">
            <v>13786.46</v>
          </cell>
          <cell r="AR101">
            <v>0</v>
          </cell>
          <cell r="AS101">
            <v>137238.69</v>
          </cell>
          <cell r="AT101">
            <v>4554709.3099999996</v>
          </cell>
          <cell r="AU101">
            <v>0</v>
          </cell>
          <cell r="AV101">
            <v>0</v>
          </cell>
          <cell r="AW101">
            <v>10000</v>
          </cell>
          <cell r="AX101">
            <v>0</v>
          </cell>
        </row>
        <row r="102">
          <cell r="M102">
            <v>2936472.32</v>
          </cell>
          <cell r="N102">
            <v>283131.90000000002</v>
          </cell>
          <cell r="O102">
            <v>5141091.7</v>
          </cell>
          <cell r="P102">
            <v>3031565.99</v>
          </cell>
          <cell r="Q102">
            <v>0</v>
          </cell>
          <cell r="R102">
            <v>0</v>
          </cell>
          <cell r="S102">
            <v>761213.2</v>
          </cell>
          <cell r="T102">
            <v>0</v>
          </cell>
          <cell r="W102">
            <v>2818554.28</v>
          </cell>
          <cell r="X102">
            <v>283131.90000000002</v>
          </cell>
          <cell r="Y102">
            <v>4781255.0199999996</v>
          </cell>
          <cell r="Z102">
            <v>2483647.71</v>
          </cell>
          <cell r="AA102">
            <v>0</v>
          </cell>
          <cell r="AB102">
            <v>0</v>
          </cell>
          <cell r="AC102">
            <v>651081.42000000004</v>
          </cell>
          <cell r="AD102">
            <v>0</v>
          </cell>
          <cell r="AG102">
            <v>2885063.12</v>
          </cell>
          <cell r="AH102">
            <v>130215.92</v>
          </cell>
          <cell r="AI102">
            <v>4800074.43</v>
          </cell>
          <cell r="AJ102">
            <v>3401751.71</v>
          </cell>
          <cell r="AK102">
            <v>0</v>
          </cell>
          <cell r="AL102">
            <v>0</v>
          </cell>
          <cell r="AM102">
            <v>2359.52</v>
          </cell>
          <cell r="AN102">
            <v>0</v>
          </cell>
          <cell r="AQ102">
            <v>2462770.9700000002</v>
          </cell>
          <cell r="AR102">
            <v>3520.28</v>
          </cell>
          <cell r="AS102">
            <v>2684718.16</v>
          </cell>
          <cell r="AT102">
            <v>2579072.0699999998</v>
          </cell>
          <cell r="AU102">
            <v>0</v>
          </cell>
          <cell r="AV102">
            <v>0</v>
          </cell>
          <cell r="AW102">
            <v>20135.27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4911507.42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5315065.2300000004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5226145.91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5484490.9500000002</v>
          </cell>
        </row>
        <row r="104">
          <cell r="M104">
            <v>131167</v>
          </cell>
          <cell r="N104">
            <v>0</v>
          </cell>
          <cell r="O104">
            <v>150869.76000000001</v>
          </cell>
          <cell r="P104">
            <v>0</v>
          </cell>
          <cell r="Q104">
            <v>0</v>
          </cell>
          <cell r="R104">
            <v>0</v>
          </cell>
          <cell r="S104">
            <v>629384.06000000006</v>
          </cell>
          <cell r="T104">
            <v>0</v>
          </cell>
          <cell r="W104">
            <v>147692.88</v>
          </cell>
          <cell r="X104">
            <v>0</v>
          </cell>
          <cell r="Y104">
            <v>698283.96</v>
          </cell>
          <cell r="Z104">
            <v>0</v>
          </cell>
          <cell r="AA104">
            <v>0</v>
          </cell>
          <cell r="AB104">
            <v>0</v>
          </cell>
          <cell r="AC104">
            <v>714435.96</v>
          </cell>
          <cell r="AD104">
            <v>0</v>
          </cell>
          <cell r="AG104">
            <v>133171.51999999999</v>
          </cell>
          <cell r="AH104">
            <v>0</v>
          </cell>
          <cell r="AI104">
            <v>2776454.33</v>
          </cell>
          <cell r="AJ104">
            <v>0</v>
          </cell>
          <cell r="AK104">
            <v>0</v>
          </cell>
          <cell r="AL104">
            <v>0</v>
          </cell>
          <cell r="AM104">
            <v>663404.81999999995</v>
          </cell>
          <cell r="AN104">
            <v>0</v>
          </cell>
          <cell r="AQ104">
            <v>41236.639999999999</v>
          </cell>
          <cell r="AR104">
            <v>0</v>
          </cell>
          <cell r="AS104">
            <v>1243473.49</v>
          </cell>
          <cell r="AT104">
            <v>0</v>
          </cell>
          <cell r="AU104">
            <v>0</v>
          </cell>
          <cell r="AV104">
            <v>0</v>
          </cell>
          <cell r="AW104">
            <v>578351.68999999994</v>
          </cell>
          <cell r="AX104">
            <v>0</v>
          </cell>
        </row>
        <row r="105">
          <cell r="M105">
            <v>2719954.85</v>
          </cell>
          <cell r="N105">
            <v>544290.30000000005</v>
          </cell>
          <cell r="O105">
            <v>4117364.14</v>
          </cell>
          <cell r="P105">
            <v>5062796.2300000004</v>
          </cell>
          <cell r="Q105">
            <v>1835893.17</v>
          </cell>
          <cell r="R105">
            <v>301124</v>
          </cell>
          <cell r="S105">
            <v>1525312.67</v>
          </cell>
          <cell r="T105">
            <v>0</v>
          </cell>
          <cell r="W105">
            <v>1719954.85</v>
          </cell>
          <cell r="X105">
            <v>548390.30000000005</v>
          </cell>
          <cell r="Y105">
            <v>4115130.25</v>
          </cell>
          <cell r="Z105">
            <v>4643928.3499999996</v>
          </cell>
          <cell r="AA105">
            <v>1428568.47</v>
          </cell>
          <cell r="AB105">
            <v>508879.48</v>
          </cell>
          <cell r="AC105">
            <v>1025312.67</v>
          </cell>
          <cell r="AD105">
            <v>0</v>
          </cell>
          <cell r="AG105">
            <v>771089.19</v>
          </cell>
          <cell r="AH105">
            <v>496946.61</v>
          </cell>
          <cell r="AI105">
            <v>3194242.32</v>
          </cell>
          <cell r="AJ105">
            <v>3471467.37</v>
          </cell>
          <cell r="AK105">
            <v>1378538.93</v>
          </cell>
          <cell r="AL105">
            <v>508879.48</v>
          </cell>
          <cell r="AM105">
            <v>503210.72</v>
          </cell>
          <cell r="AN105">
            <v>0</v>
          </cell>
          <cell r="AQ105">
            <v>1119954.8500000001</v>
          </cell>
          <cell r="AR105">
            <v>572050.79</v>
          </cell>
          <cell r="AS105">
            <v>2115618.27</v>
          </cell>
          <cell r="AT105">
            <v>6794533.9900000002</v>
          </cell>
          <cell r="AU105">
            <v>1829408.73</v>
          </cell>
          <cell r="AV105">
            <v>488988.47</v>
          </cell>
          <cell r="AW105">
            <v>345312.67</v>
          </cell>
          <cell r="AX105">
            <v>0</v>
          </cell>
        </row>
        <row r="106">
          <cell r="M106">
            <v>63020.28</v>
          </cell>
          <cell r="N106">
            <v>78205.52</v>
          </cell>
          <cell r="O106">
            <v>674411.46</v>
          </cell>
          <cell r="P106">
            <v>0</v>
          </cell>
          <cell r="Q106">
            <v>0</v>
          </cell>
          <cell r="R106">
            <v>0</v>
          </cell>
          <cell r="S106">
            <v>31958.89</v>
          </cell>
          <cell r="T106">
            <v>0</v>
          </cell>
          <cell r="W106">
            <v>63020.28</v>
          </cell>
          <cell r="X106">
            <v>78205.52</v>
          </cell>
          <cell r="Y106">
            <v>674411.46</v>
          </cell>
          <cell r="Z106">
            <v>0</v>
          </cell>
          <cell r="AA106">
            <v>0</v>
          </cell>
          <cell r="AB106">
            <v>0</v>
          </cell>
          <cell r="AC106">
            <v>46048.3</v>
          </cell>
          <cell r="AD106">
            <v>0</v>
          </cell>
          <cell r="AG106">
            <v>63020.28</v>
          </cell>
          <cell r="AH106">
            <v>78205.52</v>
          </cell>
          <cell r="AI106">
            <v>674411.46</v>
          </cell>
          <cell r="AJ106">
            <v>0</v>
          </cell>
          <cell r="AK106">
            <v>0</v>
          </cell>
          <cell r="AL106">
            <v>0</v>
          </cell>
          <cell r="AM106">
            <v>59794.06</v>
          </cell>
          <cell r="AN106">
            <v>0</v>
          </cell>
          <cell r="AQ106">
            <v>78433.19</v>
          </cell>
          <cell r="AR106">
            <v>100582.28</v>
          </cell>
          <cell r="AS106">
            <v>598290.98</v>
          </cell>
          <cell r="AT106">
            <v>0</v>
          </cell>
          <cell r="AU106">
            <v>0</v>
          </cell>
          <cell r="AV106">
            <v>0</v>
          </cell>
          <cell r="AW106">
            <v>52147.98</v>
          </cell>
          <cell r="AX106">
            <v>0</v>
          </cell>
        </row>
        <row r="107">
          <cell r="M107">
            <v>399.96</v>
          </cell>
          <cell r="N107">
            <v>6909.82</v>
          </cell>
          <cell r="O107">
            <v>144458.43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1579.73</v>
          </cell>
          <cell r="Y107">
            <v>143027.79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10501.6</v>
          </cell>
          <cell r="N108">
            <v>0</v>
          </cell>
          <cell r="O108">
            <v>0</v>
          </cell>
          <cell r="P108">
            <v>428880</v>
          </cell>
          <cell r="Q108">
            <v>0</v>
          </cell>
          <cell r="R108">
            <v>428880</v>
          </cell>
          <cell r="S108">
            <v>463516.41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428880</v>
          </cell>
          <cell r="AA108">
            <v>0</v>
          </cell>
          <cell r="AB108">
            <v>428880</v>
          </cell>
          <cell r="AC108">
            <v>463516.41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357400</v>
          </cell>
          <cell r="AK108">
            <v>0</v>
          </cell>
          <cell r="AL108">
            <v>357400</v>
          </cell>
          <cell r="AM108">
            <v>370813.12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214440</v>
          </cell>
          <cell r="AU108">
            <v>0</v>
          </cell>
          <cell r="AV108">
            <v>214440</v>
          </cell>
          <cell r="AW108">
            <v>116003.66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141751.04000000001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368088.72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368088.72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S109">
            <v>175085.64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24403.68</v>
          </cell>
          <cell r="N110">
            <v>0</v>
          </cell>
          <cell r="O110">
            <v>46728.53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23499.84</v>
          </cell>
          <cell r="X110">
            <v>0</v>
          </cell>
          <cell r="Y110">
            <v>46728.53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23499.84</v>
          </cell>
          <cell r="AH110">
            <v>0</v>
          </cell>
          <cell r="AI110">
            <v>46728.53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6326.88</v>
          </cell>
          <cell r="AR110">
            <v>0</v>
          </cell>
          <cell r="AS110">
            <v>16992.189999999999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10084.950000000001</v>
          </cell>
          <cell r="N111">
            <v>0</v>
          </cell>
          <cell r="O111">
            <v>12434.36</v>
          </cell>
          <cell r="P111">
            <v>0</v>
          </cell>
          <cell r="Q111">
            <v>0</v>
          </cell>
          <cell r="R111">
            <v>0</v>
          </cell>
          <cell r="S111">
            <v>8126.71</v>
          </cell>
          <cell r="T111">
            <v>0</v>
          </cell>
          <cell r="W111">
            <v>10084.950000000001</v>
          </cell>
          <cell r="X111">
            <v>0</v>
          </cell>
          <cell r="Y111">
            <v>11134.36</v>
          </cell>
          <cell r="Z111">
            <v>0</v>
          </cell>
          <cell r="AA111">
            <v>0</v>
          </cell>
          <cell r="AB111">
            <v>0</v>
          </cell>
          <cell r="AC111">
            <v>8126.71</v>
          </cell>
          <cell r="AD111">
            <v>0</v>
          </cell>
          <cell r="AG111">
            <v>1052.2</v>
          </cell>
          <cell r="AH111">
            <v>0</v>
          </cell>
          <cell r="AI111">
            <v>1328.84</v>
          </cell>
          <cell r="AJ111">
            <v>0</v>
          </cell>
          <cell r="AK111">
            <v>0</v>
          </cell>
          <cell r="AL111">
            <v>0</v>
          </cell>
          <cell r="AM111">
            <v>7130.61</v>
          </cell>
          <cell r="AN111">
            <v>0</v>
          </cell>
          <cell r="AQ111">
            <v>210.44</v>
          </cell>
          <cell r="AR111">
            <v>0</v>
          </cell>
          <cell r="AS111">
            <v>664.42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3226227.94</v>
          </cell>
          <cell r="N113">
            <v>279914.94</v>
          </cell>
          <cell r="O113">
            <v>3107419.27</v>
          </cell>
          <cell r="P113">
            <v>3100000</v>
          </cell>
          <cell r="Q113">
            <v>0</v>
          </cell>
          <cell r="R113">
            <v>0</v>
          </cell>
          <cell r="S113">
            <v>300369.19</v>
          </cell>
          <cell r="T113">
            <v>1547416.5</v>
          </cell>
          <cell r="W113">
            <v>3257701.32</v>
          </cell>
          <cell r="X113">
            <v>280002.56</v>
          </cell>
          <cell r="Y113">
            <v>3472743.83</v>
          </cell>
          <cell r="Z113">
            <v>4200000</v>
          </cell>
          <cell r="AA113">
            <v>0</v>
          </cell>
          <cell r="AB113">
            <v>0</v>
          </cell>
          <cell r="AC113">
            <v>340382.57</v>
          </cell>
          <cell r="AD113">
            <v>1547416.5</v>
          </cell>
          <cell r="AG113">
            <v>1699107.62</v>
          </cell>
          <cell r="AH113">
            <v>280192.03999999998</v>
          </cell>
          <cell r="AI113">
            <v>3149901.28</v>
          </cell>
          <cell r="AJ113">
            <v>8200000</v>
          </cell>
          <cell r="AK113">
            <v>0</v>
          </cell>
          <cell r="AL113">
            <v>0</v>
          </cell>
          <cell r="AM113">
            <v>14083.08</v>
          </cell>
          <cell r="AN113">
            <v>1588426.5</v>
          </cell>
          <cell r="AQ113">
            <v>0</v>
          </cell>
          <cell r="AR113">
            <v>0</v>
          </cell>
          <cell r="AS113">
            <v>1325540.6399999999</v>
          </cell>
          <cell r="AT113">
            <v>11113802</v>
          </cell>
          <cell r="AU113">
            <v>0</v>
          </cell>
          <cell r="AV113">
            <v>0</v>
          </cell>
          <cell r="AW113">
            <v>0</v>
          </cell>
          <cell r="AX113">
            <v>1323342.18</v>
          </cell>
        </row>
        <row r="114">
          <cell r="M114">
            <v>2643.84</v>
          </cell>
          <cell r="N114">
            <v>60930.720000000001</v>
          </cell>
          <cell r="O114">
            <v>172878.86</v>
          </cell>
          <cell r="P114">
            <v>0</v>
          </cell>
          <cell r="Q114">
            <v>0</v>
          </cell>
          <cell r="R114">
            <v>0</v>
          </cell>
          <cell r="S114">
            <v>1198189.8</v>
          </cell>
          <cell r="T114">
            <v>0</v>
          </cell>
          <cell r="W114">
            <v>1025.58</v>
          </cell>
          <cell r="X114">
            <v>32780</v>
          </cell>
          <cell r="Y114">
            <v>136047.6</v>
          </cell>
          <cell r="Z114">
            <v>0</v>
          </cell>
          <cell r="AA114">
            <v>0</v>
          </cell>
          <cell r="AB114">
            <v>0</v>
          </cell>
          <cell r="AC114">
            <v>1198189.8</v>
          </cell>
          <cell r="AD114">
            <v>0</v>
          </cell>
          <cell r="AG114">
            <v>1016.4</v>
          </cell>
          <cell r="AH114">
            <v>47137.2</v>
          </cell>
          <cell r="AI114">
            <v>103732.88</v>
          </cell>
          <cell r="AJ114">
            <v>0</v>
          </cell>
          <cell r="AK114">
            <v>0</v>
          </cell>
          <cell r="AL114">
            <v>0</v>
          </cell>
          <cell r="AM114">
            <v>930056.06</v>
          </cell>
          <cell r="AN114">
            <v>0</v>
          </cell>
          <cell r="AQ114">
            <v>844.55</v>
          </cell>
          <cell r="AR114">
            <v>40130.019999999997</v>
          </cell>
          <cell r="AS114">
            <v>64277.3</v>
          </cell>
          <cell r="AT114">
            <v>0</v>
          </cell>
          <cell r="AU114">
            <v>0</v>
          </cell>
          <cell r="AV114">
            <v>0</v>
          </cell>
          <cell r="AW114">
            <v>199698.3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414117.6</v>
          </cell>
          <cell r="P115">
            <v>67109.64</v>
          </cell>
          <cell r="Q115">
            <v>0</v>
          </cell>
          <cell r="R115">
            <v>0</v>
          </cell>
          <cell r="S115">
            <v>98402.26</v>
          </cell>
          <cell r="T115">
            <v>0</v>
          </cell>
          <cell r="W115">
            <v>0</v>
          </cell>
          <cell r="X115">
            <v>0</v>
          </cell>
          <cell r="Y115">
            <v>415077.01</v>
          </cell>
          <cell r="Z115">
            <v>79118.17</v>
          </cell>
          <cell r="AA115">
            <v>0</v>
          </cell>
          <cell r="AB115">
            <v>0</v>
          </cell>
          <cell r="AC115">
            <v>107680.64</v>
          </cell>
          <cell r="AD115">
            <v>0</v>
          </cell>
          <cell r="AG115">
            <v>0</v>
          </cell>
          <cell r="AH115">
            <v>0</v>
          </cell>
          <cell r="AI115">
            <v>414117.6</v>
          </cell>
          <cell r="AJ115">
            <v>65447.74</v>
          </cell>
          <cell r="AK115">
            <v>0</v>
          </cell>
          <cell r="AL115">
            <v>0</v>
          </cell>
          <cell r="AM115">
            <v>98402.26</v>
          </cell>
          <cell r="AN115">
            <v>0</v>
          </cell>
          <cell r="AQ115">
            <v>0</v>
          </cell>
          <cell r="AR115">
            <v>0</v>
          </cell>
          <cell r="AS115">
            <v>414412.59</v>
          </cell>
          <cell r="AT115">
            <v>11886.24</v>
          </cell>
          <cell r="AU115">
            <v>0</v>
          </cell>
          <cell r="AV115">
            <v>0</v>
          </cell>
          <cell r="AW115">
            <v>58864.84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73601.02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74533.16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74112.91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74533.16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57470.75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48808.1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51913.83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42185.16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38938.239999999998</v>
          </cell>
          <cell r="P118">
            <v>0</v>
          </cell>
          <cell r="Q118">
            <v>0</v>
          </cell>
          <cell r="R118">
            <v>0</v>
          </cell>
          <cell r="S118">
            <v>1468752.69</v>
          </cell>
          <cell r="T118">
            <v>0</v>
          </cell>
          <cell r="W118">
            <v>0</v>
          </cell>
          <cell r="X118">
            <v>0</v>
          </cell>
          <cell r="Y118">
            <v>68141.919999999998</v>
          </cell>
          <cell r="Z118">
            <v>0</v>
          </cell>
          <cell r="AA118">
            <v>0</v>
          </cell>
          <cell r="AB118">
            <v>0</v>
          </cell>
          <cell r="AC118">
            <v>2570317.2000000002</v>
          </cell>
          <cell r="AD118">
            <v>0</v>
          </cell>
          <cell r="AG118">
            <v>0</v>
          </cell>
          <cell r="AH118">
            <v>0</v>
          </cell>
          <cell r="AI118">
            <v>68141.919999999998</v>
          </cell>
          <cell r="AJ118">
            <v>0</v>
          </cell>
          <cell r="AK118">
            <v>0</v>
          </cell>
          <cell r="AL118">
            <v>0</v>
          </cell>
          <cell r="AM118">
            <v>1101564.52</v>
          </cell>
          <cell r="AN118">
            <v>0</v>
          </cell>
          <cell r="AQ118">
            <v>0</v>
          </cell>
          <cell r="AR118">
            <v>0</v>
          </cell>
          <cell r="AS118">
            <v>68141.919999999998</v>
          </cell>
          <cell r="AT118">
            <v>0</v>
          </cell>
          <cell r="AU118">
            <v>0</v>
          </cell>
          <cell r="AV118">
            <v>0</v>
          </cell>
          <cell r="AW118">
            <v>3001921.23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3522692.3</v>
          </cell>
          <cell r="N120">
            <v>89011.88</v>
          </cell>
          <cell r="O120">
            <v>3348724.46</v>
          </cell>
          <cell r="P120">
            <v>2195534.52</v>
          </cell>
          <cell r="Q120">
            <v>0</v>
          </cell>
          <cell r="R120">
            <v>0</v>
          </cell>
          <cell r="S120">
            <v>251503.6</v>
          </cell>
          <cell r="T120">
            <v>1114209.75</v>
          </cell>
          <cell r="W120">
            <v>3188258.65</v>
          </cell>
          <cell r="X120">
            <v>93141.56</v>
          </cell>
          <cell r="Y120">
            <v>3291069.01</v>
          </cell>
          <cell r="Z120">
            <v>2324614.25</v>
          </cell>
          <cell r="AA120">
            <v>0</v>
          </cell>
          <cell r="AB120">
            <v>0</v>
          </cell>
          <cell r="AC120">
            <v>281893.31</v>
          </cell>
          <cell r="AD120">
            <v>1114209.75</v>
          </cell>
          <cell r="AG120">
            <v>3436149.3</v>
          </cell>
          <cell r="AH120">
            <v>88887.49</v>
          </cell>
          <cell r="AI120">
            <v>3338722.17</v>
          </cell>
          <cell r="AJ120">
            <v>2058029.94</v>
          </cell>
          <cell r="AK120">
            <v>0</v>
          </cell>
          <cell r="AL120">
            <v>0</v>
          </cell>
          <cell r="AM120">
            <v>203572.17</v>
          </cell>
          <cell r="AN120">
            <v>1114209.75</v>
          </cell>
          <cell r="AQ120">
            <v>1695928</v>
          </cell>
          <cell r="AR120">
            <v>79724.56</v>
          </cell>
          <cell r="AS120">
            <v>5075794.87</v>
          </cell>
          <cell r="AT120">
            <v>2692336.51</v>
          </cell>
          <cell r="AU120">
            <v>0</v>
          </cell>
          <cell r="AV120">
            <v>0</v>
          </cell>
          <cell r="AW120">
            <v>0</v>
          </cell>
          <cell r="AX120">
            <v>851155.57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5259382.1500000004</v>
          </cell>
          <cell r="N122">
            <v>1084086.27</v>
          </cell>
          <cell r="O122">
            <v>11598828.390000001</v>
          </cell>
          <cell r="P122">
            <v>7245712.3499999996</v>
          </cell>
          <cell r="Q122">
            <v>0</v>
          </cell>
          <cell r="R122">
            <v>0</v>
          </cell>
          <cell r="S122">
            <v>1981696.54</v>
          </cell>
          <cell r="T122">
            <v>3114231</v>
          </cell>
          <cell r="W122">
            <v>8340858.5099999998</v>
          </cell>
          <cell r="X122">
            <v>1374169.35</v>
          </cell>
          <cell r="Y122">
            <v>10030612.58</v>
          </cell>
          <cell r="Z122">
            <v>9436263.5600000005</v>
          </cell>
          <cell r="AA122">
            <v>0</v>
          </cell>
          <cell r="AB122">
            <v>0</v>
          </cell>
          <cell r="AC122">
            <v>1098217.8</v>
          </cell>
          <cell r="AD122">
            <v>4555582.26</v>
          </cell>
          <cell r="AG122">
            <v>8502028.6899999995</v>
          </cell>
          <cell r="AH122">
            <v>1368372.58</v>
          </cell>
          <cell r="AI122">
            <v>7640049.3499999996</v>
          </cell>
          <cell r="AJ122">
            <v>5551261.3099999996</v>
          </cell>
          <cell r="AK122">
            <v>0</v>
          </cell>
          <cell r="AL122">
            <v>0</v>
          </cell>
          <cell r="AM122">
            <v>0</v>
          </cell>
          <cell r="AN122">
            <v>4220650.7699999996</v>
          </cell>
          <cell r="AQ122">
            <v>6229057.8200000003</v>
          </cell>
          <cell r="AR122">
            <v>220698.71</v>
          </cell>
          <cell r="AS122">
            <v>0</v>
          </cell>
          <cell r="AT122">
            <v>10132709.9</v>
          </cell>
          <cell r="AU122">
            <v>0</v>
          </cell>
          <cell r="AV122">
            <v>0</v>
          </cell>
          <cell r="AW122">
            <v>0</v>
          </cell>
          <cell r="AX122">
            <v>4142778.12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817961.93</v>
          </cell>
          <cell r="N124">
            <v>399264.13</v>
          </cell>
          <cell r="O124">
            <v>2298249.38</v>
          </cell>
          <cell r="P124">
            <v>681359.49</v>
          </cell>
          <cell r="Q124">
            <v>0</v>
          </cell>
          <cell r="R124">
            <v>0</v>
          </cell>
          <cell r="S124">
            <v>275866.76</v>
          </cell>
          <cell r="T124">
            <v>682721.94</v>
          </cell>
          <cell r="W124">
            <v>925087.49</v>
          </cell>
          <cell r="X124">
            <v>285095.28000000003</v>
          </cell>
          <cell r="Y124">
            <v>1986035.78</v>
          </cell>
          <cell r="Z124">
            <v>1190061.1100000001</v>
          </cell>
          <cell r="AA124">
            <v>0</v>
          </cell>
          <cell r="AB124">
            <v>0</v>
          </cell>
          <cell r="AC124">
            <v>314777.88</v>
          </cell>
          <cell r="AD124">
            <v>631036.43999999994</v>
          </cell>
          <cell r="AG124">
            <v>872013.33</v>
          </cell>
          <cell r="AH124">
            <v>322307.21999999997</v>
          </cell>
          <cell r="AI124">
            <v>1988464.85</v>
          </cell>
          <cell r="AJ124">
            <v>1041180.56</v>
          </cell>
          <cell r="AK124">
            <v>0</v>
          </cell>
          <cell r="AL124">
            <v>0</v>
          </cell>
          <cell r="AM124">
            <v>168471.45</v>
          </cell>
          <cell r="AN124">
            <v>625000.26</v>
          </cell>
          <cell r="AQ124">
            <v>1388541.84</v>
          </cell>
          <cell r="AR124">
            <v>794024.19</v>
          </cell>
          <cell r="AS124">
            <v>2485643</v>
          </cell>
          <cell r="AT124">
            <v>2466172.36</v>
          </cell>
          <cell r="AU124">
            <v>0</v>
          </cell>
          <cell r="AV124">
            <v>0</v>
          </cell>
          <cell r="AW124">
            <v>290206.90999999997</v>
          </cell>
          <cell r="AX124">
            <v>887435.76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2953597.51</v>
          </cell>
          <cell r="N126">
            <v>132330.5</v>
          </cell>
          <cell r="O126">
            <v>3654643.09</v>
          </cell>
          <cell r="P126">
            <v>1363950.96</v>
          </cell>
          <cell r="Q126">
            <v>0</v>
          </cell>
          <cell r="R126">
            <v>0</v>
          </cell>
          <cell r="S126">
            <v>233785.01</v>
          </cell>
          <cell r="T126">
            <v>735055.35</v>
          </cell>
          <cell r="W126">
            <v>3629686.34</v>
          </cell>
          <cell r="X126">
            <v>132319.57</v>
          </cell>
          <cell r="Y126">
            <v>3783341.63</v>
          </cell>
          <cell r="Z126">
            <v>1180382.8999999999</v>
          </cell>
          <cell r="AA126">
            <v>0</v>
          </cell>
          <cell r="AB126">
            <v>0</v>
          </cell>
          <cell r="AC126">
            <v>69278.63</v>
          </cell>
          <cell r="AD126">
            <v>600407.52</v>
          </cell>
          <cell r="AG126">
            <v>2546523.12</v>
          </cell>
          <cell r="AH126">
            <v>107799.42</v>
          </cell>
          <cell r="AI126">
            <v>1136781.3700000001</v>
          </cell>
          <cell r="AJ126">
            <v>925104.55</v>
          </cell>
          <cell r="AK126">
            <v>0</v>
          </cell>
          <cell r="AL126">
            <v>0</v>
          </cell>
          <cell r="AM126">
            <v>0</v>
          </cell>
          <cell r="AN126">
            <v>606949.65</v>
          </cell>
          <cell r="AQ126">
            <v>122297.1</v>
          </cell>
          <cell r="AR126">
            <v>27481.33</v>
          </cell>
          <cell r="AS126">
            <v>1136781.3700000001</v>
          </cell>
          <cell r="AT126">
            <v>925104.54</v>
          </cell>
          <cell r="AU126">
            <v>0</v>
          </cell>
          <cell r="AV126">
            <v>0</v>
          </cell>
          <cell r="AW126">
            <v>117188.87</v>
          </cell>
          <cell r="AX126">
            <v>882491.85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1618770.5</v>
          </cell>
          <cell r="N128">
            <v>249186.28</v>
          </cell>
          <cell r="O128">
            <v>1386388.16</v>
          </cell>
          <cell r="P128">
            <v>1790357.65</v>
          </cell>
          <cell r="Q128">
            <v>0</v>
          </cell>
          <cell r="R128">
            <v>0</v>
          </cell>
          <cell r="S128">
            <v>354702.47</v>
          </cell>
          <cell r="T128">
            <v>511971.89</v>
          </cell>
          <cell r="W128">
            <v>1738834.85</v>
          </cell>
          <cell r="X128">
            <v>268313.5</v>
          </cell>
          <cell r="Y128">
            <v>1051951.48</v>
          </cell>
          <cell r="Z128">
            <v>1810940.48</v>
          </cell>
          <cell r="AA128">
            <v>0</v>
          </cell>
          <cell r="AB128">
            <v>0</v>
          </cell>
          <cell r="AC128">
            <v>340073.54</v>
          </cell>
          <cell r="AD128">
            <v>511971.89</v>
          </cell>
          <cell r="AG128">
            <v>1420226.51</v>
          </cell>
          <cell r="AH128">
            <v>237052.79999999999</v>
          </cell>
          <cell r="AI128">
            <v>1059302.47</v>
          </cell>
          <cell r="AJ128">
            <v>1878903.33</v>
          </cell>
          <cell r="AK128">
            <v>0</v>
          </cell>
          <cell r="AL128">
            <v>0</v>
          </cell>
          <cell r="AM128">
            <v>306395.37</v>
          </cell>
          <cell r="AN128">
            <v>440377.08</v>
          </cell>
          <cell r="AQ128">
            <v>874523.89</v>
          </cell>
          <cell r="AR128">
            <v>280814.49</v>
          </cell>
          <cell r="AS128">
            <v>-2195308.98</v>
          </cell>
          <cell r="AT128">
            <v>2627406.29</v>
          </cell>
          <cell r="AU128">
            <v>0</v>
          </cell>
          <cell r="AV128">
            <v>0</v>
          </cell>
          <cell r="AW128">
            <v>-692914.71</v>
          </cell>
          <cell r="AX128">
            <v>274081.09000000003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2160080.4500000002</v>
          </cell>
          <cell r="Q130">
            <v>0</v>
          </cell>
          <cell r="R130">
            <v>2144657.48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380352</v>
          </cell>
          <cell r="Z130">
            <v>2144657.48</v>
          </cell>
          <cell r="AA130">
            <v>0</v>
          </cell>
          <cell r="AB130">
            <v>2144657.48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1376708</v>
          </cell>
          <cell r="AJ130">
            <v>505954.62</v>
          </cell>
          <cell r="AK130">
            <v>0</v>
          </cell>
          <cell r="AL130">
            <v>505954.62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1552596.74</v>
          </cell>
          <cell r="AT130">
            <v>1190900.42</v>
          </cell>
          <cell r="AU130">
            <v>0</v>
          </cell>
          <cell r="AV130">
            <v>1190900.42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320639.55</v>
          </cell>
          <cell r="N132">
            <v>10612.8</v>
          </cell>
          <cell r="O132">
            <v>216022.74</v>
          </cell>
          <cell r="P132">
            <v>1304305.98</v>
          </cell>
          <cell r="Q132">
            <v>1304305.98</v>
          </cell>
          <cell r="R132">
            <v>0</v>
          </cell>
          <cell r="S132">
            <v>848608.75</v>
          </cell>
          <cell r="T132">
            <v>206882.49</v>
          </cell>
          <cell r="W132">
            <v>419234.64</v>
          </cell>
          <cell r="X132">
            <v>17888.400000000001</v>
          </cell>
          <cell r="Y132">
            <v>274319.11</v>
          </cell>
          <cell r="Z132">
            <v>736146.18</v>
          </cell>
          <cell r="AA132">
            <v>736146.18</v>
          </cell>
          <cell r="AB132">
            <v>0</v>
          </cell>
          <cell r="AC132">
            <v>1111079.45</v>
          </cell>
          <cell r="AD132">
            <v>206882.49</v>
          </cell>
          <cell r="AG132">
            <v>32243.22</v>
          </cell>
          <cell r="AH132">
            <v>14789.32</v>
          </cell>
          <cell r="AI132">
            <v>721046.76</v>
          </cell>
          <cell r="AJ132">
            <v>2513031.9900000002</v>
          </cell>
          <cell r="AK132">
            <v>2513031.9900000002</v>
          </cell>
          <cell r="AL132">
            <v>0</v>
          </cell>
          <cell r="AM132">
            <v>255416</v>
          </cell>
          <cell r="AN132">
            <v>0</v>
          </cell>
          <cell r="AQ132">
            <v>330573.76</v>
          </cell>
          <cell r="AR132">
            <v>18526.62</v>
          </cell>
          <cell r="AS132">
            <v>658033.93999999994</v>
          </cell>
          <cell r="AT132">
            <v>893182.3</v>
          </cell>
          <cell r="AU132">
            <v>893182.3</v>
          </cell>
          <cell r="AV132">
            <v>0</v>
          </cell>
          <cell r="AW132">
            <v>96535.039999999994</v>
          </cell>
          <cell r="AX132">
            <v>175047.96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1368764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412827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593567.5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118713.5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408435.5</v>
          </cell>
          <cell r="Q144">
            <v>408435.5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288100</v>
          </cell>
          <cell r="AA144">
            <v>288100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351496.25</v>
          </cell>
          <cell r="AK144">
            <v>351496.25</v>
          </cell>
          <cell r="AL144">
            <v>0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345739.65</v>
          </cell>
          <cell r="AU144">
            <v>345739.65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2315</v>
          </cell>
          <cell r="N153">
            <v>152</v>
          </cell>
          <cell r="O153">
            <v>315</v>
          </cell>
          <cell r="P153">
            <v>201</v>
          </cell>
          <cell r="Q153">
            <v>0</v>
          </cell>
          <cell r="R153">
            <v>3</v>
          </cell>
          <cell r="S153">
            <v>11</v>
          </cell>
          <cell r="T153">
            <v>0</v>
          </cell>
          <cell r="W153">
            <v>2911</v>
          </cell>
          <cell r="X153">
            <v>89</v>
          </cell>
          <cell r="Y153">
            <v>410</v>
          </cell>
          <cell r="Z153">
            <v>191</v>
          </cell>
          <cell r="AA153">
            <v>0</v>
          </cell>
          <cell r="AB153">
            <v>5</v>
          </cell>
          <cell r="AC153">
            <v>0</v>
          </cell>
          <cell r="AD153">
            <v>0</v>
          </cell>
          <cell r="AG153">
            <v>2881</v>
          </cell>
          <cell r="AH153">
            <v>89</v>
          </cell>
          <cell r="AI153">
            <v>409</v>
          </cell>
          <cell r="AJ153">
            <v>190</v>
          </cell>
          <cell r="AK153">
            <v>0</v>
          </cell>
          <cell r="AL153">
            <v>6</v>
          </cell>
          <cell r="AM153">
            <v>2</v>
          </cell>
          <cell r="AN153">
            <v>0</v>
          </cell>
          <cell r="AQ153">
            <v>2058</v>
          </cell>
          <cell r="AR153">
            <v>176</v>
          </cell>
          <cell r="AS153">
            <v>490</v>
          </cell>
          <cell r="AT153">
            <v>147</v>
          </cell>
          <cell r="AU153">
            <v>0</v>
          </cell>
          <cell r="AV153">
            <v>7</v>
          </cell>
          <cell r="AW153">
            <v>34</v>
          </cell>
          <cell r="AX153">
            <v>0</v>
          </cell>
        </row>
        <row r="154">
          <cell r="M154">
            <v>610</v>
          </cell>
          <cell r="N154">
            <v>0</v>
          </cell>
          <cell r="O154">
            <v>280</v>
          </cell>
          <cell r="P154">
            <v>20</v>
          </cell>
          <cell r="Q154">
            <v>0</v>
          </cell>
          <cell r="R154">
            <v>2</v>
          </cell>
          <cell r="S154">
            <v>29</v>
          </cell>
          <cell r="T154">
            <v>0</v>
          </cell>
          <cell r="W154">
            <v>629</v>
          </cell>
          <cell r="X154">
            <v>0</v>
          </cell>
          <cell r="Y154">
            <v>273</v>
          </cell>
          <cell r="Z154">
            <v>7</v>
          </cell>
          <cell r="AA154">
            <v>0</v>
          </cell>
          <cell r="AB154">
            <v>0</v>
          </cell>
          <cell r="AC154">
            <v>11</v>
          </cell>
          <cell r="AD154">
            <v>0</v>
          </cell>
          <cell r="AG154">
            <v>622</v>
          </cell>
          <cell r="AH154">
            <v>0</v>
          </cell>
          <cell r="AI154">
            <v>263</v>
          </cell>
          <cell r="AJ154">
            <v>16</v>
          </cell>
          <cell r="AK154">
            <v>0</v>
          </cell>
          <cell r="AL154">
            <v>0</v>
          </cell>
          <cell r="AM154">
            <v>31</v>
          </cell>
          <cell r="AN154">
            <v>0</v>
          </cell>
          <cell r="AQ154">
            <v>625</v>
          </cell>
          <cell r="AR154">
            <v>0</v>
          </cell>
          <cell r="AS154">
            <v>310</v>
          </cell>
          <cell r="AT154">
            <v>32</v>
          </cell>
          <cell r="AU154">
            <v>0</v>
          </cell>
          <cell r="AV154">
            <v>1</v>
          </cell>
          <cell r="AW154">
            <v>53</v>
          </cell>
          <cell r="AX154">
            <v>0</v>
          </cell>
        </row>
        <row r="155">
          <cell r="M155">
            <v>2846</v>
          </cell>
          <cell r="N155">
            <v>0</v>
          </cell>
          <cell r="O155">
            <v>0</v>
          </cell>
          <cell r="P155">
            <v>718</v>
          </cell>
          <cell r="Q155">
            <v>0</v>
          </cell>
          <cell r="R155">
            <v>76</v>
          </cell>
          <cell r="S155">
            <v>40</v>
          </cell>
          <cell r="T155">
            <v>0</v>
          </cell>
          <cell r="W155">
            <v>1636</v>
          </cell>
          <cell r="X155">
            <v>0</v>
          </cell>
          <cell r="Y155">
            <v>0</v>
          </cell>
          <cell r="Z155">
            <v>752</v>
          </cell>
          <cell r="AA155">
            <v>0</v>
          </cell>
          <cell r="AB155">
            <v>105</v>
          </cell>
          <cell r="AC155">
            <v>7</v>
          </cell>
          <cell r="AD155">
            <v>0</v>
          </cell>
          <cell r="AG155">
            <v>1637</v>
          </cell>
          <cell r="AH155">
            <v>0</v>
          </cell>
          <cell r="AI155">
            <v>0</v>
          </cell>
          <cell r="AJ155">
            <v>746</v>
          </cell>
          <cell r="AK155">
            <v>0</v>
          </cell>
          <cell r="AL155">
            <v>97</v>
          </cell>
          <cell r="AM155">
            <v>5</v>
          </cell>
          <cell r="AN155">
            <v>0</v>
          </cell>
          <cell r="AQ155">
            <v>6523</v>
          </cell>
          <cell r="AR155">
            <v>0</v>
          </cell>
          <cell r="AS155">
            <v>0</v>
          </cell>
          <cell r="AT155">
            <v>360</v>
          </cell>
          <cell r="AU155">
            <v>0</v>
          </cell>
          <cell r="AV155">
            <v>10</v>
          </cell>
          <cell r="AW155">
            <v>39</v>
          </cell>
          <cell r="AX155">
            <v>0</v>
          </cell>
        </row>
        <row r="156">
          <cell r="M156">
            <v>1363</v>
          </cell>
          <cell r="N156">
            <v>0</v>
          </cell>
          <cell r="O156">
            <v>140</v>
          </cell>
          <cell r="P156">
            <v>259</v>
          </cell>
          <cell r="Q156">
            <v>0</v>
          </cell>
          <cell r="R156">
            <v>17</v>
          </cell>
          <cell r="S156">
            <v>111</v>
          </cell>
          <cell r="T156">
            <v>0</v>
          </cell>
          <cell r="W156">
            <v>1363</v>
          </cell>
          <cell r="X156">
            <v>0</v>
          </cell>
          <cell r="Y156">
            <v>140</v>
          </cell>
          <cell r="Z156">
            <v>269</v>
          </cell>
          <cell r="AA156">
            <v>0</v>
          </cell>
          <cell r="AB156">
            <v>26</v>
          </cell>
          <cell r="AC156">
            <v>111</v>
          </cell>
          <cell r="AD156">
            <v>0</v>
          </cell>
          <cell r="AG156">
            <v>682</v>
          </cell>
          <cell r="AH156">
            <v>0</v>
          </cell>
          <cell r="AI156">
            <v>180</v>
          </cell>
          <cell r="AJ156">
            <v>345</v>
          </cell>
          <cell r="AK156">
            <v>0</v>
          </cell>
          <cell r="AL156">
            <v>20</v>
          </cell>
          <cell r="AM156">
            <v>15</v>
          </cell>
          <cell r="AN156">
            <v>0</v>
          </cell>
          <cell r="AQ156">
            <v>1660</v>
          </cell>
          <cell r="AR156">
            <v>0</v>
          </cell>
          <cell r="AS156">
            <v>269</v>
          </cell>
          <cell r="AT156">
            <v>349</v>
          </cell>
          <cell r="AU156">
            <v>0</v>
          </cell>
          <cell r="AV156">
            <v>15</v>
          </cell>
          <cell r="AW156">
            <v>142</v>
          </cell>
          <cell r="AX156">
            <v>0</v>
          </cell>
        </row>
        <row r="157">
          <cell r="M157">
            <v>261</v>
          </cell>
          <cell r="N157">
            <v>291</v>
          </cell>
          <cell r="O157">
            <v>500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260</v>
          </cell>
          <cell r="X157">
            <v>291</v>
          </cell>
          <cell r="Y157">
            <v>501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261</v>
          </cell>
          <cell r="AH157">
            <v>291</v>
          </cell>
          <cell r="AI157">
            <v>500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259</v>
          </cell>
          <cell r="AR157">
            <v>289</v>
          </cell>
          <cell r="AS157">
            <v>499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26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34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33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2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37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11</v>
          </cell>
          <cell r="T159">
            <v>0</v>
          </cell>
          <cell r="W159">
            <v>8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G159">
            <v>21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13</v>
          </cell>
          <cell r="AN159">
            <v>0</v>
          </cell>
          <cell r="AQ159">
            <v>83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102</v>
          </cell>
          <cell r="AX159">
            <v>0</v>
          </cell>
        </row>
        <row r="160">
          <cell r="M160">
            <v>80</v>
          </cell>
          <cell r="N160">
            <v>0</v>
          </cell>
          <cell r="O160">
            <v>0</v>
          </cell>
          <cell r="P160">
            <v>95</v>
          </cell>
          <cell r="Q160">
            <v>70</v>
          </cell>
          <cell r="R160">
            <v>3</v>
          </cell>
          <cell r="S160">
            <v>0</v>
          </cell>
          <cell r="T160">
            <v>0</v>
          </cell>
          <cell r="W160">
            <v>69</v>
          </cell>
          <cell r="X160">
            <v>0</v>
          </cell>
          <cell r="Y160">
            <v>0</v>
          </cell>
          <cell r="Z160">
            <v>95</v>
          </cell>
          <cell r="AA160">
            <v>75</v>
          </cell>
          <cell r="AB160">
            <v>6</v>
          </cell>
          <cell r="AC160">
            <v>0</v>
          </cell>
          <cell r="AD160">
            <v>0</v>
          </cell>
          <cell r="AG160">
            <v>80</v>
          </cell>
          <cell r="AH160">
            <v>0</v>
          </cell>
          <cell r="AI160">
            <v>0</v>
          </cell>
          <cell r="AJ160">
            <v>95</v>
          </cell>
          <cell r="AK160">
            <v>75</v>
          </cell>
          <cell r="AL160">
            <v>2</v>
          </cell>
          <cell r="AM160">
            <v>0</v>
          </cell>
          <cell r="AN160">
            <v>0</v>
          </cell>
          <cell r="AQ160">
            <v>57</v>
          </cell>
          <cell r="AR160">
            <v>0</v>
          </cell>
          <cell r="AS160">
            <v>0</v>
          </cell>
          <cell r="AT160">
            <v>31</v>
          </cell>
          <cell r="AU160">
            <v>5</v>
          </cell>
          <cell r="AV160">
            <v>1</v>
          </cell>
          <cell r="AW160">
            <v>0</v>
          </cell>
          <cell r="AX160">
            <v>0</v>
          </cell>
        </row>
        <row r="161">
          <cell r="M161">
            <v>31</v>
          </cell>
          <cell r="N161">
            <v>0</v>
          </cell>
          <cell r="O161">
            <v>0</v>
          </cell>
          <cell r="P161">
            <v>122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12</v>
          </cell>
          <cell r="X161">
            <v>0</v>
          </cell>
          <cell r="Y161">
            <v>0</v>
          </cell>
          <cell r="Z161">
            <v>102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25</v>
          </cell>
          <cell r="AH161">
            <v>0</v>
          </cell>
          <cell r="AI161">
            <v>0</v>
          </cell>
          <cell r="AJ161">
            <v>131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Q161">
            <v>33</v>
          </cell>
          <cell r="AR161">
            <v>0</v>
          </cell>
          <cell r="AS161">
            <v>0</v>
          </cell>
          <cell r="AT161">
            <v>247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2786</v>
          </cell>
          <cell r="N163">
            <v>721</v>
          </cell>
          <cell r="O163">
            <v>2367</v>
          </cell>
          <cell r="P163">
            <v>220</v>
          </cell>
          <cell r="Q163">
            <v>0</v>
          </cell>
          <cell r="R163">
            <v>0</v>
          </cell>
          <cell r="S163">
            <v>98</v>
          </cell>
          <cell r="T163">
            <v>0</v>
          </cell>
          <cell r="W163">
            <v>2886</v>
          </cell>
          <cell r="X163">
            <v>768</v>
          </cell>
          <cell r="Y163">
            <v>2544</v>
          </cell>
          <cell r="Z163">
            <v>238</v>
          </cell>
          <cell r="AA163">
            <v>0</v>
          </cell>
          <cell r="AB163">
            <v>2</v>
          </cell>
          <cell r="AC163">
            <v>109</v>
          </cell>
          <cell r="AD163">
            <v>0</v>
          </cell>
          <cell r="AG163">
            <v>2585</v>
          </cell>
          <cell r="AH163">
            <v>851</v>
          </cell>
          <cell r="AI163">
            <v>2519</v>
          </cell>
          <cell r="AJ163">
            <v>218</v>
          </cell>
          <cell r="AK163">
            <v>0</v>
          </cell>
          <cell r="AL163">
            <v>2</v>
          </cell>
          <cell r="AM163">
            <v>106</v>
          </cell>
          <cell r="AN163">
            <v>0</v>
          </cell>
          <cell r="AQ163">
            <v>3028</v>
          </cell>
          <cell r="AR163">
            <v>882</v>
          </cell>
          <cell r="AS163">
            <v>2867</v>
          </cell>
          <cell r="AT163">
            <v>184</v>
          </cell>
          <cell r="AU163">
            <v>0</v>
          </cell>
          <cell r="AV163">
            <v>0</v>
          </cell>
          <cell r="AW163">
            <v>107</v>
          </cell>
          <cell r="AX163">
            <v>0</v>
          </cell>
        </row>
        <row r="164">
          <cell r="M164">
            <v>15</v>
          </cell>
          <cell r="N164">
            <v>409</v>
          </cell>
          <cell r="O164">
            <v>34</v>
          </cell>
          <cell r="P164">
            <v>276</v>
          </cell>
          <cell r="Q164">
            <v>0</v>
          </cell>
          <cell r="R164">
            <v>4</v>
          </cell>
          <cell r="S164">
            <v>0</v>
          </cell>
          <cell r="T164">
            <v>0</v>
          </cell>
          <cell r="W164">
            <v>12</v>
          </cell>
          <cell r="X164">
            <v>379</v>
          </cell>
          <cell r="Y164">
            <v>32</v>
          </cell>
          <cell r="Z164">
            <v>276</v>
          </cell>
          <cell r="AA164">
            <v>0</v>
          </cell>
          <cell r="AB164">
            <v>1</v>
          </cell>
          <cell r="AC164">
            <v>0</v>
          </cell>
          <cell r="AD164">
            <v>0</v>
          </cell>
          <cell r="AG164">
            <v>12</v>
          </cell>
          <cell r="AH164">
            <v>379</v>
          </cell>
          <cell r="AI164">
            <v>32</v>
          </cell>
          <cell r="AJ164">
            <v>264</v>
          </cell>
          <cell r="AK164">
            <v>0</v>
          </cell>
          <cell r="AL164">
            <v>5</v>
          </cell>
          <cell r="AM164">
            <v>0</v>
          </cell>
          <cell r="AN164">
            <v>0</v>
          </cell>
          <cell r="AQ164">
            <v>39</v>
          </cell>
          <cell r="AR164">
            <v>430</v>
          </cell>
          <cell r="AS164">
            <v>73</v>
          </cell>
          <cell r="AT164">
            <v>273</v>
          </cell>
          <cell r="AU164">
            <v>0</v>
          </cell>
          <cell r="AV164">
            <v>2</v>
          </cell>
          <cell r="AW164">
            <v>0</v>
          </cell>
          <cell r="AX164">
            <v>0</v>
          </cell>
        </row>
        <row r="165">
          <cell r="M165">
            <v>243</v>
          </cell>
          <cell r="N165">
            <v>0</v>
          </cell>
          <cell r="O165">
            <v>329</v>
          </cell>
          <cell r="P165">
            <v>142</v>
          </cell>
          <cell r="Q165">
            <v>0</v>
          </cell>
          <cell r="R165">
            <v>0</v>
          </cell>
          <cell r="S165">
            <v>14</v>
          </cell>
          <cell r="T165">
            <v>0</v>
          </cell>
          <cell r="W165">
            <v>1218</v>
          </cell>
          <cell r="X165">
            <v>0</v>
          </cell>
          <cell r="Y165">
            <v>382</v>
          </cell>
          <cell r="Z165">
            <v>164</v>
          </cell>
          <cell r="AA165">
            <v>0</v>
          </cell>
          <cell r="AB165">
            <v>0</v>
          </cell>
          <cell r="AC165">
            <v>24</v>
          </cell>
          <cell r="AD165">
            <v>0</v>
          </cell>
          <cell r="AG165">
            <v>399</v>
          </cell>
          <cell r="AH165">
            <v>0</v>
          </cell>
          <cell r="AI165">
            <v>69</v>
          </cell>
          <cell r="AJ165">
            <v>20</v>
          </cell>
          <cell r="AK165">
            <v>0</v>
          </cell>
          <cell r="AL165">
            <v>0</v>
          </cell>
          <cell r="AM165">
            <v>11</v>
          </cell>
          <cell r="AN165">
            <v>0</v>
          </cell>
          <cell r="AQ165">
            <v>382</v>
          </cell>
          <cell r="AR165">
            <v>0</v>
          </cell>
          <cell r="AS165">
            <v>435</v>
          </cell>
          <cell r="AT165">
            <v>94</v>
          </cell>
          <cell r="AU165">
            <v>0</v>
          </cell>
          <cell r="AV165">
            <v>0</v>
          </cell>
          <cell r="AW165">
            <v>17</v>
          </cell>
          <cell r="AX165">
            <v>0</v>
          </cell>
        </row>
        <row r="166">
          <cell r="M166">
            <v>2647</v>
          </cell>
          <cell r="N166">
            <v>443</v>
          </cell>
          <cell r="O166">
            <v>1500</v>
          </cell>
          <cell r="P166">
            <v>177</v>
          </cell>
          <cell r="Q166">
            <v>0</v>
          </cell>
          <cell r="R166">
            <v>0</v>
          </cell>
          <cell r="S166">
            <v>69</v>
          </cell>
          <cell r="T166">
            <v>0</v>
          </cell>
          <cell r="W166">
            <v>2956</v>
          </cell>
          <cell r="X166">
            <v>432</v>
          </cell>
          <cell r="Y166">
            <v>1800</v>
          </cell>
          <cell r="Z166">
            <v>101</v>
          </cell>
          <cell r="AA166">
            <v>0</v>
          </cell>
          <cell r="AB166">
            <v>0</v>
          </cell>
          <cell r="AC166">
            <v>41</v>
          </cell>
          <cell r="AD166">
            <v>0</v>
          </cell>
          <cell r="AG166">
            <v>2178</v>
          </cell>
          <cell r="AH166">
            <v>351</v>
          </cell>
          <cell r="AI166">
            <v>1548</v>
          </cell>
          <cell r="AJ166">
            <v>98</v>
          </cell>
          <cell r="AK166">
            <v>0</v>
          </cell>
          <cell r="AL166">
            <v>0</v>
          </cell>
          <cell r="AM166">
            <v>23</v>
          </cell>
          <cell r="AN166">
            <v>0</v>
          </cell>
          <cell r="AQ166">
            <v>3111</v>
          </cell>
          <cell r="AR166">
            <v>463</v>
          </cell>
          <cell r="AS166">
            <v>1900</v>
          </cell>
          <cell r="AT166">
            <v>149</v>
          </cell>
          <cell r="AU166">
            <v>0</v>
          </cell>
          <cell r="AV166">
            <v>0</v>
          </cell>
          <cell r="AW166">
            <v>23</v>
          </cell>
          <cell r="AX166">
            <v>0</v>
          </cell>
        </row>
        <row r="167">
          <cell r="M167">
            <v>3371</v>
          </cell>
          <cell r="N167">
            <v>386</v>
          </cell>
          <cell r="O167">
            <v>1912</v>
          </cell>
          <cell r="P167">
            <v>175</v>
          </cell>
          <cell r="Q167">
            <v>0</v>
          </cell>
          <cell r="R167">
            <v>31</v>
          </cell>
          <cell r="S167">
            <v>37</v>
          </cell>
          <cell r="T167">
            <v>0</v>
          </cell>
          <cell r="W167">
            <v>3362</v>
          </cell>
          <cell r="X167">
            <v>394</v>
          </cell>
          <cell r="Y167">
            <v>1915</v>
          </cell>
          <cell r="Z167">
            <v>175</v>
          </cell>
          <cell r="AA167">
            <v>0</v>
          </cell>
          <cell r="AB167">
            <v>31</v>
          </cell>
          <cell r="AC167">
            <v>22</v>
          </cell>
          <cell r="AD167">
            <v>0</v>
          </cell>
          <cell r="AG167">
            <v>1907</v>
          </cell>
          <cell r="AH167">
            <v>394</v>
          </cell>
          <cell r="AI167">
            <v>1915</v>
          </cell>
          <cell r="AJ167">
            <v>175</v>
          </cell>
          <cell r="AK167">
            <v>0</v>
          </cell>
          <cell r="AL167">
            <v>31</v>
          </cell>
          <cell r="AM167">
            <v>22</v>
          </cell>
          <cell r="AN167">
            <v>0</v>
          </cell>
          <cell r="AQ167">
            <v>2697</v>
          </cell>
          <cell r="AR167">
            <v>656</v>
          </cell>
          <cell r="AS167">
            <v>1952</v>
          </cell>
          <cell r="AT167">
            <v>175</v>
          </cell>
          <cell r="AU167">
            <v>0</v>
          </cell>
          <cell r="AV167">
            <v>7</v>
          </cell>
          <cell r="AW167">
            <v>22</v>
          </cell>
          <cell r="AX167">
            <v>0</v>
          </cell>
        </row>
        <row r="168">
          <cell r="M168">
            <v>507</v>
          </cell>
          <cell r="N168">
            <v>141</v>
          </cell>
          <cell r="O168">
            <v>470</v>
          </cell>
          <cell r="P168">
            <v>53</v>
          </cell>
          <cell r="Q168">
            <v>0</v>
          </cell>
          <cell r="R168">
            <v>0</v>
          </cell>
          <cell r="S168">
            <v>45</v>
          </cell>
          <cell r="T168">
            <v>0</v>
          </cell>
          <cell r="W168">
            <v>551</v>
          </cell>
          <cell r="X168">
            <v>149</v>
          </cell>
          <cell r="Y168">
            <v>573</v>
          </cell>
          <cell r="Z168">
            <v>86</v>
          </cell>
          <cell r="AA168">
            <v>0</v>
          </cell>
          <cell r="AB168">
            <v>0</v>
          </cell>
          <cell r="AC168">
            <v>45</v>
          </cell>
          <cell r="AD168">
            <v>0</v>
          </cell>
          <cell r="AG168">
            <v>564</v>
          </cell>
          <cell r="AH168">
            <v>253</v>
          </cell>
          <cell r="AI168">
            <v>821</v>
          </cell>
          <cell r="AJ168">
            <v>63</v>
          </cell>
          <cell r="AK168">
            <v>0</v>
          </cell>
          <cell r="AL168">
            <v>0</v>
          </cell>
          <cell r="AM168">
            <v>14</v>
          </cell>
          <cell r="AN168">
            <v>0</v>
          </cell>
          <cell r="AQ168">
            <v>367</v>
          </cell>
          <cell r="AR168">
            <v>376</v>
          </cell>
          <cell r="AS168">
            <v>406</v>
          </cell>
          <cell r="AT168">
            <v>95</v>
          </cell>
          <cell r="AU168">
            <v>0</v>
          </cell>
          <cell r="AV168">
            <v>0</v>
          </cell>
          <cell r="AW168">
            <v>74</v>
          </cell>
          <cell r="AX168">
            <v>0</v>
          </cell>
        </row>
        <row r="169">
          <cell r="M169">
            <v>124</v>
          </cell>
          <cell r="N169">
            <v>82</v>
          </cell>
          <cell r="O169">
            <v>230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124</v>
          </cell>
          <cell r="X169">
            <v>46</v>
          </cell>
          <cell r="Y169">
            <v>230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100</v>
          </cell>
          <cell r="AH169">
            <v>45</v>
          </cell>
          <cell r="AI169">
            <v>180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140</v>
          </cell>
          <cell r="AR169">
            <v>145</v>
          </cell>
          <cell r="AS169">
            <v>274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350</v>
          </cell>
          <cell r="N170">
            <v>71</v>
          </cell>
          <cell r="O170">
            <v>398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270</v>
          </cell>
          <cell r="X170">
            <v>80</v>
          </cell>
          <cell r="Y170">
            <v>312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270</v>
          </cell>
          <cell r="AH170">
            <v>81</v>
          </cell>
          <cell r="AI170">
            <v>332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292</v>
          </cell>
          <cell r="AR170">
            <v>76</v>
          </cell>
          <cell r="AS170">
            <v>825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148</v>
          </cell>
          <cell r="N171">
            <v>44</v>
          </cell>
          <cell r="O171">
            <v>265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148</v>
          </cell>
          <cell r="X171">
            <v>44</v>
          </cell>
          <cell r="Y171">
            <v>222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145</v>
          </cell>
          <cell r="AH171">
            <v>44</v>
          </cell>
          <cell r="AI171">
            <v>256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153</v>
          </cell>
          <cell r="AR171">
            <v>123</v>
          </cell>
          <cell r="AS171">
            <v>314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1494</v>
          </cell>
          <cell r="N172">
            <v>733</v>
          </cell>
          <cell r="O172">
            <v>1235</v>
          </cell>
          <cell r="P172">
            <v>0</v>
          </cell>
          <cell r="Q172">
            <v>0</v>
          </cell>
          <cell r="R172">
            <v>0</v>
          </cell>
          <cell r="S172">
            <v>22</v>
          </cell>
          <cell r="T172">
            <v>0</v>
          </cell>
          <cell r="W172">
            <v>1650</v>
          </cell>
          <cell r="X172">
            <v>780</v>
          </cell>
          <cell r="Y172">
            <v>1431</v>
          </cell>
          <cell r="Z172">
            <v>0</v>
          </cell>
          <cell r="AA172">
            <v>0</v>
          </cell>
          <cell r="AB172">
            <v>0</v>
          </cell>
          <cell r="AC172">
            <v>38</v>
          </cell>
          <cell r="AD172">
            <v>0</v>
          </cell>
          <cell r="AG172">
            <v>1881</v>
          </cell>
          <cell r="AH172">
            <v>868</v>
          </cell>
          <cell r="AI172">
            <v>2084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Q172">
            <v>1930</v>
          </cell>
          <cell r="AR172">
            <v>1315</v>
          </cell>
          <cell r="AS172">
            <v>2220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</row>
        <row r="173">
          <cell r="M173">
            <v>1023</v>
          </cell>
          <cell r="N173">
            <v>295</v>
          </cell>
          <cell r="O173">
            <v>1195</v>
          </cell>
          <cell r="P173">
            <v>0</v>
          </cell>
          <cell r="Q173">
            <v>0</v>
          </cell>
          <cell r="R173">
            <v>0</v>
          </cell>
          <cell r="S173">
            <v>25</v>
          </cell>
          <cell r="T173">
            <v>0</v>
          </cell>
          <cell r="W173">
            <v>1028</v>
          </cell>
          <cell r="X173">
            <v>296</v>
          </cell>
          <cell r="Y173">
            <v>1311</v>
          </cell>
          <cell r="Z173">
            <v>0</v>
          </cell>
          <cell r="AA173">
            <v>0</v>
          </cell>
          <cell r="AB173">
            <v>0</v>
          </cell>
          <cell r="AC173">
            <v>19</v>
          </cell>
          <cell r="AD173">
            <v>0</v>
          </cell>
          <cell r="AG173">
            <v>182</v>
          </cell>
          <cell r="AH173">
            <v>119</v>
          </cell>
          <cell r="AI173">
            <v>1466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Q173">
            <v>548</v>
          </cell>
          <cell r="AR173">
            <v>133</v>
          </cell>
          <cell r="AS173">
            <v>951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</row>
        <row r="174">
          <cell r="M174">
            <v>1621</v>
          </cell>
          <cell r="N174">
            <v>291</v>
          </cell>
          <cell r="O174">
            <v>647</v>
          </cell>
          <cell r="P174">
            <v>0</v>
          </cell>
          <cell r="Q174">
            <v>0</v>
          </cell>
          <cell r="R174">
            <v>0</v>
          </cell>
          <cell r="S174">
            <v>11</v>
          </cell>
          <cell r="T174">
            <v>0</v>
          </cell>
          <cell r="W174">
            <v>1700</v>
          </cell>
          <cell r="X174">
            <v>208</v>
          </cell>
          <cell r="Y174">
            <v>601</v>
          </cell>
          <cell r="Z174">
            <v>0</v>
          </cell>
          <cell r="AA174">
            <v>0</v>
          </cell>
          <cell r="AB174">
            <v>0</v>
          </cell>
          <cell r="AC174">
            <v>9</v>
          </cell>
          <cell r="AD174">
            <v>0</v>
          </cell>
          <cell r="AG174">
            <v>1130</v>
          </cell>
          <cell r="AH174">
            <v>116</v>
          </cell>
          <cell r="AI174">
            <v>496</v>
          </cell>
          <cell r="AJ174">
            <v>0</v>
          </cell>
          <cell r="AK174">
            <v>0</v>
          </cell>
          <cell r="AL174">
            <v>0</v>
          </cell>
          <cell r="AM174">
            <v>7</v>
          </cell>
          <cell r="AN174">
            <v>0</v>
          </cell>
          <cell r="AQ174">
            <v>1728</v>
          </cell>
          <cell r="AR174">
            <v>219</v>
          </cell>
          <cell r="AS174">
            <v>715</v>
          </cell>
          <cell r="AT174">
            <v>0</v>
          </cell>
          <cell r="AU174">
            <v>0</v>
          </cell>
          <cell r="AV174">
            <v>0</v>
          </cell>
          <cell r="AW174">
            <v>11</v>
          </cell>
          <cell r="AX174">
            <v>0</v>
          </cell>
        </row>
        <row r="175">
          <cell r="M175">
            <v>350</v>
          </cell>
          <cell r="N175">
            <v>110</v>
          </cell>
          <cell r="O175">
            <v>625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350</v>
          </cell>
          <cell r="X175">
            <v>110</v>
          </cell>
          <cell r="Y175">
            <v>560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350</v>
          </cell>
          <cell r="AH175">
            <v>110</v>
          </cell>
          <cell r="AI175">
            <v>550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350</v>
          </cell>
          <cell r="AR175">
            <v>110</v>
          </cell>
          <cell r="AS175">
            <v>416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249</v>
          </cell>
          <cell r="N176">
            <v>137</v>
          </cell>
          <cell r="O176">
            <v>313</v>
          </cell>
          <cell r="P176">
            <v>0</v>
          </cell>
          <cell r="Q176">
            <v>0</v>
          </cell>
          <cell r="R176">
            <v>0</v>
          </cell>
          <cell r="S176">
            <v>22</v>
          </cell>
          <cell r="T176">
            <v>0</v>
          </cell>
          <cell r="W176">
            <v>249</v>
          </cell>
          <cell r="X176">
            <v>61</v>
          </cell>
          <cell r="Y176">
            <v>325</v>
          </cell>
          <cell r="Z176">
            <v>0</v>
          </cell>
          <cell r="AA176">
            <v>0</v>
          </cell>
          <cell r="AB176">
            <v>0</v>
          </cell>
          <cell r="AC176">
            <v>24</v>
          </cell>
          <cell r="AD176">
            <v>0</v>
          </cell>
          <cell r="AG176">
            <v>330</v>
          </cell>
          <cell r="AH176">
            <v>56</v>
          </cell>
          <cell r="AI176">
            <v>334</v>
          </cell>
          <cell r="AJ176">
            <v>0</v>
          </cell>
          <cell r="AK176">
            <v>0</v>
          </cell>
          <cell r="AL176">
            <v>0</v>
          </cell>
          <cell r="AM176">
            <v>26</v>
          </cell>
          <cell r="AN176">
            <v>0</v>
          </cell>
          <cell r="AQ176">
            <v>363</v>
          </cell>
          <cell r="AR176">
            <v>183</v>
          </cell>
          <cell r="AS176">
            <v>382</v>
          </cell>
          <cell r="AT176">
            <v>0</v>
          </cell>
          <cell r="AU176">
            <v>0</v>
          </cell>
          <cell r="AV176">
            <v>0</v>
          </cell>
          <cell r="AW176">
            <v>26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1348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1151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1124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2699</v>
          </cell>
        </row>
        <row r="178">
          <cell r="M178">
            <v>49</v>
          </cell>
          <cell r="N178">
            <v>1</v>
          </cell>
          <cell r="O178">
            <v>32</v>
          </cell>
          <cell r="P178">
            <v>10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97</v>
          </cell>
          <cell r="X178">
            <v>1</v>
          </cell>
          <cell r="Y178">
            <v>40</v>
          </cell>
          <cell r="Z178">
            <v>5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G178">
            <v>49</v>
          </cell>
          <cell r="AH178">
            <v>0</v>
          </cell>
          <cell r="AI178">
            <v>32</v>
          </cell>
          <cell r="AJ178">
            <v>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12</v>
          </cell>
          <cell r="AR178">
            <v>0</v>
          </cell>
          <cell r="AS178">
            <v>116</v>
          </cell>
          <cell r="AT178">
            <v>6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4</v>
          </cell>
          <cell r="Q179">
            <v>0</v>
          </cell>
          <cell r="R179">
            <v>3</v>
          </cell>
          <cell r="S179">
            <v>7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</v>
          </cell>
          <cell r="AA179">
            <v>0</v>
          </cell>
          <cell r="AB179">
            <v>3</v>
          </cell>
          <cell r="AC179">
            <v>9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8</v>
          </cell>
          <cell r="AK179">
            <v>0</v>
          </cell>
          <cell r="AL179">
            <v>7</v>
          </cell>
          <cell r="AM179">
            <v>7</v>
          </cell>
          <cell r="AN179">
            <v>0</v>
          </cell>
          <cell r="AQ179">
            <v>0</v>
          </cell>
          <cell r="AR179">
            <v>59</v>
          </cell>
          <cell r="AS179">
            <v>0</v>
          </cell>
          <cell r="AT179">
            <v>6</v>
          </cell>
          <cell r="AU179">
            <v>0</v>
          </cell>
          <cell r="AV179">
            <v>5</v>
          </cell>
          <cell r="AW179">
            <v>38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12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13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15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14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5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5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2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15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11</v>
          </cell>
          <cell r="N184">
            <v>0</v>
          </cell>
          <cell r="O184">
            <v>95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7</v>
          </cell>
          <cell r="X184">
            <v>0</v>
          </cell>
          <cell r="Y184">
            <v>99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94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S184">
            <v>124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25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30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8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3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2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20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Y190">
            <v>19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I190">
            <v>20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5</v>
          </cell>
          <cell r="AR190">
            <v>0</v>
          </cell>
          <cell r="AS190">
            <v>20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3</v>
          </cell>
          <cell r="AU192">
            <v>0</v>
          </cell>
          <cell r="AV192">
            <v>3</v>
          </cell>
          <cell r="AW192">
            <v>0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161</v>
          </cell>
          <cell r="N195">
            <v>14</v>
          </cell>
          <cell r="O195">
            <v>45</v>
          </cell>
          <cell r="P195">
            <v>1</v>
          </cell>
          <cell r="Q195">
            <v>0</v>
          </cell>
          <cell r="R195">
            <v>0</v>
          </cell>
          <cell r="S195">
            <v>1</v>
          </cell>
          <cell r="T195">
            <v>30</v>
          </cell>
          <cell r="W195">
            <v>161</v>
          </cell>
          <cell r="X195">
            <v>14</v>
          </cell>
          <cell r="Y195">
            <v>45</v>
          </cell>
          <cell r="Z195">
            <v>3</v>
          </cell>
          <cell r="AA195">
            <v>0</v>
          </cell>
          <cell r="AB195">
            <v>0</v>
          </cell>
          <cell r="AC195">
            <v>0</v>
          </cell>
          <cell r="AD195">
            <v>13</v>
          </cell>
          <cell r="AG195">
            <v>161</v>
          </cell>
          <cell r="AH195">
            <v>14</v>
          </cell>
          <cell r="AI195">
            <v>45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13</v>
          </cell>
          <cell r="AQ195">
            <v>160</v>
          </cell>
          <cell r="AR195">
            <v>12</v>
          </cell>
          <cell r="AS195">
            <v>45</v>
          </cell>
          <cell r="AT195">
            <v>2</v>
          </cell>
          <cell r="AU195">
            <v>0</v>
          </cell>
          <cell r="AV195">
            <v>0</v>
          </cell>
          <cell r="AW195">
            <v>0</v>
          </cell>
          <cell r="AX195">
            <v>14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445</v>
          </cell>
          <cell r="N197">
            <v>300</v>
          </cell>
          <cell r="O197">
            <v>229</v>
          </cell>
          <cell r="P197">
            <v>37</v>
          </cell>
          <cell r="Q197">
            <v>0</v>
          </cell>
          <cell r="R197">
            <v>0</v>
          </cell>
          <cell r="S197">
            <v>0</v>
          </cell>
          <cell r="T197">
            <v>21</v>
          </cell>
          <cell r="W197">
            <v>445</v>
          </cell>
          <cell r="X197">
            <v>300</v>
          </cell>
          <cell r="Y197">
            <v>229</v>
          </cell>
          <cell r="Z197">
            <v>37</v>
          </cell>
          <cell r="AA197">
            <v>0</v>
          </cell>
          <cell r="AB197">
            <v>0</v>
          </cell>
          <cell r="AC197">
            <v>0</v>
          </cell>
          <cell r="AD197">
            <v>21</v>
          </cell>
          <cell r="AG197">
            <v>445</v>
          </cell>
          <cell r="AH197">
            <v>299</v>
          </cell>
          <cell r="AI197">
            <v>229</v>
          </cell>
          <cell r="AJ197">
            <v>37</v>
          </cell>
          <cell r="AK197">
            <v>0</v>
          </cell>
          <cell r="AL197">
            <v>0</v>
          </cell>
          <cell r="AM197">
            <v>0</v>
          </cell>
          <cell r="AN197">
            <v>21</v>
          </cell>
          <cell r="AQ197">
            <v>445</v>
          </cell>
          <cell r="AR197">
            <v>300</v>
          </cell>
          <cell r="AS197">
            <v>230</v>
          </cell>
          <cell r="AT197">
            <v>38</v>
          </cell>
          <cell r="AU197">
            <v>0</v>
          </cell>
          <cell r="AV197">
            <v>0</v>
          </cell>
          <cell r="AW197">
            <v>0</v>
          </cell>
          <cell r="AX197">
            <v>20</v>
          </cell>
        </row>
        <row r="198">
          <cell r="M198">
            <v>10</v>
          </cell>
          <cell r="N198">
            <v>7</v>
          </cell>
          <cell r="O198">
            <v>4</v>
          </cell>
          <cell r="P198">
            <v>5</v>
          </cell>
          <cell r="Q198">
            <v>0</v>
          </cell>
          <cell r="R198">
            <v>0</v>
          </cell>
          <cell r="S198">
            <v>1</v>
          </cell>
          <cell r="T198">
            <v>0</v>
          </cell>
          <cell r="W198">
            <v>10</v>
          </cell>
          <cell r="X198">
            <v>4</v>
          </cell>
          <cell r="Y198">
            <v>4</v>
          </cell>
          <cell r="Z198">
            <v>5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G198">
            <v>7</v>
          </cell>
          <cell r="AH198">
            <v>4</v>
          </cell>
          <cell r="AI198">
            <v>2</v>
          </cell>
          <cell r="AJ198">
            <v>12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9</v>
          </cell>
          <cell r="AR198">
            <v>3</v>
          </cell>
          <cell r="AS198">
            <v>4</v>
          </cell>
          <cell r="AT198">
            <v>2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37</v>
          </cell>
          <cell r="N199">
            <v>6</v>
          </cell>
          <cell r="O199">
            <v>69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37</v>
          </cell>
          <cell r="X199">
            <v>6</v>
          </cell>
          <cell r="Y199">
            <v>69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37</v>
          </cell>
          <cell r="AH199">
            <v>6</v>
          </cell>
          <cell r="AI199">
            <v>69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1</v>
          </cell>
          <cell r="AR199">
            <v>1</v>
          </cell>
          <cell r="AS199">
            <v>10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46</v>
          </cell>
          <cell r="N200">
            <v>1</v>
          </cell>
          <cell r="O200">
            <v>11</v>
          </cell>
          <cell r="P200">
            <v>0</v>
          </cell>
          <cell r="Q200">
            <v>0</v>
          </cell>
          <cell r="R200">
            <v>0</v>
          </cell>
          <cell r="S200">
            <v>1</v>
          </cell>
          <cell r="T200">
            <v>0</v>
          </cell>
          <cell r="W200">
            <v>33</v>
          </cell>
          <cell r="X200">
            <v>1</v>
          </cell>
          <cell r="Y200">
            <v>11</v>
          </cell>
          <cell r="Z200">
            <v>0</v>
          </cell>
          <cell r="AA200">
            <v>0</v>
          </cell>
          <cell r="AB200">
            <v>0</v>
          </cell>
          <cell r="AC200">
            <v>1</v>
          </cell>
          <cell r="AD200">
            <v>0</v>
          </cell>
          <cell r="AG200">
            <v>22</v>
          </cell>
          <cell r="AH200">
            <v>1</v>
          </cell>
          <cell r="AI200">
            <v>11</v>
          </cell>
          <cell r="AJ200">
            <v>0</v>
          </cell>
          <cell r="AK200">
            <v>0</v>
          </cell>
          <cell r="AL200">
            <v>0</v>
          </cell>
          <cell r="AM200">
            <v>2</v>
          </cell>
          <cell r="AN200">
            <v>0</v>
          </cell>
          <cell r="AQ200">
            <v>11</v>
          </cell>
          <cell r="AR200">
            <v>1</v>
          </cell>
          <cell r="AS200">
            <v>11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1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12995</v>
          </cell>
          <cell r="N203">
            <v>1462</v>
          </cell>
          <cell r="O203">
            <v>6944</v>
          </cell>
          <cell r="P203">
            <v>445</v>
          </cell>
          <cell r="Q203">
            <v>0</v>
          </cell>
          <cell r="R203">
            <v>0</v>
          </cell>
          <cell r="S203">
            <v>194</v>
          </cell>
          <cell r="T203">
            <v>0</v>
          </cell>
          <cell r="W203">
            <v>11221</v>
          </cell>
          <cell r="X203">
            <v>856</v>
          </cell>
          <cell r="Y203">
            <v>6792</v>
          </cell>
          <cell r="Z203">
            <v>263</v>
          </cell>
          <cell r="AA203">
            <v>0</v>
          </cell>
          <cell r="AB203">
            <v>0</v>
          </cell>
          <cell r="AC203">
            <v>27</v>
          </cell>
          <cell r="AD203">
            <v>0</v>
          </cell>
          <cell r="AG203">
            <v>16788</v>
          </cell>
          <cell r="AH203">
            <v>1757</v>
          </cell>
          <cell r="AI203">
            <v>7959</v>
          </cell>
          <cell r="AJ203">
            <v>476</v>
          </cell>
          <cell r="AK203">
            <v>0</v>
          </cell>
          <cell r="AL203">
            <v>0</v>
          </cell>
          <cell r="AM203">
            <v>309</v>
          </cell>
          <cell r="AN203">
            <v>0</v>
          </cell>
          <cell r="AQ203">
            <v>16651</v>
          </cell>
          <cell r="AR203">
            <v>1755</v>
          </cell>
          <cell r="AS203">
            <v>7850</v>
          </cell>
          <cell r="AT203">
            <v>450</v>
          </cell>
          <cell r="AU203">
            <v>0</v>
          </cell>
          <cell r="AV203">
            <v>0</v>
          </cell>
          <cell r="AW203">
            <v>310</v>
          </cell>
          <cell r="AX203">
            <v>0</v>
          </cell>
        </row>
        <row r="204">
          <cell r="M204">
            <v>440</v>
          </cell>
          <cell r="N204">
            <v>498</v>
          </cell>
          <cell r="O204">
            <v>789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440</v>
          </cell>
          <cell r="X204">
            <v>499</v>
          </cell>
          <cell r="Y204">
            <v>788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440</v>
          </cell>
          <cell r="AH204">
            <v>499</v>
          </cell>
          <cell r="AI204">
            <v>789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364</v>
          </cell>
          <cell r="AR204">
            <v>499</v>
          </cell>
          <cell r="AS204">
            <v>789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1200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1200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1200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645</v>
          </cell>
        </row>
        <row r="206">
          <cell r="M206">
            <v>17</v>
          </cell>
          <cell r="N206">
            <v>113</v>
          </cell>
          <cell r="O206">
            <v>248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43</v>
          </cell>
          <cell r="X206">
            <v>113</v>
          </cell>
          <cell r="Y206">
            <v>248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0</v>
          </cell>
          <cell r="AH206">
            <v>97</v>
          </cell>
          <cell r="AI206">
            <v>248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0</v>
          </cell>
          <cell r="AR206">
            <v>0</v>
          </cell>
          <cell r="AS206">
            <v>248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186</v>
          </cell>
          <cell r="N208">
            <v>4</v>
          </cell>
          <cell r="O208">
            <v>79</v>
          </cell>
          <cell r="P208">
            <v>3</v>
          </cell>
          <cell r="Q208">
            <v>0</v>
          </cell>
          <cell r="R208">
            <v>0</v>
          </cell>
          <cell r="S208">
            <v>2</v>
          </cell>
          <cell r="T208">
            <v>10</v>
          </cell>
          <cell r="W208">
            <v>186</v>
          </cell>
          <cell r="X208">
            <v>5</v>
          </cell>
          <cell r="Y208">
            <v>79</v>
          </cell>
          <cell r="Z208">
            <v>5</v>
          </cell>
          <cell r="AA208">
            <v>0</v>
          </cell>
          <cell r="AB208">
            <v>0</v>
          </cell>
          <cell r="AC208">
            <v>2</v>
          </cell>
          <cell r="AD208">
            <v>10</v>
          </cell>
          <cell r="AG208">
            <v>186</v>
          </cell>
          <cell r="AH208">
            <v>4</v>
          </cell>
          <cell r="AI208">
            <v>79</v>
          </cell>
          <cell r="AJ208">
            <v>3</v>
          </cell>
          <cell r="AK208">
            <v>0</v>
          </cell>
          <cell r="AL208">
            <v>0</v>
          </cell>
          <cell r="AM208">
            <v>2</v>
          </cell>
          <cell r="AN208">
            <v>10</v>
          </cell>
          <cell r="AQ208">
            <v>187</v>
          </cell>
          <cell r="AR208">
            <v>5</v>
          </cell>
          <cell r="AS208">
            <v>80</v>
          </cell>
          <cell r="AT208">
            <v>4</v>
          </cell>
          <cell r="AU208">
            <v>0</v>
          </cell>
          <cell r="AV208">
            <v>0</v>
          </cell>
          <cell r="AW208">
            <v>0</v>
          </cell>
          <cell r="AX208">
            <v>11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3474</v>
          </cell>
          <cell r="N210">
            <v>520</v>
          </cell>
          <cell r="O210">
            <v>1717</v>
          </cell>
          <cell r="P210">
            <v>281</v>
          </cell>
          <cell r="Q210">
            <v>0</v>
          </cell>
          <cell r="R210">
            <v>0</v>
          </cell>
          <cell r="S210">
            <v>90</v>
          </cell>
          <cell r="T210">
            <v>0</v>
          </cell>
          <cell r="W210">
            <v>3359</v>
          </cell>
          <cell r="X210">
            <v>492</v>
          </cell>
          <cell r="Y210">
            <v>1687</v>
          </cell>
          <cell r="Z210">
            <v>268</v>
          </cell>
          <cell r="AA210">
            <v>0</v>
          </cell>
          <cell r="AB210">
            <v>0</v>
          </cell>
          <cell r="AC210">
            <v>86</v>
          </cell>
          <cell r="AD210">
            <v>0</v>
          </cell>
          <cell r="AG210">
            <v>3428</v>
          </cell>
          <cell r="AH210">
            <v>492</v>
          </cell>
          <cell r="AI210">
            <v>1687</v>
          </cell>
          <cell r="AJ210">
            <v>268</v>
          </cell>
          <cell r="AK210">
            <v>0</v>
          </cell>
          <cell r="AL210">
            <v>0</v>
          </cell>
          <cell r="AM210">
            <v>82</v>
          </cell>
          <cell r="AN210">
            <v>0</v>
          </cell>
          <cell r="AQ210">
            <v>3387</v>
          </cell>
          <cell r="AR210">
            <v>502</v>
          </cell>
          <cell r="AS210">
            <v>1713</v>
          </cell>
          <cell r="AT210">
            <v>163</v>
          </cell>
          <cell r="AU210">
            <v>0</v>
          </cell>
          <cell r="AV210">
            <v>0</v>
          </cell>
          <cell r="AW210">
            <v>28</v>
          </cell>
          <cell r="AX210">
            <v>0</v>
          </cell>
        </row>
        <row r="211">
          <cell r="M211">
            <v>677</v>
          </cell>
          <cell r="N211">
            <v>167</v>
          </cell>
          <cell r="O211">
            <v>418</v>
          </cell>
          <cell r="P211">
            <v>26</v>
          </cell>
          <cell r="Q211">
            <v>0</v>
          </cell>
          <cell r="R211">
            <v>0</v>
          </cell>
          <cell r="S211">
            <v>13</v>
          </cell>
          <cell r="T211">
            <v>0</v>
          </cell>
          <cell r="W211">
            <v>677</v>
          </cell>
          <cell r="X211">
            <v>167</v>
          </cell>
          <cell r="Y211">
            <v>418</v>
          </cell>
          <cell r="Z211">
            <v>16</v>
          </cell>
          <cell r="AA211">
            <v>0</v>
          </cell>
          <cell r="AB211">
            <v>0</v>
          </cell>
          <cell r="AC211">
            <v>10</v>
          </cell>
          <cell r="AD211">
            <v>0</v>
          </cell>
          <cell r="AG211">
            <v>677</v>
          </cell>
          <cell r="AH211">
            <v>167</v>
          </cell>
          <cell r="AI211">
            <v>418</v>
          </cell>
          <cell r="AJ211">
            <v>16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1055</v>
          </cell>
          <cell r="AR211">
            <v>165</v>
          </cell>
          <cell r="AS211">
            <v>417</v>
          </cell>
          <cell r="AT211">
            <v>20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402</v>
          </cell>
          <cell r="N212">
            <v>86</v>
          </cell>
          <cell r="O212">
            <v>416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402</v>
          </cell>
          <cell r="X212">
            <v>86</v>
          </cell>
          <cell r="Y212">
            <v>416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402</v>
          </cell>
          <cell r="AH212">
            <v>86</v>
          </cell>
          <cell r="AI212">
            <v>416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401</v>
          </cell>
          <cell r="AR212">
            <v>87</v>
          </cell>
          <cell r="AS212">
            <v>416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400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349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349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720</v>
          </cell>
        </row>
        <row r="214">
          <cell r="M214">
            <v>141</v>
          </cell>
          <cell r="N214">
            <v>68</v>
          </cell>
          <cell r="O214">
            <v>140</v>
          </cell>
          <cell r="P214">
            <v>1</v>
          </cell>
          <cell r="Q214">
            <v>0</v>
          </cell>
          <cell r="R214">
            <v>0</v>
          </cell>
          <cell r="S214">
            <v>16</v>
          </cell>
          <cell r="T214">
            <v>26</v>
          </cell>
          <cell r="W214">
            <v>131</v>
          </cell>
          <cell r="X214">
            <v>59</v>
          </cell>
          <cell r="Y214">
            <v>140</v>
          </cell>
          <cell r="Z214">
            <v>2</v>
          </cell>
          <cell r="AA214">
            <v>0</v>
          </cell>
          <cell r="AB214">
            <v>0</v>
          </cell>
          <cell r="AC214">
            <v>20</v>
          </cell>
          <cell r="AD214">
            <v>27</v>
          </cell>
          <cell r="AG214">
            <v>158</v>
          </cell>
          <cell r="AH214">
            <v>62</v>
          </cell>
          <cell r="AI214">
            <v>140</v>
          </cell>
          <cell r="AJ214">
            <v>1</v>
          </cell>
          <cell r="AK214">
            <v>0</v>
          </cell>
          <cell r="AL214">
            <v>0</v>
          </cell>
          <cell r="AM214">
            <v>20</v>
          </cell>
          <cell r="AN214">
            <v>26</v>
          </cell>
          <cell r="AQ214">
            <v>162</v>
          </cell>
          <cell r="AR214">
            <v>62</v>
          </cell>
          <cell r="AS214">
            <v>140</v>
          </cell>
          <cell r="AT214">
            <v>0</v>
          </cell>
          <cell r="AU214">
            <v>0</v>
          </cell>
          <cell r="AV214">
            <v>0</v>
          </cell>
          <cell r="AW214">
            <v>20</v>
          </cell>
          <cell r="AX214">
            <v>26</v>
          </cell>
        </row>
        <row r="215">
          <cell r="M215">
            <v>496</v>
          </cell>
          <cell r="N215">
            <v>370</v>
          </cell>
          <cell r="O215">
            <v>139</v>
          </cell>
          <cell r="P215">
            <v>3</v>
          </cell>
          <cell r="Q215">
            <v>0</v>
          </cell>
          <cell r="R215">
            <v>0</v>
          </cell>
          <cell r="S215">
            <v>25</v>
          </cell>
          <cell r="T215">
            <v>90</v>
          </cell>
          <cell r="W215">
            <v>496</v>
          </cell>
          <cell r="X215">
            <v>200</v>
          </cell>
          <cell r="Y215">
            <v>139</v>
          </cell>
          <cell r="Z215">
            <v>2</v>
          </cell>
          <cell r="AA215">
            <v>0</v>
          </cell>
          <cell r="AB215">
            <v>0</v>
          </cell>
          <cell r="AC215">
            <v>25</v>
          </cell>
          <cell r="AD215">
            <v>90</v>
          </cell>
          <cell r="AG215">
            <v>496</v>
          </cell>
          <cell r="AH215">
            <v>180</v>
          </cell>
          <cell r="AI215">
            <v>139</v>
          </cell>
          <cell r="AJ215">
            <v>2</v>
          </cell>
          <cell r="AK215">
            <v>0</v>
          </cell>
          <cell r="AL215">
            <v>0</v>
          </cell>
          <cell r="AM215">
            <v>25</v>
          </cell>
          <cell r="AN215">
            <v>90</v>
          </cell>
          <cell r="AQ215">
            <v>596</v>
          </cell>
          <cell r="AR215">
            <v>180</v>
          </cell>
          <cell r="AS215">
            <v>251</v>
          </cell>
          <cell r="AT215">
            <v>2</v>
          </cell>
          <cell r="AU215">
            <v>0</v>
          </cell>
          <cell r="AV215">
            <v>0</v>
          </cell>
          <cell r="AW215">
            <v>25</v>
          </cell>
          <cell r="AX215">
            <v>90</v>
          </cell>
        </row>
        <row r="216">
          <cell r="M216">
            <v>767</v>
          </cell>
          <cell r="N216">
            <v>117</v>
          </cell>
          <cell r="O216">
            <v>145</v>
          </cell>
          <cell r="P216">
            <v>3</v>
          </cell>
          <cell r="Q216">
            <v>0</v>
          </cell>
          <cell r="R216">
            <v>0</v>
          </cell>
          <cell r="S216">
            <v>35</v>
          </cell>
          <cell r="T216">
            <v>102</v>
          </cell>
          <cell r="W216">
            <v>733</v>
          </cell>
          <cell r="X216">
            <v>117</v>
          </cell>
          <cell r="Y216">
            <v>145</v>
          </cell>
          <cell r="Z216">
            <v>3</v>
          </cell>
          <cell r="AA216">
            <v>0</v>
          </cell>
          <cell r="AB216">
            <v>0</v>
          </cell>
          <cell r="AC216">
            <v>38</v>
          </cell>
          <cell r="AD216">
            <v>102</v>
          </cell>
          <cell r="AG216">
            <v>1384</v>
          </cell>
          <cell r="AH216">
            <v>196</v>
          </cell>
          <cell r="AI216">
            <v>145</v>
          </cell>
          <cell r="AJ216">
            <v>3</v>
          </cell>
          <cell r="AK216">
            <v>0</v>
          </cell>
          <cell r="AL216">
            <v>0</v>
          </cell>
          <cell r="AM216">
            <v>78</v>
          </cell>
          <cell r="AN216">
            <v>102</v>
          </cell>
          <cell r="AQ216">
            <v>0</v>
          </cell>
          <cell r="AR216">
            <v>0</v>
          </cell>
          <cell r="AS216">
            <v>148</v>
          </cell>
          <cell r="AT216">
            <v>1</v>
          </cell>
          <cell r="AU216">
            <v>0</v>
          </cell>
          <cell r="AV216">
            <v>0</v>
          </cell>
          <cell r="AW216">
            <v>0</v>
          </cell>
          <cell r="AX216">
            <v>105</v>
          </cell>
        </row>
        <row r="217">
          <cell r="M217">
            <v>100</v>
          </cell>
          <cell r="N217">
            <v>46</v>
          </cell>
          <cell r="O217">
            <v>56</v>
          </cell>
          <cell r="P217">
            <v>0</v>
          </cell>
          <cell r="Q217">
            <v>0</v>
          </cell>
          <cell r="R217">
            <v>0</v>
          </cell>
          <cell r="S217">
            <v>2</v>
          </cell>
          <cell r="T217">
            <v>24</v>
          </cell>
          <cell r="W217">
            <v>94</v>
          </cell>
          <cell r="X217">
            <v>46</v>
          </cell>
          <cell r="Y217">
            <v>56</v>
          </cell>
          <cell r="Z217">
            <v>0</v>
          </cell>
          <cell r="AA217">
            <v>0</v>
          </cell>
          <cell r="AB217">
            <v>0</v>
          </cell>
          <cell r="AC217">
            <v>2</v>
          </cell>
          <cell r="AD217">
            <v>24</v>
          </cell>
          <cell r="AG217">
            <v>94</v>
          </cell>
          <cell r="AH217">
            <v>46</v>
          </cell>
          <cell r="AI217">
            <v>56</v>
          </cell>
          <cell r="AJ217">
            <v>0</v>
          </cell>
          <cell r="AK217">
            <v>0</v>
          </cell>
          <cell r="AL217">
            <v>0</v>
          </cell>
          <cell r="AM217">
            <v>2</v>
          </cell>
          <cell r="AN217">
            <v>24</v>
          </cell>
          <cell r="AQ217">
            <v>64</v>
          </cell>
          <cell r="AR217">
            <v>45</v>
          </cell>
          <cell r="AS217">
            <v>56</v>
          </cell>
          <cell r="AT217">
            <v>0</v>
          </cell>
          <cell r="AU217">
            <v>0</v>
          </cell>
          <cell r="AV217">
            <v>0</v>
          </cell>
          <cell r="AW217">
            <v>2</v>
          </cell>
          <cell r="AX217">
            <v>24</v>
          </cell>
        </row>
        <row r="218">
          <cell r="M218">
            <v>350</v>
          </cell>
          <cell r="N218">
            <v>14</v>
          </cell>
          <cell r="O218">
            <v>70</v>
          </cell>
          <cell r="P218">
            <v>3</v>
          </cell>
          <cell r="Q218">
            <v>0</v>
          </cell>
          <cell r="R218">
            <v>0</v>
          </cell>
          <cell r="S218">
            <v>10</v>
          </cell>
          <cell r="T218">
            <v>0</v>
          </cell>
          <cell r="W218">
            <v>400</v>
          </cell>
          <cell r="X218">
            <v>24</v>
          </cell>
          <cell r="Y218">
            <v>80</v>
          </cell>
          <cell r="Z218">
            <v>5</v>
          </cell>
          <cell r="AA218">
            <v>0</v>
          </cell>
          <cell r="AB218">
            <v>0</v>
          </cell>
          <cell r="AC218">
            <v>23</v>
          </cell>
          <cell r="AD218">
            <v>0</v>
          </cell>
          <cell r="AG218">
            <v>400</v>
          </cell>
          <cell r="AH218">
            <v>24</v>
          </cell>
          <cell r="AI218">
            <v>80</v>
          </cell>
          <cell r="AJ218">
            <v>10</v>
          </cell>
          <cell r="AK218">
            <v>0</v>
          </cell>
          <cell r="AL218">
            <v>0</v>
          </cell>
          <cell r="AM218">
            <v>8</v>
          </cell>
          <cell r="AN218">
            <v>0</v>
          </cell>
          <cell r="AQ218">
            <v>400</v>
          </cell>
          <cell r="AR218">
            <v>0</v>
          </cell>
          <cell r="AS218">
            <v>80</v>
          </cell>
          <cell r="AT218">
            <v>0</v>
          </cell>
          <cell r="AU218">
            <v>0</v>
          </cell>
          <cell r="AV218">
            <v>0</v>
          </cell>
          <cell r="AW218">
            <v>2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73</v>
          </cell>
          <cell r="N220">
            <v>0</v>
          </cell>
          <cell r="O220">
            <v>34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170</v>
          </cell>
          <cell r="X220">
            <v>0</v>
          </cell>
          <cell r="Y220">
            <v>44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170</v>
          </cell>
          <cell r="AH220">
            <v>0</v>
          </cell>
          <cell r="AI220">
            <v>34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259</v>
          </cell>
          <cell r="AR220">
            <v>0</v>
          </cell>
          <cell r="AS220">
            <v>50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5770</v>
          </cell>
          <cell r="N222">
            <v>1035</v>
          </cell>
          <cell r="O222">
            <v>2299</v>
          </cell>
          <cell r="P222">
            <v>214</v>
          </cell>
          <cell r="Q222">
            <v>0</v>
          </cell>
          <cell r="R222">
            <v>0</v>
          </cell>
          <cell r="S222">
            <v>93</v>
          </cell>
          <cell r="T222">
            <v>674</v>
          </cell>
          <cell r="W222">
            <v>5871</v>
          </cell>
          <cell r="X222">
            <v>1037</v>
          </cell>
          <cell r="Y222">
            <v>2301</v>
          </cell>
          <cell r="Z222">
            <v>204</v>
          </cell>
          <cell r="AA222">
            <v>0</v>
          </cell>
          <cell r="AB222">
            <v>0</v>
          </cell>
          <cell r="AC222">
            <v>83</v>
          </cell>
          <cell r="AD222">
            <v>630</v>
          </cell>
          <cell r="AG222">
            <v>6046</v>
          </cell>
          <cell r="AH222">
            <v>295</v>
          </cell>
          <cell r="AI222">
            <v>2301</v>
          </cell>
          <cell r="AJ222">
            <v>177</v>
          </cell>
          <cell r="AK222">
            <v>0</v>
          </cell>
          <cell r="AL222">
            <v>0</v>
          </cell>
          <cell r="AM222">
            <v>103</v>
          </cell>
          <cell r="AN222">
            <v>674</v>
          </cell>
          <cell r="AQ222">
            <v>5899</v>
          </cell>
          <cell r="AR222">
            <v>295</v>
          </cell>
          <cell r="AS222">
            <v>2301</v>
          </cell>
          <cell r="AT222">
            <v>91</v>
          </cell>
          <cell r="AU222">
            <v>0</v>
          </cell>
          <cell r="AV222">
            <v>0</v>
          </cell>
          <cell r="AW222">
            <v>99</v>
          </cell>
          <cell r="AX222">
            <v>546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4855</v>
          </cell>
          <cell r="N224">
            <v>750</v>
          </cell>
          <cell r="O224">
            <v>2911</v>
          </cell>
          <cell r="P224">
            <v>155</v>
          </cell>
          <cell r="Q224">
            <v>0</v>
          </cell>
          <cell r="R224">
            <v>0</v>
          </cell>
          <cell r="S224">
            <v>40</v>
          </cell>
          <cell r="T224">
            <v>580</v>
          </cell>
          <cell r="W224">
            <v>6480</v>
          </cell>
          <cell r="X224">
            <v>767</v>
          </cell>
          <cell r="Y224">
            <v>2716</v>
          </cell>
          <cell r="Z224">
            <v>127</v>
          </cell>
          <cell r="AA224">
            <v>0</v>
          </cell>
          <cell r="AB224">
            <v>0</v>
          </cell>
          <cell r="AC224">
            <v>57</v>
          </cell>
          <cell r="AD224">
            <v>580</v>
          </cell>
          <cell r="AG224">
            <v>6958</v>
          </cell>
          <cell r="AH224">
            <v>793</v>
          </cell>
          <cell r="AI224">
            <v>2913</v>
          </cell>
          <cell r="AJ224">
            <v>97</v>
          </cell>
          <cell r="AK224">
            <v>0</v>
          </cell>
          <cell r="AL224">
            <v>0</v>
          </cell>
          <cell r="AM224">
            <v>57</v>
          </cell>
          <cell r="AN224">
            <v>580</v>
          </cell>
          <cell r="AQ224">
            <v>10616</v>
          </cell>
          <cell r="AR224">
            <v>846</v>
          </cell>
          <cell r="AS224">
            <v>3623</v>
          </cell>
          <cell r="AT224">
            <v>107</v>
          </cell>
          <cell r="AU224">
            <v>0</v>
          </cell>
          <cell r="AV224">
            <v>0</v>
          </cell>
          <cell r="AW224">
            <v>45</v>
          </cell>
          <cell r="AX224">
            <v>580</v>
          </cell>
        </row>
        <row r="225">
          <cell r="M225">
            <v>8</v>
          </cell>
          <cell r="N225">
            <v>0</v>
          </cell>
          <cell r="O225">
            <v>134</v>
          </cell>
          <cell r="P225">
            <v>0</v>
          </cell>
          <cell r="Q225">
            <v>0</v>
          </cell>
          <cell r="R225">
            <v>0</v>
          </cell>
          <cell r="S225">
            <v>9</v>
          </cell>
          <cell r="T225">
            <v>0</v>
          </cell>
          <cell r="W225">
            <v>11</v>
          </cell>
          <cell r="X225">
            <v>0</v>
          </cell>
          <cell r="Y225">
            <v>93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G225">
            <v>6</v>
          </cell>
          <cell r="AH225">
            <v>0</v>
          </cell>
          <cell r="AI225">
            <v>77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Q225">
            <v>6</v>
          </cell>
          <cell r="AR225">
            <v>0</v>
          </cell>
          <cell r="AS225">
            <v>79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2041</v>
          </cell>
          <cell r="N227">
            <v>481</v>
          </cell>
          <cell r="O227">
            <v>1313</v>
          </cell>
          <cell r="P227">
            <v>774</v>
          </cell>
          <cell r="Q227">
            <v>0</v>
          </cell>
          <cell r="R227">
            <v>18</v>
          </cell>
          <cell r="S227">
            <v>83</v>
          </cell>
          <cell r="T227">
            <v>0</v>
          </cell>
          <cell r="W227">
            <v>1851</v>
          </cell>
          <cell r="X227">
            <v>470</v>
          </cell>
          <cell r="Y227">
            <v>1243</v>
          </cell>
          <cell r="Z227">
            <v>813</v>
          </cell>
          <cell r="AA227">
            <v>0</v>
          </cell>
          <cell r="AB227">
            <v>18</v>
          </cell>
          <cell r="AC227">
            <v>91</v>
          </cell>
          <cell r="AD227">
            <v>0</v>
          </cell>
          <cell r="AG227">
            <v>1558</v>
          </cell>
          <cell r="AH227">
            <v>481</v>
          </cell>
          <cell r="AI227">
            <v>1313</v>
          </cell>
          <cell r="AJ227">
            <v>791</v>
          </cell>
          <cell r="AK227">
            <v>0</v>
          </cell>
          <cell r="AL227">
            <v>13</v>
          </cell>
          <cell r="AM227">
            <v>90</v>
          </cell>
          <cell r="AN227">
            <v>0</v>
          </cell>
          <cell r="AQ227">
            <v>2075</v>
          </cell>
          <cell r="AR227">
            <v>1309</v>
          </cell>
          <cell r="AS227">
            <v>1280</v>
          </cell>
          <cell r="AT227">
            <v>484</v>
          </cell>
          <cell r="AU227">
            <v>0</v>
          </cell>
          <cell r="AV227">
            <v>13</v>
          </cell>
          <cell r="AW227">
            <v>98</v>
          </cell>
          <cell r="AX227">
            <v>0</v>
          </cell>
        </row>
        <row r="228">
          <cell r="M228">
            <v>1800</v>
          </cell>
          <cell r="N228">
            <v>242</v>
          </cell>
          <cell r="O228">
            <v>986</v>
          </cell>
          <cell r="P228">
            <v>92</v>
          </cell>
          <cell r="Q228">
            <v>0</v>
          </cell>
          <cell r="R228">
            <v>0</v>
          </cell>
          <cell r="S228">
            <v>58</v>
          </cell>
          <cell r="T228">
            <v>0</v>
          </cell>
          <cell r="W228">
            <v>2200</v>
          </cell>
          <cell r="X228">
            <v>202</v>
          </cell>
          <cell r="Y228">
            <v>986</v>
          </cell>
          <cell r="Z228">
            <v>72</v>
          </cell>
          <cell r="AA228">
            <v>0</v>
          </cell>
          <cell r="AB228">
            <v>0</v>
          </cell>
          <cell r="AC228">
            <v>58</v>
          </cell>
          <cell r="AD228">
            <v>0</v>
          </cell>
          <cell r="AG228">
            <v>1830</v>
          </cell>
          <cell r="AH228">
            <v>242</v>
          </cell>
          <cell r="AI228">
            <v>986</v>
          </cell>
          <cell r="AJ228">
            <v>92</v>
          </cell>
          <cell r="AK228">
            <v>0</v>
          </cell>
          <cell r="AL228">
            <v>0</v>
          </cell>
          <cell r="AM228">
            <v>59</v>
          </cell>
          <cell r="AN228">
            <v>0</v>
          </cell>
          <cell r="AQ228">
            <v>2684</v>
          </cell>
          <cell r="AR228">
            <v>242</v>
          </cell>
          <cell r="AS228">
            <v>958</v>
          </cell>
          <cell r="AT228">
            <v>104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M229">
            <v>7976</v>
          </cell>
          <cell r="N229">
            <v>1682</v>
          </cell>
          <cell r="O229">
            <v>3546</v>
          </cell>
          <cell r="P229">
            <v>40</v>
          </cell>
          <cell r="Q229">
            <v>0</v>
          </cell>
          <cell r="R229">
            <v>0</v>
          </cell>
          <cell r="S229">
            <v>84</v>
          </cell>
          <cell r="T229">
            <v>0</v>
          </cell>
          <cell r="W229">
            <v>8041</v>
          </cell>
          <cell r="X229">
            <v>1683</v>
          </cell>
          <cell r="Y229">
            <v>3567</v>
          </cell>
          <cell r="Z229">
            <v>37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8014</v>
          </cell>
          <cell r="AH229">
            <v>1682</v>
          </cell>
          <cell r="AI229">
            <v>3548</v>
          </cell>
          <cell r="AJ229">
            <v>30</v>
          </cell>
          <cell r="AK229">
            <v>0</v>
          </cell>
          <cell r="AL229">
            <v>0</v>
          </cell>
          <cell r="AM229">
            <v>84</v>
          </cell>
          <cell r="AN229">
            <v>0</v>
          </cell>
          <cell r="AQ229">
            <v>9182</v>
          </cell>
          <cell r="AR229">
            <v>1682</v>
          </cell>
          <cell r="AS229">
            <v>3563</v>
          </cell>
          <cell r="AT229">
            <v>34</v>
          </cell>
          <cell r="AU229">
            <v>0</v>
          </cell>
          <cell r="AV229">
            <v>0</v>
          </cell>
          <cell r="AW229">
            <v>178</v>
          </cell>
          <cell r="AX229">
            <v>0</v>
          </cell>
        </row>
        <row r="230">
          <cell r="M230">
            <v>775</v>
          </cell>
          <cell r="N230">
            <v>106</v>
          </cell>
          <cell r="O230">
            <v>476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775</v>
          </cell>
          <cell r="X230">
            <v>106</v>
          </cell>
          <cell r="Y230">
            <v>476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775</v>
          </cell>
          <cell r="AH230">
            <v>106</v>
          </cell>
          <cell r="AI230">
            <v>476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776</v>
          </cell>
          <cell r="AR230">
            <v>530</v>
          </cell>
          <cell r="AS230">
            <v>477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1415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1351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1439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1440</v>
          </cell>
        </row>
        <row r="232">
          <cell r="M232">
            <v>370</v>
          </cell>
          <cell r="N232">
            <v>0</v>
          </cell>
          <cell r="O232">
            <v>172</v>
          </cell>
          <cell r="P232">
            <v>0</v>
          </cell>
          <cell r="Q232">
            <v>0</v>
          </cell>
          <cell r="R232">
            <v>0</v>
          </cell>
          <cell r="S232">
            <v>13</v>
          </cell>
          <cell r="T232">
            <v>0</v>
          </cell>
          <cell r="W232">
            <v>320</v>
          </cell>
          <cell r="X232">
            <v>0</v>
          </cell>
          <cell r="Y232">
            <v>157</v>
          </cell>
          <cell r="Z232">
            <v>0</v>
          </cell>
          <cell r="AA232">
            <v>0</v>
          </cell>
          <cell r="AB232">
            <v>0</v>
          </cell>
          <cell r="AC232">
            <v>25</v>
          </cell>
          <cell r="AD232">
            <v>0</v>
          </cell>
          <cell r="AG232">
            <v>310</v>
          </cell>
          <cell r="AH232">
            <v>0</v>
          </cell>
          <cell r="AI232">
            <v>159</v>
          </cell>
          <cell r="AJ232">
            <v>0</v>
          </cell>
          <cell r="AK232">
            <v>0</v>
          </cell>
          <cell r="AL232">
            <v>0</v>
          </cell>
          <cell r="AM232">
            <v>26</v>
          </cell>
          <cell r="AN232">
            <v>0</v>
          </cell>
          <cell r="AQ232">
            <v>404</v>
          </cell>
          <cell r="AR232">
            <v>0</v>
          </cell>
          <cell r="AS232">
            <v>305</v>
          </cell>
          <cell r="AT232">
            <v>0</v>
          </cell>
          <cell r="AU232">
            <v>0</v>
          </cell>
          <cell r="AV232">
            <v>0</v>
          </cell>
          <cell r="AW232">
            <v>10</v>
          </cell>
          <cell r="AX232">
            <v>0</v>
          </cell>
        </row>
        <row r="233">
          <cell r="M233">
            <v>1000</v>
          </cell>
          <cell r="N233">
            <v>500</v>
          </cell>
          <cell r="O233">
            <v>450</v>
          </cell>
          <cell r="P233">
            <v>13</v>
          </cell>
          <cell r="Q233">
            <v>0</v>
          </cell>
          <cell r="R233">
            <v>0</v>
          </cell>
          <cell r="S233">
            <v>43</v>
          </cell>
          <cell r="T233">
            <v>0</v>
          </cell>
          <cell r="W233">
            <v>1000</v>
          </cell>
          <cell r="X233">
            <v>500</v>
          </cell>
          <cell r="Y233">
            <v>450</v>
          </cell>
          <cell r="Z233">
            <v>17</v>
          </cell>
          <cell r="AA233">
            <v>0</v>
          </cell>
          <cell r="AB233">
            <v>0</v>
          </cell>
          <cell r="AC233">
            <v>40</v>
          </cell>
          <cell r="AD233">
            <v>0</v>
          </cell>
          <cell r="AG233">
            <v>1000</v>
          </cell>
          <cell r="AH233">
            <v>500</v>
          </cell>
          <cell r="AI233">
            <v>450</v>
          </cell>
          <cell r="AJ233">
            <v>13</v>
          </cell>
          <cell r="AK233">
            <v>0</v>
          </cell>
          <cell r="AL233">
            <v>0</v>
          </cell>
          <cell r="AM233">
            <v>40</v>
          </cell>
          <cell r="AN233">
            <v>0</v>
          </cell>
          <cell r="AQ233">
            <v>1000</v>
          </cell>
          <cell r="AR233">
            <v>500</v>
          </cell>
          <cell r="AS233">
            <v>450</v>
          </cell>
          <cell r="AT233">
            <v>9</v>
          </cell>
          <cell r="AU233">
            <v>0</v>
          </cell>
          <cell r="AV233">
            <v>0</v>
          </cell>
          <cell r="AW233">
            <v>40</v>
          </cell>
          <cell r="AX233">
            <v>0</v>
          </cell>
        </row>
        <row r="234">
          <cell r="M234">
            <v>0</v>
          </cell>
          <cell r="N234">
            <v>27</v>
          </cell>
          <cell r="O234">
            <v>0</v>
          </cell>
          <cell r="P234">
            <v>94</v>
          </cell>
          <cell r="Q234">
            <v>0</v>
          </cell>
          <cell r="R234">
            <v>30</v>
          </cell>
          <cell r="S234">
            <v>24</v>
          </cell>
          <cell r="T234">
            <v>0</v>
          </cell>
          <cell r="W234">
            <v>0</v>
          </cell>
          <cell r="X234">
            <v>26</v>
          </cell>
          <cell r="Y234">
            <v>0</v>
          </cell>
          <cell r="Z234">
            <v>94</v>
          </cell>
          <cell r="AA234">
            <v>0</v>
          </cell>
          <cell r="AB234">
            <v>30</v>
          </cell>
          <cell r="AC234">
            <v>1</v>
          </cell>
          <cell r="AD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94</v>
          </cell>
          <cell r="AK234">
            <v>0</v>
          </cell>
          <cell r="AL234">
            <v>30</v>
          </cell>
          <cell r="AM234">
            <v>0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88</v>
          </cell>
          <cell r="AU234">
            <v>0</v>
          </cell>
          <cell r="AV234">
            <v>24</v>
          </cell>
          <cell r="AW234">
            <v>0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11</v>
          </cell>
          <cell r="Q235">
            <v>0</v>
          </cell>
          <cell r="R235">
            <v>8</v>
          </cell>
          <cell r="S235">
            <v>51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11</v>
          </cell>
          <cell r="AA235">
            <v>0</v>
          </cell>
          <cell r="AB235">
            <v>8</v>
          </cell>
          <cell r="AC235">
            <v>18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8</v>
          </cell>
          <cell r="AK235">
            <v>0</v>
          </cell>
          <cell r="AL235">
            <v>7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17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0</v>
          </cell>
          <cell r="AR236">
            <v>0</v>
          </cell>
          <cell r="AS236">
            <v>23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100</v>
          </cell>
          <cell r="N238">
            <v>27</v>
          </cell>
          <cell r="O238">
            <v>71</v>
          </cell>
          <cell r="P238">
            <v>5</v>
          </cell>
          <cell r="Q238">
            <v>0</v>
          </cell>
          <cell r="R238">
            <v>0</v>
          </cell>
          <cell r="S238">
            <v>1</v>
          </cell>
          <cell r="T238">
            <v>10</v>
          </cell>
          <cell r="W238">
            <v>100</v>
          </cell>
          <cell r="X238">
            <v>27</v>
          </cell>
          <cell r="Y238">
            <v>71</v>
          </cell>
          <cell r="Z238">
            <v>5</v>
          </cell>
          <cell r="AA238">
            <v>0</v>
          </cell>
          <cell r="AB238">
            <v>0</v>
          </cell>
          <cell r="AC238">
            <v>1</v>
          </cell>
          <cell r="AD238">
            <v>10</v>
          </cell>
          <cell r="AG238">
            <v>100</v>
          </cell>
          <cell r="AH238">
            <v>27</v>
          </cell>
          <cell r="AI238">
            <v>71</v>
          </cell>
          <cell r="AJ238">
            <v>5</v>
          </cell>
          <cell r="AK238">
            <v>0</v>
          </cell>
          <cell r="AL238">
            <v>0</v>
          </cell>
          <cell r="AM238">
            <v>1</v>
          </cell>
          <cell r="AN238">
            <v>10</v>
          </cell>
          <cell r="AQ238">
            <v>100</v>
          </cell>
          <cell r="AR238">
            <v>27</v>
          </cell>
          <cell r="AS238">
            <v>71</v>
          </cell>
          <cell r="AT238">
            <v>11</v>
          </cell>
          <cell r="AU238">
            <v>0</v>
          </cell>
          <cell r="AV238">
            <v>0</v>
          </cell>
          <cell r="AW238">
            <v>1</v>
          </cell>
          <cell r="AX238">
            <v>10</v>
          </cell>
        </row>
        <row r="239">
          <cell r="M239">
            <v>5</v>
          </cell>
          <cell r="N239">
            <v>1</v>
          </cell>
          <cell r="O239">
            <v>2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0</v>
          </cell>
          <cell r="X239">
            <v>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4</v>
          </cell>
          <cell r="AR239">
            <v>3</v>
          </cell>
          <cell r="AS239">
            <v>3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85</v>
          </cell>
          <cell r="N241">
            <v>54</v>
          </cell>
          <cell r="O241">
            <v>74</v>
          </cell>
          <cell r="P241">
            <v>8</v>
          </cell>
          <cell r="Q241">
            <v>0</v>
          </cell>
          <cell r="R241">
            <v>0</v>
          </cell>
          <cell r="S241">
            <v>2</v>
          </cell>
          <cell r="T241">
            <v>50</v>
          </cell>
          <cell r="W241">
            <v>118</v>
          </cell>
          <cell r="X241">
            <v>41</v>
          </cell>
          <cell r="Y241">
            <v>111</v>
          </cell>
          <cell r="Z241">
            <v>8</v>
          </cell>
          <cell r="AA241">
            <v>0</v>
          </cell>
          <cell r="AB241">
            <v>0</v>
          </cell>
          <cell r="AC241">
            <v>2</v>
          </cell>
          <cell r="AD241">
            <v>41</v>
          </cell>
          <cell r="AG241">
            <v>106</v>
          </cell>
          <cell r="AH241">
            <v>38</v>
          </cell>
          <cell r="AI241">
            <v>26</v>
          </cell>
          <cell r="AJ241">
            <v>5</v>
          </cell>
          <cell r="AK241">
            <v>0</v>
          </cell>
          <cell r="AL241">
            <v>0</v>
          </cell>
          <cell r="AM241">
            <v>2</v>
          </cell>
          <cell r="AN241">
            <v>32</v>
          </cell>
          <cell r="AQ241">
            <v>99</v>
          </cell>
          <cell r="AR241">
            <v>42</v>
          </cell>
          <cell r="AS241">
            <v>28</v>
          </cell>
          <cell r="AT241">
            <v>6</v>
          </cell>
          <cell r="AU241">
            <v>0</v>
          </cell>
          <cell r="AV241">
            <v>0</v>
          </cell>
          <cell r="AW241">
            <v>2</v>
          </cell>
          <cell r="AX241">
            <v>39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1264</v>
          </cell>
          <cell r="N243">
            <v>174</v>
          </cell>
          <cell r="O243">
            <v>642</v>
          </cell>
          <cell r="P243">
            <v>62</v>
          </cell>
          <cell r="Q243">
            <v>0</v>
          </cell>
          <cell r="R243">
            <v>0</v>
          </cell>
          <cell r="S243">
            <v>100</v>
          </cell>
          <cell r="T243">
            <v>0</v>
          </cell>
          <cell r="W243">
            <v>1257</v>
          </cell>
          <cell r="X243">
            <v>150</v>
          </cell>
          <cell r="Y243">
            <v>642</v>
          </cell>
          <cell r="Z243">
            <v>49</v>
          </cell>
          <cell r="AA243">
            <v>0</v>
          </cell>
          <cell r="AB243">
            <v>0</v>
          </cell>
          <cell r="AC243">
            <v>101</v>
          </cell>
          <cell r="AD243">
            <v>0</v>
          </cell>
          <cell r="AG243">
            <v>1092</v>
          </cell>
          <cell r="AH243">
            <v>146</v>
          </cell>
          <cell r="AI243">
            <v>552</v>
          </cell>
          <cell r="AJ243">
            <v>82</v>
          </cell>
          <cell r="AK243">
            <v>0</v>
          </cell>
          <cell r="AL243">
            <v>0</v>
          </cell>
          <cell r="AM243">
            <v>90</v>
          </cell>
          <cell r="AN243">
            <v>0</v>
          </cell>
          <cell r="AQ243">
            <v>1282</v>
          </cell>
          <cell r="AR243">
            <v>194</v>
          </cell>
          <cell r="AS243">
            <v>698</v>
          </cell>
          <cell r="AT243">
            <v>68</v>
          </cell>
          <cell r="AU243">
            <v>0</v>
          </cell>
          <cell r="AV243">
            <v>0</v>
          </cell>
          <cell r="AW243">
            <v>74</v>
          </cell>
          <cell r="AX243">
            <v>0</v>
          </cell>
        </row>
        <row r="244">
          <cell r="M244">
            <v>1630</v>
          </cell>
          <cell r="N244">
            <v>230</v>
          </cell>
          <cell r="O244">
            <v>1350</v>
          </cell>
          <cell r="P244">
            <v>61</v>
          </cell>
          <cell r="Q244">
            <v>0</v>
          </cell>
          <cell r="R244">
            <v>0</v>
          </cell>
          <cell r="S244">
            <v>174</v>
          </cell>
          <cell r="T244">
            <v>0</v>
          </cell>
          <cell r="W244">
            <v>1600</v>
          </cell>
          <cell r="X244">
            <v>230</v>
          </cell>
          <cell r="Y244">
            <v>1350</v>
          </cell>
          <cell r="Z244">
            <v>60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1180</v>
          </cell>
          <cell r="AH244">
            <v>180</v>
          </cell>
          <cell r="AI244">
            <v>1350</v>
          </cell>
          <cell r="AJ244">
            <v>60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1680</v>
          </cell>
          <cell r="AR244">
            <v>230</v>
          </cell>
          <cell r="AS244">
            <v>1350</v>
          </cell>
          <cell r="AT244">
            <v>61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3645</v>
          </cell>
          <cell r="N245">
            <v>1297</v>
          </cell>
          <cell r="O245">
            <v>3927</v>
          </cell>
          <cell r="P245">
            <v>288</v>
          </cell>
          <cell r="Q245">
            <v>0</v>
          </cell>
          <cell r="R245">
            <v>1</v>
          </cell>
          <cell r="S245">
            <v>271</v>
          </cell>
          <cell r="T245">
            <v>0</v>
          </cell>
          <cell r="W245">
            <v>3663</v>
          </cell>
          <cell r="X245">
            <v>1300</v>
          </cell>
          <cell r="Y245">
            <v>3984</v>
          </cell>
          <cell r="Z245">
            <v>348</v>
          </cell>
          <cell r="AA245">
            <v>0</v>
          </cell>
          <cell r="AB245">
            <v>1</v>
          </cell>
          <cell r="AC245">
            <v>325</v>
          </cell>
          <cell r="AD245">
            <v>0</v>
          </cell>
          <cell r="AG245">
            <v>3663</v>
          </cell>
          <cell r="AH245">
            <v>1300</v>
          </cell>
          <cell r="AI245">
            <v>3984</v>
          </cell>
          <cell r="AJ245">
            <v>362</v>
          </cell>
          <cell r="AK245">
            <v>0</v>
          </cell>
          <cell r="AL245">
            <v>8</v>
          </cell>
          <cell r="AM245">
            <v>0</v>
          </cell>
          <cell r="AN245">
            <v>0</v>
          </cell>
          <cell r="AQ245">
            <v>3664</v>
          </cell>
          <cell r="AR245">
            <v>1300</v>
          </cell>
          <cell r="AS245">
            <v>3984</v>
          </cell>
          <cell r="AT245">
            <v>330</v>
          </cell>
          <cell r="AU245">
            <v>0</v>
          </cell>
          <cell r="AV245">
            <v>6</v>
          </cell>
          <cell r="AW245">
            <v>0</v>
          </cell>
          <cell r="AX245">
            <v>0</v>
          </cell>
        </row>
        <row r="246">
          <cell r="M246">
            <v>991</v>
          </cell>
          <cell r="N246">
            <v>205</v>
          </cell>
          <cell r="O246">
            <v>775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1022</v>
          </cell>
          <cell r="X246">
            <v>205</v>
          </cell>
          <cell r="Y246">
            <v>775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856</v>
          </cell>
          <cell r="AH246">
            <v>187</v>
          </cell>
          <cell r="AI246">
            <v>729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991</v>
          </cell>
          <cell r="AR246">
            <v>205</v>
          </cell>
          <cell r="AS246">
            <v>775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634</v>
          </cell>
          <cell r="N247">
            <v>0</v>
          </cell>
          <cell r="O247">
            <v>498</v>
          </cell>
          <cell r="P247">
            <v>192</v>
          </cell>
          <cell r="Q247">
            <v>0</v>
          </cell>
          <cell r="R247">
            <v>0</v>
          </cell>
          <cell r="S247">
            <v>76</v>
          </cell>
          <cell r="T247">
            <v>0</v>
          </cell>
          <cell r="W247">
            <v>624</v>
          </cell>
          <cell r="X247">
            <v>0</v>
          </cell>
          <cell r="Y247">
            <v>498</v>
          </cell>
          <cell r="Z247">
            <v>193</v>
          </cell>
          <cell r="AA247">
            <v>0</v>
          </cell>
          <cell r="AB247">
            <v>0</v>
          </cell>
          <cell r="AC247">
            <v>76</v>
          </cell>
          <cell r="AD247">
            <v>0</v>
          </cell>
          <cell r="AG247">
            <v>714</v>
          </cell>
          <cell r="AH247">
            <v>0</v>
          </cell>
          <cell r="AI247">
            <v>498</v>
          </cell>
          <cell r="AJ247">
            <v>191</v>
          </cell>
          <cell r="AK247">
            <v>0</v>
          </cell>
          <cell r="AL247">
            <v>0</v>
          </cell>
          <cell r="AM247">
            <v>76</v>
          </cell>
          <cell r="AN247">
            <v>0</v>
          </cell>
          <cell r="AQ247">
            <v>784</v>
          </cell>
          <cell r="AR247">
            <v>0</v>
          </cell>
          <cell r="AS247">
            <v>527</v>
          </cell>
          <cell r="AT247">
            <v>214</v>
          </cell>
          <cell r="AU247">
            <v>0</v>
          </cell>
          <cell r="AV247">
            <v>0</v>
          </cell>
          <cell r="AW247">
            <v>86</v>
          </cell>
          <cell r="AX247">
            <v>0</v>
          </cell>
        </row>
        <row r="248">
          <cell r="M248">
            <v>4021</v>
          </cell>
          <cell r="N248">
            <v>729</v>
          </cell>
          <cell r="O248">
            <v>2389</v>
          </cell>
          <cell r="P248">
            <v>160</v>
          </cell>
          <cell r="Q248">
            <v>0</v>
          </cell>
          <cell r="R248">
            <v>0</v>
          </cell>
          <cell r="S248">
            <v>34</v>
          </cell>
          <cell r="T248">
            <v>0</v>
          </cell>
          <cell r="W248">
            <v>3981</v>
          </cell>
          <cell r="X248">
            <v>729</v>
          </cell>
          <cell r="Y248">
            <v>2389</v>
          </cell>
          <cell r="Z248">
            <v>128</v>
          </cell>
          <cell r="AA248">
            <v>0</v>
          </cell>
          <cell r="AB248">
            <v>0</v>
          </cell>
          <cell r="AC248">
            <v>34</v>
          </cell>
          <cell r="AD248">
            <v>0</v>
          </cell>
          <cell r="AG248">
            <v>3949</v>
          </cell>
          <cell r="AH248">
            <v>729</v>
          </cell>
          <cell r="AI248">
            <v>2389</v>
          </cell>
          <cell r="AJ248">
            <v>179</v>
          </cell>
          <cell r="AK248">
            <v>0</v>
          </cell>
          <cell r="AL248">
            <v>0</v>
          </cell>
          <cell r="AM248">
            <v>34</v>
          </cell>
          <cell r="AN248">
            <v>0</v>
          </cell>
          <cell r="AQ248">
            <v>7435</v>
          </cell>
          <cell r="AR248">
            <v>24</v>
          </cell>
          <cell r="AS248">
            <v>2387</v>
          </cell>
          <cell r="AT248">
            <v>84</v>
          </cell>
          <cell r="AU248">
            <v>0</v>
          </cell>
          <cell r="AV248">
            <v>0</v>
          </cell>
          <cell r="AW248">
            <v>35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2486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2009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2005</v>
          </cell>
        </row>
        <row r="250">
          <cell r="M250">
            <v>725</v>
          </cell>
          <cell r="N250">
            <v>0</v>
          </cell>
          <cell r="O250">
            <v>389</v>
          </cell>
          <cell r="P250">
            <v>0</v>
          </cell>
          <cell r="Q250">
            <v>0</v>
          </cell>
          <cell r="R250">
            <v>0</v>
          </cell>
          <cell r="S250">
            <v>37</v>
          </cell>
          <cell r="T250">
            <v>0</v>
          </cell>
          <cell r="W250">
            <v>824</v>
          </cell>
          <cell r="X250">
            <v>0</v>
          </cell>
          <cell r="Y250">
            <v>460</v>
          </cell>
          <cell r="Z250">
            <v>0</v>
          </cell>
          <cell r="AA250">
            <v>0</v>
          </cell>
          <cell r="AB250">
            <v>0</v>
          </cell>
          <cell r="AC250">
            <v>42</v>
          </cell>
          <cell r="AD250">
            <v>0</v>
          </cell>
          <cell r="AG250">
            <v>746</v>
          </cell>
          <cell r="AH250">
            <v>0</v>
          </cell>
          <cell r="AI250">
            <v>415</v>
          </cell>
          <cell r="AJ250">
            <v>0</v>
          </cell>
          <cell r="AK250">
            <v>0</v>
          </cell>
          <cell r="AL250">
            <v>0</v>
          </cell>
          <cell r="AM250">
            <v>39</v>
          </cell>
          <cell r="AN250">
            <v>0</v>
          </cell>
          <cell r="AQ250">
            <v>739</v>
          </cell>
          <cell r="AR250">
            <v>0</v>
          </cell>
          <cell r="AS250">
            <v>387</v>
          </cell>
          <cell r="AT250">
            <v>0</v>
          </cell>
          <cell r="AU250">
            <v>0</v>
          </cell>
          <cell r="AV250">
            <v>0</v>
          </cell>
          <cell r="AW250">
            <v>34</v>
          </cell>
          <cell r="AX250">
            <v>0</v>
          </cell>
        </row>
        <row r="251">
          <cell r="M251">
            <v>6541</v>
          </cell>
          <cell r="N251">
            <v>1362</v>
          </cell>
          <cell r="O251">
            <v>4826</v>
          </cell>
          <cell r="P251">
            <v>243</v>
          </cell>
          <cell r="Q251">
            <v>66</v>
          </cell>
          <cell r="R251">
            <v>2</v>
          </cell>
          <cell r="S251">
            <v>146</v>
          </cell>
          <cell r="T251">
            <v>0</v>
          </cell>
          <cell r="W251">
            <v>6541</v>
          </cell>
          <cell r="X251">
            <v>1364</v>
          </cell>
          <cell r="Y251">
            <v>4832</v>
          </cell>
          <cell r="Z251">
            <v>231</v>
          </cell>
          <cell r="AA251">
            <v>50</v>
          </cell>
          <cell r="AB251">
            <v>3</v>
          </cell>
          <cell r="AC251">
            <v>146</v>
          </cell>
          <cell r="AD251">
            <v>0</v>
          </cell>
          <cell r="AG251">
            <v>6541</v>
          </cell>
          <cell r="AH251">
            <v>1362</v>
          </cell>
          <cell r="AI251">
            <v>4832</v>
          </cell>
          <cell r="AJ251">
            <v>225</v>
          </cell>
          <cell r="AK251">
            <v>52</v>
          </cell>
          <cell r="AL251">
            <v>3</v>
          </cell>
          <cell r="AM251">
            <v>146</v>
          </cell>
          <cell r="AN251">
            <v>0</v>
          </cell>
          <cell r="AQ251">
            <v>6541</v>
          </cell>
          <cell r="AR251">
            <v>1362</v>
          </cell>
          <cell r="AS251">
            <v>4832</v>
          </cell>
          <cell r="AT251">
            <v>251</v>
          </cell>
          <cell r="AU251">
            <v>51</v>
          </cell>
          <cell r="AV251">
            <v>4</v>
          </cell>
          <cell r="AW251">
            <v>146</v>
          </cell>
          <cell r="AX251">
            <v>0</v>
          </cell>
        </row>
        <row r="252">
          <cell r="M252">
            <v>246</v>
          </cell>
          <cell r="N252">
            <v>184</v>
          </cell>
          <cell r="O252">
            <v>893</v>
          </cell>
          <cell r="P252">
            <v>0</v>
          </cell>
          <cell r="Q252">
            <v>0</v>
          </cell>
          <cell r="R252">
            <v>0</v>
          </cell>
          <cell r="S252">
            <v>4</v>
          </cell>
          <cell r="T252">
            <v>0</v>
          </cell>
          <cell r="W252">
            <v>246</v>
          </cell>
          <cell r="X252">
            <v>184</v>
          </cell>
          <cell r="Y252">
            <v>893</v>
          </cell>
          <cell r="Z252">
            <v>0</v>
          </cell>
          <cell r="AA252">
            <v>0</v>
          </cell>
          <cell r="AB252">
            <v>0</v>
          </cell>
          <cell r="AC252">
            <v>6</v>
          </cell>
          <cell r="AD252">
            <v>0</v>
          </cell>
          <cell r="AG252">
            <v>246</v>
          </cell>
          <cell r="AH252">
            <v>184</v>
          </cell>
          <cell r="AI252">
            <v>893</v>
          </cell>
          <cell r="AJ252">
            <v>0</v>
          </cell>
          <cell r="AK252">
            <v>0</v>
          </cell>
          <cell r="AL252">
            <v>0</v>
          </cell>
          <cell r="AM252">
            <v>8</v>
          </cell>
          <cell r="AN252">
            <v>0</v>
          </cell>
          <cell r="AQ252">
            <v>326</v>
          </cell>
          <cell r="AR252">
            <v>219</v>
          </cell>
          <cell r="AS252">
            <v>1171</v>
          </cell>
          <cell r="AT252">
            <v>0</v>
          </cell>
          <cell r="AU252">
            <v>0</v>
          </cell>
          <cell r="AV252">
            <v>0</v>
          </cell>
          <cell r="AW252">
            <v>7</v>
          </cell>
          <cell r="AX252">
            <v>0</v>
          </cell>
        </row>
        <row r="253">
          <cell r="M253">
            <v>211</v>
          </cell>
          <cell r="N253">
            <v>13</v>
          </cell>
          <cell r="O253">
            <v>136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0</v>
          </cell>
          <cell r="X253">
            <v>38</v>
          </cell>
          <cell r="Y253">
            <v>406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40</v>
          </cell>
          <cell r="N254">
            <v>0</v>
          </cell>
          <cell r="O254">
            <v>0</v>
          </cell>
          <cell r="P254">
            <v>6</v>
          </cell>
          <cell r="Q254">
            <v>0</v>
          </cell>
          <cell r="R254">
            <v>6</v>
          </cell>
          <cell r="S254">
            <v>10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6</v>
          </cell>
          <cell r="AA254">
            <v>0</v>
          </cell>
          <cell r="AB254">
            <v>6</v>
          </cell>
          <cell r="AC254">
            <v>10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5</v>
          </cell>
          <cell r="AK254">
            <v>0</v>
          </cell>
          <cell r="AL254">
            <v>5</v>
          </cell>
          <cell r="AM254">
            <v>8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3</v>
          </cell>
          <cell r="AU254">
            <v>0</v>
          </cell>
          <cell r="AV254">
            <v>3</v>
          </cell>
          <cell r="AW254">
            <v>2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54</v>
          </cell>
          <cell r="N256">
            <v>0</v>
          </cell>
          <cell r="O256">
            <v>44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52</v>
          </cell>
          <cell r="X256">
            <v>0</v>
          </cell>
          <cell r="Y256">
            <v>44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52</v>
          </cell>
          <cell r="AH256">
            <v>0</v>
          </cell>
          <cell r="AI256">
            <v>44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Q256">
            <v>14</v>
          </cell>
          <cell r="AR256">
            <v>0</v>
          </cell>
          <cell r="AS256">
            <v>16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45</v>
          </cell>
          <cell r="N257">
            <v>0</v>
          </cell>
          <cell r="O257">
            <v>19</v>
          </cell>
          <cell r="P257">
            <v>0</v>
          </cell>
          <cell r="Q257">
            <v>0</v>
          </cell>
          <cell r="R257">
            <v>0</v>
          </cell>
          <cell r="S257">
            <v>1</v>
          </cell>
          <cell r="T257">
            <v>0</v>
          </cell>
          <cell r="W257">
            <v>45</v>
          </cell>
          <cell r="X257">
            <v>0</v>
          </cell>
          <cell r="Y257">
            <v>19</v>
          </cell>
          <cell r="Z257">
            <v>0</v>
          </cell>
          <cell r="AA257">
            <v>0</v>
          </cell>
          <cell r="AB257">
            <v>0</v>
          </cell>
          <cell r="AC257">
            <v>1</v>
          </cell>
          <cell r="AD257">
            <v>0</v>
          </cell>
          <cell r="AG257">
            <v>5</v>
          </cell>
          <cell r="AH257">
            <v>0</v>
          </cell>
          <cell r="AI257">
            <v>2</v>
          </cell>
          <cell r="AJ257">
            <v>0</v>
          </cell>
          <cell r="AK257">
            <v>0</v>
          </cell>
          <cell r="AL257">
            <v>0</v>
          </cell>
          <cell r="AM257">
            <v>1</v>
          </cell>
          <cell r="AN257">
            <v>0</v>
          </cell>
          <cell r="AQ257">
            <v>1</v>
          </cell>
          <cell r="AR257">
            <v>0</v>
          </cell>
          <cell r="AS257">
            <v>1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5371</v>
          </cell>
          <cell r="N259">
            <v>617</v>
          </cell>
          <cell r="O259">
            <v>2158</v>
          </cell>
          <cell r="P259">
            <v>155</v>
          </cell>
          <cell r="Q259">
            <v>0</v>
          </cell>
          <cell r="R259">
            <v>0</v>
          </cell>
          <cell r="S259">
            <v>43</v>
          </cell>
          <cell r="T259">
            <v>528</v>
          </cell>
          <cell r="W259">
            <v>5628</v>
          </cell>
          <cell r="X259">
            <v>617</v>
          </cell>
          <cell r="Y259">
            <v>2158</v>
          </cell>
          <cell r="Z259">
            <v>206</v>
          </cell>
          <cell r="AA259">
            <v>0</v>
          </cell>
          <cell r="AB259">
            <v>0</v>
          </cell>
          <cell r="AC259">
            <v>47</v>
          </cell>
          <cell r="AD259">
            <v>528</v>
          </cell>
          <cell r="AG259">
            <v>11279</v>
          </cell>
          <cell r="AH259">
            <v>119</v>
          </cell>
          <cell r="AI259">
            <v>2158</v>
          </cell>
          <cell r="AJ259">
            <v>188</v>
          </cell>
          <cell r="AK259">
            <v>0</v>
          </cell>
          <cell r="AL259">
            <v>0</v>
          </cell>
          <cell r="AM259">
            <v>95</v>
          </cell>
          <cell r="AN259">
            <v>528</v>
          </cell>
          <cell r="AQ259">
            <v>0</v>
          </cell>
          <cell r="AR259">
            <v>0</v>
          </cell>
          <cell r="AS259">
            <v>2159</v>
          </cell>
          <cell r="AT259">
            <v>183</v>
          </cell>
          <cell r="AU259">
            <v>0</v>
          </cell>
          <cell r="AV259">
            <v>0</v>
          </cell>
          <cell r="AW259">
            <v>0</v>
          </cell>
          <cell r="AX259">
            <v>528</v>
          </cell>
        </row>
        <row r="260">
          <cell r="M260">
            <v>18</v>
          </cell>
          <cell r="N260">
            <v>153</v>
          </cell>
          <cell r="O260">
            <v>406</v>
          </cell>
          <cell r="P260">
            <v>0</v>
          </cell>
          <cell r="Q260">
            <v>0</v>
          </cell>
          <cell r="R260">
            <v>0</v>
          </cell>
          <cell r="S260">
            <v>90</v>
          </cell>
          <cell r="T260">
            <v>0</v>
          </cell>
          <cell r="W260">
            <v>6</v>
          </cell>
          <cell r="X260">
            <v>88</v>
          </cell>
          <cell r="Y260">
            <v>306</v>
          </cell>
          <cell r="Z260">
            <v>0</v>
          </cell>
          <cell r="AA260">
            <v>0</v>
          </cell>
          <cell r="AB260">
            <v>0</v>
          </cell>
          <cell r="AC260">
            <v>90</v>
          </cell>
          <cell r="AD260">
            <v>0</v>
          </cell>
          <cell r="AG260">
            <v>6</v>
          </cell>
          <cell r="AH260">
            <v>120</v>
          </cell>
          <cell r="AI260">
            <v>209</v>
          </cell>
          <cell r="AJ260">
            <v>0</v>
          </cell>
          <cell r="AK260">
            <v>0</v>
          </cell>
          <cell r="AL260">
            <v>0</v>
          </cell>
          <cell r="AM260">
            <v>70</v>
          </cell>
          <cell r="AN260">
            <v>0</v>
          </cell>
          <cell r="AQ260">
            <v>5</v>
          </cell>
          <cell r="AR260">
            <v>84</v>
          </cell>
          <cell r="AS260">
            <v>109</v>
          </cell>
          <cell r="AT260">
            <v>0</v>
          </cell>
          <cell r="AU260">
            <v>0</v>
          </cell>
          <cell r="AV260">
            <v>0</v>
          </cell>
          <cell r="AW260">
            <v>15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690</v>
          </cell>
          <cell r="P261">
            <v>4</v>
          </cell>
          <cell r="Q261">
            <v>0</v>
          </cell>
          <cell r="R261">
            <v>0</v>
          </cell>
          <cell r="S261">
            <v>12</v>
          </cell>
          <cell r="T261">
            <v>0</v>
          </cell>
          <cell r="W261">
            <v>0</v>
          </cell>
          <cell r="X261">
            <v>0</v>
          </cell>
          <cell r="Y261">
            <v>691</v>
          </cell>
          <cell r="Z261">
            <v>5</v>
          </cell>
          <cell r="AA261">
            <v>0</v>
          </cell>
          <cell r="AB261">
            <v>0</v>
          </cell>
          <cell r="AC261">
            <v>13</v>
          </cell>
          <cell r="AD261">
            <v>0</v>
          </cell>
          <cell r="AG261">
            <v>0</v>
          </cell>
          <cell r="AH261">
            <v>0</v>
          </cell>
          <cell r="AI261">
            <v>690</v>
          </cell>
          <cell r="AJ261">
            <v>4</v>
          </cell>
          <cell r="AK261">
            <v>0</v>
          </cell>
          <cell r="AL261">
            <v>0</v>
          </cell>
          <cell r="AM261">
            <v>12</v>
          </cell>
          <cell r="AN261">
            <v>0</v>
          </cell>
          <cell r="AQ261">
            <v>0</v>
          </cell>
          <cell r="AR261">
            <v>0</v>
          </cell>
          <cell r="AS261">
            <v>690</v>
          </cell>
          <cell r="AT261">
            <v>1</v>
          </cell>
          <cell r="AU261">
            <v>0</v>
          </cell>
          <cell r="AV261">
            <v>0</v>
          </cell>
          <cell r="AW261">
            <v>8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157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159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158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159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95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80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89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83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64</v>
          </cell>
          <cell r="P264">
            <v>0</v>
          </cell>
          <cell r="Q264">
            <v>0</v>
          </cell>
          <cell r="R264">
            <v>0</v>
          </cell>
          <cell r="S264">
            <v>14</v>
          </cell>
          <cell r="T264">
            <v>0</v>
          </cell>
          <cell r="W264">
            <v>0</v>
          </cell>
          <cell r="X264">
            <v>0</v>
          </cell>
          <cell r="Y264">
            <v>112</v>
          </cell>
          <cell r="Z264">
            <v>0</v>
          </cell>
          <cell r="AA264">
            <v>0</v>
          </cell>
          <cell r="AB264">
            <v>0</v>
          </cell>
          <cell r="AC264">
            <v>28</v>
          </cell>
          <cell r="AD264">
            <v>0</v>
          </cell>
          <cell r="AG264">
            <v>0</v>
          </cell>
          <cell r="AH264">
            <v>0</v>
          </cell>
          <cell r="AI264">
            <v>112</v>
          </cell>
          <cell r="AJ264">
            <v>0</v>
          </cell>
          <cell r="AK264">
            <v>0</v>
          </cell>
          <cell r="AL264">
            <v>0</v>
          </cell>
          <cell r="AM264">
            <v>12</v>
          </cell>
          <cell r="AN264">
            <v>0</v>
          </cell>
          <cell r="AQ264">
            <v>0</v>
          </cell>
          <cell r="AR264">
            <v>0</v>
          </cell>
          <cell r="AS264">
            <v>112</v>
          </cell>
          <cell r="AT264">
            <v>0</v>
          </cell>
          <cell r="AU264">
            <v>0</v>
          </cell>
          <cell r="AV264">
            <v>0</v>
          </cell>
          <cell r="AW264">
            <v>11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3356</v>
          </cell>
          <cell r="N266">
            <v>220</v>
          </cell>
          <cell r="O266">
            <v>1334</v>
          </cell>
          <cell r="P266">
            <v>147</v>
          </cell>
          <cell r="Q266">
            <v>0</v>
          </cell>
          <cell r="R266">
            <v>0</v>
          </cell>
          <cell r="S266">
            <v>34</v>
          </cell>
          <cell r="T266">
            <v>420</v>
          </cell>
          <cell r="W266">
            <v>3510</v>
          </cell>
          <cell r="X266">
            <v>228</v>
          </cell>
          <cell r="Y266">
            <v>1529</v>
          </cell>
          <cell r="Z266">
            <v>145</v>
          </cell>
          <cell r="AA266">
            <v>0</v>
          </cell>
          <cell r="AB266">
            <v>0</v>
          </cell>
          <cell r="AC266">
            <v>38</v>
          </cell>
          <cell r="AD266">
            <v>420</v>
          </cell>
          <cell r="AG266">
            <v>3384</v>
          </cell>
          <cell r="AH266">
            <v>217</v>
          </cell>
          <cell r="AI266">
            <v>1433</v>
          </cell>
          <cell r="AJ266">
            <v>148</v>
          </cell>
          <cell r="AK266">
            <v>0</v>
          </cell>
          <cell r="AL266">
            <v>0</v>
          </cell>
          <cell r="AM266">
            <v>70</v>
          </cell>
          <cell r="AN266">
            <v>410</v>
          </cell>
          <cell r="AQ266">
            <v>3982</v>
          </cell>
          <cell r="AR266">
            <v>188</v>
          </cell>
          <cell r="AS266">
            <v>1663</v>
          </cell>
          <cell r="AT266">
            <v>183</v>
          </cell>
          <cell r="AU266">
            <v>0</v>
          </cell>
          <cell r="AV266">
            <v>0</v>
          </cell>
          <cell r="AW266">
            <v>0</v>
          </cell>
          <cell r="AX266">
            <v>416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12335</v>
          </cell>
          <cell r="N268">
            <v>2405</v>
          </cell>
          <cell r="O268">
            <v>6332</v>
          </cell>
          <cell r="P268">
            <v>380</v>
          </cell>
          <cell r="Q268">
            <v>0</v>
          </cell>
          <cell r="R268">
            <v>0</v>
          </cell>
          <cell r="S268">
            <v>242</v>
          </cell>
          <cell r="T268">
            <v>1755</v>
          </cell>
          <cell r="W268">
            <v>17933</v>
          </cell>
          <cell r="X268">
            <v>3223</v>
          </cell>
          <cell r="Y268">
            <v>7148</v>
          </cell>
          <cell r="Z268">
            <v>326</v>
          </cell>
          <cell r="AA268">
            <v>0</v>
          </cell>
          <cell r="AB268">
            <v>0</v>
          </cell>
          <cell r="AC268">
            <v>798</v>
          </cell>
          <cell r="AD268">
            <v>1755</v>
          </cell>
          <cell r="AG268">
            <v>18683</v>
          </cell>
          <cell r="AH268">
            <v>3211</v>
          </cell>
          <cell r="AI268">
            <v>14603</v>
          </cell>
          <cell r="AJ268">
            <v>301</v>
          </cell>
          <cell r="AK268">
            <v>0</v>
          </cell>
          <cell r="AL268">
            <v>0</v>
          </cell>
          <cell r="AM268">
            <v>0</v>
          </cell>
          <cell r="AN268">
            <v>1755</v>
          </cell>
          <cell r="AQ268">
            <v>15768</v>
          </cell>
          <cell r="AR268">
            <v>925</v>
          </cell>
          <cell r="AS268">
            <v>0</v>
          </cell>
          <cell r="AT268">
            <v>463</v>
          </cell>
          <cell r="AU268">
            <v>0</v>
          </cell>
          <cell r="AV268">
            <v>0</v>
          </cell>
          <cell r="AW268">
            <v>0</v>
          </cell>
          <cell r="AX268">
            <v>1755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1982</v>
          </cell>
          <cell r="N270">
            <v>1005</v>
          </cell>
          <cell r="O270">
            <v>2324</v>
          </cell>
          <cell r="P270">
            <v>87</v>
          </cell>
          <cell r="Q270">
            <v>0</v>
          </cell>
          <cell r="R270">
            <v>0</v>
          </cell>
          <cell r="S270">
            <v>36</v>
          </cell>
          <cell r="T270">
            <v>477</v>
          </cell>
          <cell r="W270">
            <v>2001</v>
          </cell>
          <cell r="X270">
            <v>992</v>
          </cell>
          <cell r="Y270">
            <v>2290</v>
          </cell>
          <cell r="Z270">
            <v>73</v>
          </cell>
          <cell r="AA270">
            <v>0</v>
          </cell>
          <cell r="AB270">
            <v>0</v>
          </cell>
          <cell r="AC270">
            <v>41</v>
          </cell>
          <cell r="AD270">
            <v>478</v>
          </cell>
          <cell r="AG270">
            <v>1879</v>
          </cell>
          <cell r="AH270">
            <v>868</v>
          </cell>
          <cell r="AI270">
            <v>2200</v>
          </cell>
          <cell r="AJ270">
            <v>60</v>
          </cell>
          <cell r="AK270">
            <v>0</v>
          </cell>
          <cell r="AL270">
            <v>0</v>
          </cell>
          <cell r="AM270">
            <v>27</v>
          </cell>
          <cell r="AN270">
            <v>478</v>
          </cell>
          <cell r="AQ270">
            <v>2480</v>
          </cell>
          <cell r="AR270">
            <v>993</v>
          </cell>
          <cell r="AS270">
            <v>2299</v>
          </cell>
          <cell r="AT270">
            <v>77</v>
          </cell>
          <cell r="AU270">
            <v>0</v>
          </cell>
          <cell r="AV270">
            <v>0</v>
          </cell>
          <cell r="AW270">
            <v>41</v>
          </cell>
          <cell r="AX270">
            <v>478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3089</v>
          </cell>
          <cell r="N272">
            <v>268</v>
          </cell>
          <cell r="O272">
            <v>1700</v>
          </cell>
          <cell r="P272">
            <v>78</v>
          </cell>
          <cell r="Q272">
            <v>0</v>
          </cell>
          <cell r="R272">
            <v>0</v>
          </cell>
          <cell r="S272">
            <v>108</v>
          </cell>
          <cell r="T272">
            <v>315</v>
          </cell>
          <cell r="W272">
            <v>3089</v>
          </cell>
          <cell r="X272">
            <v>268</v>
          </cell>
          <cell r="Y272">
            <v>1700</v>
          </cell>
          <cell r="Z272">
            <v>70</v>
          </cell>
          <cell r="AA272">
            <v>0</v>
          </cell>
          <cell r="AB272">
            <v>0</v>
          </cell>
          <cell r="AC272">
            <v>32</v>
          </cell>
          <cell r="AD272">
            <v>315</v>
          </cell>
          <cell r="AG272">
            <v>3089</v>
          </cell>
          <cell r="AH272">
            <v>268</v>
          </cell>
          <cell r="AI272">
            <v>1700</v>
          </cell>
          <cell r="AJ272">
            <v>70</v>
          </cell>
          <cell r="AK272">
            <v>0</v>
          </cell>
          <cell r="AL272">
            <v>0</v>
          </cell>
          <cell r="AM272">
            <v>0</v>
          </cell>
          <cell r="AN272">
            <v>315</v>
          </cell>
          <cell r="AQ272">
            <v>2817</v>
          </cell>
          <cell r="AR272">
            <v>214</v>
          </cell>
          <cell r="AS272">
            <v>1782</v>
          </cell>
          <cell r="AT272">
            <v>81</v>
          </cell>
          <cell r="AU272">
            <v>0</v>
          </cell>
          <cell r="AV272">
            <v>0</v>
          </cell>
          <cell r="AW272">
            <v>55</v>
          </cell>
          <cell r="AX272">
            <v>335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2811</v>
          </cell>
          <cell r="N274">
            <v>534</v>
          </cell>
          <cell r="O274">
            <v>1334</v>
          </cell>
          <cell r="P274">
            <v>104</v>
          </cell>
          <cell r="Q274">
            <v>0</v>
          </cell>
          <cell r="R274">
            <v>0</v>
          </cell>
          <cell r="S274">
            <v>46</v>
          </cell>
          <cell r="T274">
            <v>280</v>
          </cell>
          <cell r="W274">
            <v>2583</v>
          </cell>
          <cell r="X274">
            <v>584</v>
          </cell>
          <cell r="Y274">
            <v>1332</v>
          </cell>
          <cell r="Z274">
            <v>90</v>
          </cell>
          <cell r="AA274">
            <v>0</v>
          </cell>
          <cell r="AB274">
            <v>0</v>
          </cell>
          <cell r="AC274">
            <v>44</v>
          </cell>
          <cell r="AD274">
            <v>281</v>
          </cell>
          <cell r="AG274">
            <v>2070</v>
          </cell>
          <cell r="AH274">
            <v>519</v>
          </cell>
          <cell r="AI274">
            <v>1154</v>
          </cell>
          <cell r="AJ274">
            <v>84</v>
          </cell>
          <cell r="AK274">
            <v>0</v>
          </cell>
          <cell r="AL274">
            <v>0</v>
          </cell>
          <cell r="AM274">
            <v>40</v>
          </cell>
          <cell r="AN274">
            <v>281</v>
          </cell>
          <cell r="AQ274">
            <v>2700</v>
          </cell>
          <cell r="AR274">
            <v>605</v>
          </cell>
          <cell r="AS274">
            <v>1484</v>
          </cell>
          <cell r="AT274">
            <v>98</v>
          </cell>
          <cell r="AU274">
            <v>0</v>
          </cell>
          <cell r="AV274">
            <v>0</v>
          </cell>
          <cell r="AW274">
            <v>42</v>
          </cell>
          <cell r="AX274">
            <v>281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13</v>
          </cell>
          <cell r="Q276">
            <v>0</v>
          </cell>
          <cell r="R276">
            <v>11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14</v>
          </cell>
          <cell r="AA276">
            <v>0</v>
          </cell>
          <cell r="AB276">
            <v>13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13</v>
          </cell>
          <cell r="AK276">
            <v>0</v>
          </cell>
          <cell r="AL276">
            <v>13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14</v>
          </cell>
          <cell r="AU276">
            <v>0</v>
          </cell>
          <cell r="AV276">
            <v>14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935</v>
          </cell>
          <cell r="N278">
            <v>24</v>
          </cell>
          <cell r="O278">
            <v>402</v>
          </cell>
          <cell r="P278">
            <v>41</v>
          </cell>
          <cell r="Q278">
            <v>41</v>
          </cell>
          <cell r="R278">
            <v>0</v>
          </cell>
          <cell r="S278">
            <v>55</v>
          </cell>
          <cell r="T278">
            <v>160</v>
          </cell>
          <cell r="W278">
            <v>1137</v>
          </cell>
          <cell r="X278">
            <v>40</v>
          </cell>
          <cell r="Y278">
            <v>533</v>
          </cell>
          <cell r="Z278">
            <v>21</v>
          </cell>
          <cell r="AA278">
            <v>21</v>
          </cell>
          <cell r="AB278">
            <v>0</v>
          </cell>
          <cell r="AC278">
            <v>65</v>
          </cell>
          <cell r="AD278">
            <v>160</v>
          </cell>
          <cell r="AG278">
            <v>82</v>
          </cell>
          <cell r="AH278">
            <v>34</v>
          </cell>
          <cell r="AI278">
            <v>186</v>
          </cell>
          <cell r="AJ278">
            <v>74</v>
          </cell>
          <cell r="AK278">
            <v>74</v>
          </cell>
          <cell r="AL278">
            <v>0</v>
          </cell>
          <cell r="AM278">
            <v>8</v>
          </cell>
          <cell r="AN278">
            <v>0</v>
          </cell>
          <cell r="AQ278">
            <v>2132</v>
          </cell>
          <cell r="AR278">
            <v>42</v>
          </cell>
          <cell r="AS278">
            <v>984</v>
          </cell>
          <cell r="AT278">
            <v>90</v>
          </cell>
          <cell r="AU278">
            <v>90</v>
          </cell>
          <cell r="AV278">
            <v>0</v>
          </cell>
          <cell r="AW278">
            <v>128</v>
          </cell>
          <cell r="AX278">
            <v>317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1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10</v>
          </cell>
          <cell r="Q290">
            <v>10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6</v>
          </cell>
          <cell r="AA290">
            <v>6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11</v>
          </cell>
          <cell r="AK290">
            <v>11</v>
          </cell>
          <cell r="AL290">
            <v>0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5</v>
          </cell>
          <cell r="AU290">
            <v>5</v>
          </cell>
          <cell r="AV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апитал"/>
    </sheetNames>
    <sheetDataSet>
      <sheetData sheetId="0"/>
      <sheetData sheetId="1">
        <row r="7">
          <cell r="M7">
            <v>16195753.48</v>
          </cell>
          <cell r="N7">
            <v>892613.84</v>
          </cell>
          <cell r="O7">
            <v>14558509.43</v>
          </cell>
          <cell r="P7">
            <v>48418804.859999999</v>
          </cell>
          <cell r="Q7">
            <v>0</v>
          </cell>
          <cell r="R7">
            <v>7686694.4000000004</v>
          </cell>
          <cell r="S7">
            <v>2385709.7000000002</v>
          </cell>
          <cell r="T7">
            <v>0</v>
          </cell>
          <cell r="W7">
            <v>13390781.34</v>
          </cell>
          <cell r="X7">
            <v>554667.69999999995</v>
          </cell>
          <cell r="Y7">
            <v>13097623.07</v>
          </cell>
          <cell r="Z7">
            <v>48694023.759999998</v>
          </cell>
          <cell r="AA7">
            <v>0</v>
          </cell>
          <cell r="AB7">
            <v>10811435.65</v>
          </cell>
          <cell r="AC7">
            <v>0</v>
          </cell>
          <cell r="AD7">
            <v>0</v>
          </cell>
          <cell r="AG7">
            <v>11817606.720000001</v>
          </cell>
          <cell r="AH7">
            <v>554411.36</v>
          </cell>
          <cell r="AI7">
            <v>10085464.08</v>
          </cell>
          <cell r="AJ7">
            <v>48434570.229999997</v>
          </cell>
          <cell r="AK7">
            <v>0</v>
          </cell>
          <cell r="AL7">
            <v>10387791.109999999</v>
          </cell>
          <cell r="AM7">
            <v>227817.60000000001</v>
          </cell>
          <cell r="AN7">
            <v>0</v>
          </cell>
          <cell r="AQ7">
            <v>13423245.689999999</v>
          </cell>
          <cell r="AR7">
            <v>515297.5</v>
          </cell>
          <cell r="AS7">
            <v>11102132.66</v>
          </cell>
          <cell r="AT7">
            <v>51892023.710000001</v>
          </cell>
          <cell r="AU7">
            <v>0</v>
          </cell>
          <cell r="AV7">
            <v>3347328.11</v>
          </cell>
          <cell r="AW7">
            <v>2847448.08</v>
          </cell>
          <cell r="AX7">
            <v>0</v>
          </cell>
        </row>
        <row r="8">
          <cell r="M8">
            <v>876656.92</v>
          </cell>
          <cell r="N8">
            <v>0</v>
          </cell>
          <cell r="O8">
            <v>961393.2</v>
          </cell>
          <cell r="P8">
            <v>3194515.34</v>
          </cell>
          <cell r="Q8">
            <v>0</v>
          </cell>
          <cell r="R8">
            <v>304026</v>
          </cell>
          <cell r="S8">
            <v>5789940.9100000001</v>
          </cell>
          <cell r="T8">
            <v>0</v>
          </cell>
          <cell r="W8">
            <v>896689.85</v>
          </cell>
          <cell r="X8">
            <v>0</v>
          </cell>
          <cell r="Y8">
            <v>2528968.16</v>
          </cell>
          <cell r="Z8">
            <v>1978388.5</v>
          </cell>
          <cell r="AA8">
            <v>0</v>
          </cell>
          <cell r="AB8">
            <v>0</v>
          </cell>
          <cell r="AC8">
            <v>3159464.41</v>
          </cell>
          <cell r="AD8">
            <v>0</v>
          </cell>
          <cell r="AG8">
            <v>732689.43</v>
          </cell>
          <cell r="AH8">
            <v>0</v>
          </cell>
          <cell r="AI8">
            <v>4575451.93</v>
          </cell>
          <cell r="AJ8">
            <v>3271050.29</v>
          </cell>
          <cell r="AK8">
            <v>0</v>
          </cell>
          <cell r="AL8">
            <v>0</v>
          </cell>
          <cell r="AM8">
            <v>5134119.9000000004</v>
          </cell>
          <cell r="AN8">
            <v>0</v>
          </cell>
          <cell r="AQ8">
            <v>0</v>
          </cell>
          <cell r="AR8">
            <v>0</v>
          </cell>
          <cell r="AS8">
            <v>16435574.220000001</v>
          </cell>
          <cell r="AT8">
            <v>3023689.69</v>
          </cell>
          <cell r="AU8">
            <v>0</v>
          </cell>
          <cell r="AV8">
            <v>709394</v>
          </cell>
          <cell r="AW8">
            <v>3058881.45</v>
          </cell>
          <cell r="AX8">
            <v>0</v>
          </cell>
        </row>
        <row r="9">
          <cell r="M9">
            <v>3737862.33</v>
          </cell>
          <cell r="N9">
            <v>0</v>
          </cell>
          <cell r="O9">
            <v>24888650.350000001</v>
          </cell>
          <cell r="P9">
            <v>162437808.27000001</v>
          </cell>
          <cell r="Q9">
            <v>0</v>
          </cell>
          <cell r="R9">
            <v>55420362.270000003</v>
          </cell>
          <cell r="S9">
            <v>8849258.2100000009</v>
          </cell>
          <cell r="T9">
            <v>0</v>
          </cell>
          <cell r="W9">
            <v>2160641.67</v>
          </cell>
          <cell r="X9">
            <v>0</v>
          </cell>
          <cell r="Y9">
            <v>17080962.5</v>
          </cell>
          <cell r="Z9">
            <v>183208414.87</v>
          </cell>
          <cell r="AA9">
            <v>0</v>
          </cell>
          <cell r="AB9">
            <v>74759769.25</v>
          </cell>
          <cell r="AC9">
            <v>2063965.82</v>
          </cell>
          <cell r="AD9">
            <v>0</v>
          </cell>
          <cell r="AG9">
            <v>2150383.67</v>
          </cell>
          <cell r="AH9">
            <v>0</v>
          </cell>
          <cell r="AI9">
            <v>17080962.5</v>
          </cell>
          <cell r="AJ9">
            <v>177403659.66</v>
          </cell>
          <cell r="AK9">
            <v>0</v>
          </cell>
          <cell r="AL9">
            <v>36734454.810000002</v>
          </cell>
          <cell r="AM9">
            <v>2038965.82</v>
          </cell>
          <cell r="AN9">
            <v>0</v>
          </cell>
          <cell r="AQ9">
            <v>2015474.58</v>
          </cell>
          <cell r="AR9">
            <v>0</v>
          </cell>
          <cell r="AS9">
            <v>31528684.940000001</v>
          </cell>
          <cell r="AT9">
            <v>102983439.01000001</v>
          </cell>
          <cell r="AU9">
            <v>0</v>
          </cell>
          <cell r="AV9">
            <v>23588264.530000001</v>
          </cell>
          <cell r="AW9">
            <v>2013965.83</v>
          </cell>
          <cell r="AX9">
            <v>0</v>
          </cell>
        </row>
        <row r="10">
          <cell r="M10">
            <v>1554932.7</v>
          </cell>
          <cell r="N10">
            <v>0</v>
          </cell>
          <cell r="O10">
            <v>6986730.2999999998</v>
          </cell>
          <cell r="P10">
            <v>112611115.81</v>
          </cell>
          <cell r="Q10">
            <v>0</v>
          </cell>
          <cell r="R10">
            <v>13171727.140000001</v>
          </cell>
          <cell r="S10">
            <v>44572436.479999997</v>
          </cell>
          <cell r="T10">
            <v>0</v>
          </cell>
          <cell r="W10">
            <v>1554932.7</v>
          </cell>
          <cell r="X10">
            <v>0</v>
          </cell>
          <cell r="Y10">
            <v>8368522.4000000004</v>
          </cell>
          <cell r="Z10">
            <v>140598463.80000001</v>
          </cell>
          <cell r="AA10">
            <v>0</v>
          </cell>
          <cell r="AB10">
            <v>12317902.880000001</v>
          </cell>
          <cell r="AC10">
            <v>44591298.560000002</v>
          </cell>
          <cell r="AD10">
            <v>0</v>
          </cell>
          <cell r="AG10">
            <v>777466.35</v>
          </cell>
          <cell r="AH10">
            <v>0</v>
          </cell>
          <cell r="AI10">
            <v>2637111.4</v>
          </cell>
          <cell r="AJ10">
            <v>135290519.84</v>
          </cell>
          <cell r="AK10">
            <v>0</v>
          </cell>
          <cell r="AL10">
            <v>11934302.380000001</v>
          </cell>
          <cell r="AM10">
            <v>54870674.25</v>
          </cell>
          <cell r="AN10">
            <v>0</v>
          </cell>
          <cell r="AQ10">
            <v>2025108.38</v>
          </cell>
          <cell r="AR10">
            <v>0</v>
          </cell>
          <cell r="AS10">
            <v>18405764.809999999</v>
          </cell>
          <cell r="AT10">
            <v>149378765.91999999</v>
          </cell>
          <cell r="AU10">
            <v>0</v>
          </cell>
          <cell r="AV10">
            <v>15924415.550000001</v>
          </cell>
          <cell r="AW10">
            <v>66030713.43</v>
          </cell>
          <cell r="AX10">
            <v>0</v>
          </cell>
        </row>
        <row r="11">
          <cell r="M11">
            <v>291595.90999999997</v>
          </cell>
          <cell r="N11">
            <v>675022.62</v>
          </cell>
          <cell r="O11">
            <v>3175076.55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140258.70000000001</v>
          </cell>
          <cell r="X11">
            <v>573161.04</v>
          </cell>
          <cell r="Y11">
            <v>887187.92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393964.33</v>
          </cell>
          <cell r="AH11">
            <v>690713.41</v>
          </cell>
          <cell r="AI11">
            <v>2646948.61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139516.07999999999</v>
          </cell>
          <cell r="AR11">
            <v>985076.53</v>
          </cell>
          <cell r="AS11">
            <v>5113000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3796326.77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5192012.8099999996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5200790.5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1111494.96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199021.7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1084577.55</v>
          </cell>
          <cell r="T13">
            <v>0</v>
          </cell>
          <cell r="W13">
            <v>20372.3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187445.59</v>
          </cell>
          <cell r="AD13">
            <v>0</v>
          </cell>
          <cell r="AG13">
            <v>153575.79999999999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685695.15</v>
          </cell>
          <cell r="AN13">
            <v>0</v>
          </cell>
          <cell r="AQ13">
            <v>124201.85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1291003.44</v>
          </cell>
          <cell r="AX13">
            <v>0</v>
          </cell>
        </row>
        <row r="14">
          <cell r="M14">
            <v>115070</v>
          </cell>
          <cell r="N14">
            <v>0</v>
          </cell>
          <cell r="O14">
            <v>0</v>
          </cell>
          <cell r="P14">
            <v>15451658.17</v>
          </cell>
          <cell r="Q14">
            <v>5958986.5999999996</v>
          </cell>
          <cell r="R14">
            <v>3555500</v>
          </cell>
          <cell r="S14">
            <v>0</v>
          </cell>
          <cell r="T14">
            <v>0</v>
          </cell>
          <cell r="W14">
            <v>101009.13</v>
          </cell>
          <cell r="X14">
            <v>0</v>
          </cell>
          <cell r="Y14">
            <v>0</v>
          </cell>
          <cell r="Z14">
            <v>16008848</v>
          </cell>
          <cell r="AA14">
            <v>7597311</v>
          </cell>
          <cell r="AB14">
            <v>3584301</v>
          </cell>
          <cell r="AC14">
            <v>0</v>
          </cell>
          <cell r="AD14">
            <v>0</v>
          </cell>
          <cell r="AG14">
            <v>23133.759999999998</v>
          </cell>
          <cell r="AH14">
            <v>0</v>
          </cell>
          <cell r="AI14">
            <v>0</v>
          </cell>
          <cell r="AJ14">
            <v>17787344</v>
          </cell>
          <cell r="AK14">
            <v>5591636.2699999996</v>
          </cell>
          <cell r="AL14">
            <v>2063480</v>
          </cell>
          <cell r="AM14">
            <v>0</v>
          </cell>
          <cell r="AN14">
            <v>0</v>
          </cell>
          <cell r="AQ14">
            <v>5508</v>
          </cell>
          <cell r="AR14">
            <v>0</v>
          </cell>
          <cell r="AS14">
            <v>0</v>
          </cell>
          <cell r="AT14">
            <v>12975059</v>
          </cell>
          <cell r="AU14">
            <v>529295.39</v>
          </cell>
          <cell r="AV14">
            <v>1114941</v>
          </cell>
          <cell r="AW14">
            <v>0</v>
          </cell>
          <cell r="AX14">
            <v>0</v>
          </cell>
        </row>
        <row r="15">
          <cell r="M15">
            <v>58470.720000000001</v>
          </cell>
          <cell r="N15">
            <v>0</v>
          </cell>
          <cell r="O15">
            <v>0</v>
          </cell>
          <cell r="P15">
            <v>39197461.890000001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15282.12</v>
          </cell>
          <cell r="X15">
            <v>0</v>
          </cell>
          <cell r="Y15">
            <v>0</v>
          </cell>
          <cell r="Z15">
            <v>35644319.659999996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39866.400000000001</v>
          </cell>
          <cell r="AH15">
            <v>0</v>
          </cell>
          <cell r="AI15">
            <v>0</v>
          </cell>
          <cell r="AJ15">
            <v>38130401.039999999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46843.02</v>
          </cell>
          <cell r="AR15">
            <v>0</v>
          </cell>
          <cell r="AS15">
            <v>0</v>
          </cell>
          <cell r="AT15">
            <v>18013758.73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12834592.51</v>
          </cell>
          <cell r="N17">
            <v>3175625.48</v>
          </cell>
          <cell r="O17">
            <v>30124751.989999998</v>
          </cell>
          <cell r="P17">
            <v>52380674.490000002</v>
          </cell>
          <cell r="Q17">
            <v>0</v>
          </cell>
          <cell r="R17">
            <v>1169310</v>
          </cell>
          <cell r="S17">
            <v>14076900.880000001</v>
          </cell>
          <cell r="T17">
            <v>0</v>
          </cell>
          <cell r="W17">
            <v>6321450.8200000003</v>
          </cell>
          <cell r="X17">
            <v>3089690.46</v>
          </cell>
          <cell r="Y17">
            <v>27191686.120000001</v>
          </cell>
          <cell r="Z17">
            <v>54019830.210000001</v>
          </cell>
          <cell r="AA17">
            <v>0</v>
          </cell>
          <cell r="AB17">
            <v>2510622</v>
          </cell>
          <cell r="AC17">
            <v>15277508.140000001</v>
          </cell>
          <cell r="AD17">
            <v>0</v>
          </cell>
          <cell r="AG17">
            <v>6480038.3099999996</v>
          </cell>
          <cell r="AH17">
            <v>2934548.16</v>
          </cell>
          <cell r="AI17">
            <v>27082838.02</v>
          </cell>
          <cell r="AJ17">
            <v>52490297.460000001</v>
          </cell>
          <cell r="AK17">
            <v>0</v>
          </cell>
          <cell r="AL17">
            <v>2566725</v>
          </cell>
          <cell r="AM17">
            <v>10962490.5</v>
          </cell>
          <cell r="AN17">
            <v>0</v>
          </cell>
          <cell r="AQ17">
            <v>4426102.3899999997</v>
          </cell>
          <cell r="AR17">
            <v>2717569.89</v>
          </cell>
          <cell r="AS17">
            <v>39591072.890000001</v>
          </cell>
          <cell r="AT17">
            <v>72795026.950000003</v>
          </cell>
          <cell r="AU17">
            <v>0</v>
          </cell>
          <cell r="AV17">
            <v>3227415</v>
          </cell>
          <cell r="AW17">
            <v>6867544.0499999998</v>
          </cell>
          <cell r="AX17">
            <v>0</v>
          </cell>
        </row>
        <row r="18">
          <cell r="M18">
            <v>41693.85</v>
          </cell>
          <cell r="N18">
            <v>1490592</v>
          </cell>
          <cell r="O18">
            <v>295580.43</v>
          </cell>
          <cell r="P18">
            <v>71329029.930000007</v>
          </cell>
          <cell r="Q18">
            <v>0</v>
          </cell>
          <cell r="R18">
            <v>1789598</v>
          </cell>
          <cell r="S18">
            <v>0</v>
          </cell>
          <cell r="T18">
            <v>0</v>
          </cell>
          <cell r="W18">
            <v>26532.45</v>
          </cell>
          <cell r="X18">
            <v>1339669.56</v>
          </cell>
          <cell r="Y18">
            <v>292040.78000000003</v>
          </cell>
          <cell r="Z18">
            <v>69669691.579999998</v>
          </cell>
          <cell r="AA18">
            <v>0</v>
          </cell>
          <cell r="AB18">
            <v>4258380</v>
          </cell>
          <cell r="AC18">
            <v>0</v>
          </cell>
          <cell r="AD18">
            <v>0</v>
          </cell>
          <cell r="AG18">
            <v>26532.45</v>
          </cell>
          <cell r="AH18">
            <v>1339669.56</v>
          </cell>
          <cell r="AI18">
            <v>18019.27</v>
          </cell>
          <cell r="AJ18">
            <v>52516139.619999997</v>
          </cell>
          <cell r="AK18">
            <v>0</v>
          </cell>
          <cell r="AL18">
            <v>4837700</v>
          </cell>
          <cell r="AM18">
            <v>0</v>
          </cell>
          <cell r="AN18">
            <v>0</v>
          </cell>
          <cell r="AQ18">
            <v>25825.72</v>
          </cell>
          <cell r="AR18">
            <v>1259459.1399999999</v>
          </cell>
          <cell r="AS18">
            <v>0</v>
          </cell>
          <cell r="AT18">
            <v>90885979.359999999</v>
          </cell>
          <cell r="AU18">
            <v>0</v>
          </cell>
          <cell r="AV18">
            <v>4756008</v>
          </cell>
          <cell r="AW18">
            <v>0</v>
          </cell>
          <cell r="AX18">
            <v>0</v>
          </cell>
        </row>
        <row r="19">
          <cell r="M19">
            <v>296083.13</v>
          </cell>
          <cell r="N19">
            <v>0</v>
          </cell>
          <cell r="O19">
            <v>2000789.08</v>
          </cell>
          <cell r="P19">
            <v>21058300.609999999</v>
          </cell>
          <cell r="Q19">
            <v>0</v>
          </cell>
          <cell r="R19">
            <v>0</v>
          </cell>
          <cell r="S19">
            <v>770106.21</v>
          </cell>
          <cell r="T19">
            <v>0</v>
          </cell>
          <cell r="W19">
            <v>210499.51</v>
          </cell>
          <cell r="X19">
            <v>0</v>
          </cell>
          <cell r="Y19">
            <v>2242631.84</v>
          </cell>
          <cell r="Z19">
            <v>24125960.210000001</v>
          </cell>
          <cell r="AA19">
            <v>0</v>
          </cell>
          <cell r="AB19">
            <v>0</v>
          </cell>
          <cell r="AC19">
            <v>887500.45</v>
          </cell>
          <cell r="AD19">
            <v>0</v>
          </cell>
          <cell r="AG19">
            <v>256005.33</v>
          </cell>
          <cell r="AH19">
            <v>0</v>
          </cell>
          <cell r="AI19">
            <v>336853.62</v>
          </cell>
          <cell r="AJ19">
            <v>10576573.08</v>
          </cell>
          <cell r="AK19">
            <v>0</v>
          </cell>
          <cell r="AL19">
            <v>0</v>
          </cell>
          <cell r="AM19">
            <v>519816.47</v>
          </cell>
          <cell r="AN19">
            <v>0</v>
          </cell>
          <cell r="AQ19">
            <v>239737.3</v>
          </cell>
          <cell r="AR19">
            <v>0</v>
          </cell>
          <cell r="AS19">
            <v>1645880.73</v>
          </cell>
          <cell r="AT19">
            <v>11713950.439999999</v>
          </cell>
          <cell r="AU19">
            <v>0</v>
          </cell>
          <cell r="AV19">
            <v>0</v>
          </cell>
          <cell r="AW19">
            <v>582838.01</v>
          </cell>
          <cell r="AX19">
            <v>0</v>
          </cell>
        </row>
        <row r="20">
          <cell r="M20">
            <v>14997809.439999999</v>
          </cell>
          <cell r="N20">
            <v>2113384.87</v>
          </cell>
          <cell r="O20">
            <v>19866965.84</v>
          </cell>
          <cell r="P20">
            <v>28559074.239999998</v>
          </cell>
          <cell r="Q20">
            <v>0</v>
          </cell>
          <cell r="R20">
            <v>383604</v>
          </cell>
          <cell r="S20">
            <v>3473901.89</v>
          </cell>
          <cell r="T20">
            <v>0</v>
          </cell>
          <cell r="W20">
            <v>10347443.029999999</v>
          </cell>
          <cell r="X20">
            <v>2052451.96</v>
          </cell>
          <cell r="Y20">
            <v>16935115.260000002</v>
          </cell>
          <cell r="Z20">
            <v>19391933.449999999</v>
          </cell>
          <cell r="AA20">
            <v>0</v>
          </cell>
          <cell r="AB20">
            <v>127868</v>
          </cell>
          <cell r="AC20">
            <v>1467737.79</v>
          </cell>
          <cell r="AD20">
            <v>0</v>
          </cell>
          <cell r="AG20">
            <v>7622898.5300000003</v>
          </cell>
          <cell r="AH20">
            <v>1694217.4</v>
          </cell>
          <cell r="AI20">
            <v>21028302.530000001</v>
          </cell>
          <cell r="AJ20">
            <v>25561293.34</v>
          </cell>
          <cell r="AK20">
            <v>0</v>
          </cell>
          <cell r="AL20">
            <v>0</v>
          </cell>
          <cell r="AM20">
            <v>1428771.3</v>
          </cell>
          <cell r="AN20">
            <v>0</v>
          </cell>
          <cell r="AQ20">
            <v>5125273.55</v>
          </cell>
          <cell r="AR20">
            <v>2222789.9500000002</v>
          </cell>
          <cell r="AS20">
            <v>7551026.6699999999</v>
          </cell>
          <cell r="AT20">
            <v>16422876.689999999</v>
          </cell>
          <cell r="AU20">
            <v>0</v>
          </cell>
          <cell r="AV20">
            <v>0</v>
          </cell>
          <cell r="AW20">
            <v>412317.37</v>
          </cell>
          <cell r="AX20">
            <v>0</v>
          </cell>
        </row>
        <row r="21">
          <cell r="M21">
            <v>7556049.8899999997</v>
          </cell>
          <cell r="N21">
            <v>1613133.39</v>
          </cell>
          <cell r="O21">
            <v>11445440.34</v>
          </cell>
          <cell r="P21">
            <v>84988628.659999996</v>
          </cell>
          <cell r="Q21">
            <v>0</v>
          </cell>
          <cell r="R21">
            <v>33421192</v>
          </cell>
          <cell r="S21">
            <v>3595236.54</v>
          </cell>
          <cell r="T21">
            <v>0</v>
          </cell>
          <cell r="W21">
            <v>7216891.4500000002</v>
          </cell>
          <cell r="X21">
            <v>1690029.6</v>
          </cell>
          <cell r="Y21">
            <v>9233493.4100000001</v>
          </cell>
          <cell r="Z21">
            <v>88988628.659999996</v>
          </cell>
          <cell r="AA21">
            <v>0</v>
          </cell>
          <cell r="AB21">
            <v>43233585</v>
          </cell>
          <cell r="AC21">
            <v>2602079.58</v>
          </cell>
          <cell r="AD21">
            <v>0</v>
          </cell>
          <cell r="AG21">
            <v>6582032.54</v>
          </cell>
          <cell r="AH21">
            <v>1690472.09</v>
          </cell>
          <cell r="AI21">
            <v>9417249.2599999998</v>
          </cell>
          <cell r="AJ21">
            <v>87988628.659999996</v>
          </cell>
          <cell r="AK21">
            <v>0</v>
          </cell>
          <cell r="AL21">
            <v>39817292</v>
          </cell>
          <cell r="AM21">
            <v>2226530.39</v>
          </cell>
          <cell r="AN21">
            <v>0</v>
          </cell>
          <cell r="AQ21">
            <v>2374775.71</v>
          </cell>
          <cell r="AR21">
            <v>3532685.86</v>
          </cell>
          <cell r="AS21">
            <v>23844512.129999999</v>
          </cell>
          <cell r="AT21">
            <v>41988628.659999996</v>
          </cell>
          <cell r="AU21">
            <v>0</v>
          </cell>
          <cell r="AV21">
            <v>19137054</v>
          </cell>
          <cell r="AW21">
            <v>960.95</v>
          </cell>
          <cell r="AX21">
            <v>0</v>
          </cell>
        </row>
        <row r="22">
          <cell r="M22">
            <v>2362029.5699999998</v>
          </cell>
          <cell r="N22">
            <v>401096.26</v>
          </cell>
          <cell r="O22">
            <v>9754347.6500000004</v>
          </cell>
          <cell r="P22">
            <v>8484266.2699999996</v>
          </cell>
          <cell r="Q22">
            <v>0</v>
          </cell>
          <cell r="R22">
            <v>0</v>
          </cell>
          <cell r="S22">
            <v>2825114.51</v>
          </cell>
          <cell r="T22">
            <v>0</v>
          </cell>
          <cell r="W22">
            <v>1025308.12</v>
          </cell>
          <cell r="X22">
            <v>422092.23</v>
          </cell>
          <cell r="Y22">
            <v>12021701.279999999</v>
          </cell>
          <cell r="Z22">
            <v>12400244.869999999</v>
          </cell>
          <cell r="AA22">
            <v>0</v>
          </cell>
          <cell r="AB22">
            <v>0</v>
          </cell>
          <cell r="AC22">
            <v>594003.31999999995</v>
          </cell>
          <cell r="AD22">
            <v>0</v>
          </cell>
          <cell r="AG22">
            <v>500000</v>
          </cell>
          <cell r="AH22">
            <v>597165.66</v>
          </cell>
          <cell r="AI22">
            <v>17507008.620000001</v>
          </cell>
          <cell r="AJ22">
            <v>18617895.239999998</v>
          </cell>
          <cell r="AK22">
            <v>0</v>
          </cell>
          <cell r="AL22">
            <v>0</v>
          </cell>
          <cell r="AM22">
            <v>200000</v>
          </cell>
          <cell r="AN22">
            <v>0</v>
          </cell>
          <cell r="AQ22">
            <v>500000</v>
          </cell>
          <cell r="AR22">
            <v>844640.55</v>
          </cell>
          <cell r="AS22">
            <v>16471654.41</v>
          </cell>
          <cell r="AT22">
            <v>59143985.299999997</v>
          </cell>
          <cell r="AU22">
            <v>0</v>
          </cell>
          <cell r="AV22">
            <v>0</v>
          </cell>
          <cell r="AW22">
            <v>1507512.28</v>
          </cell>
          <cell r="AX22">
            <v>0</v>
          </cell>
        </row>
        <row r="23">
          <cell r="M23">
            <v>798090.72</v>
          </cell>
          <cell r="N23">
            <v>555963.28</v>
          </cell>
          <cell r="O23">
            <v>3047974.44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798090.72</v>
          </cell>
          <cell r="X23">
            <v>292053.3</v>
          </cell>
          <cell r="Y23">
            <v>3260376.84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550890.48</v>
          </cell>
          <cell r="AH23">
            <v>292053.3</v>
          </cell>
          <cell r="AI23">
            <v>2888672.64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342188.97</v>
          </cell>
          <cell r="AR23">
            <v>477905.4</v>
          </cell>
          <cell r="AS23">
            <v>1440012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1626796.99</v>
          </cell>
          <cell r="N24">
            <v>385421.41</v>
          </cell>
          <cell r="O24">
            <v>4343206.92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1252538.31</v>
          </cell>
          <cell r="X24">
            <v>434660.27</v>
          </cell>
          <cell r="Y24">
            <v>3406649.88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1254561.33</v>
          </cell>
          <cell r="AH24">
            <v>440433.11</v>
          </cell>
          <cell r="AI24">
            <v>4618546.76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1358313.35</v>
          </cell>
          <cell r="AR24">
            <v>416323.04</v>
          </cell>
          <cell r="AS24">
            <v>6324686.1200000001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824873.33</v>
          </cell>
          <cell r="N25">
            <v>239921.64</v>
          </cell>
          <cell r="O25">
            <v>3361853.04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765779.7</v>
          </cell>
          <cell r="X25">
            <v>202751.22</v>
          </cell>
          <cell r="Y25">
            <v>2861853.04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534873.32999999996</v>
          </cell>
          <cell r="AH25">
            <v>206468.27</v>
          </cell>
          <cell r="AI25">
            <v>2563191.46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544873.32999999996</v>
          </cell>
          <cell r="AR25">
            <v>356083.09</v>
          </cell>
          <cell r="AS25">
            <v>2991853.04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10471249.9</v>
          </cell>
          <cell r="N26">
            <v>3069672.34</v>
          </cell>
          <cell r="O26">
            <v>14744006.58</v>
          </cell>
          <cell r="P26">
            <v>0</v>
          </cell>
          <cell r="Q26">
            <v>0</v>
          </cell>
          <cell r="R26">
            <v>0</v>
          </cell>
          <cell r="S26">
            <v>1523148.94</v>
          </cell>
          <cell r="T26">
            <v>0</v>
          </cell>
          <cell r="W26">
            <v>9249889.2799999993</v>
          </cell>
          <cell r="X26">
            <v>3290886.17</v>
          </cell>
          <cell r="Y26">
            <v>12801772.15</v>
          </cell>
          <cell r="Z26">
            <v>0</v>
          </cell>
          <cell r="AA26">
            <v>0</v>
          </cell>
          <cell r="AB26">
            <v>0</v>
          </cell>
          <cell r="AC26">
            <v>1800424.72</v>
          </cell>
          <cell r="AD26">
            <v>0</v>
          </cell>
          <cell r="AG26">
            <v>3300492.97</v>
          </cell>
          <cell r="AH26">
            <v>3479193.18</v>
          </cell>
          <cell r="AI26">
            <v>15313560.51</v>
          </cell>
          <cell r="AJ26">
            <v>0</v>
          </cell>
          <cell r="AK26">
            <v>0</v>
          </cell>
          <cell r="AL26">
            <v>0</v>
          </cell>
          <cell r="AM26">
            <v>538136.12</v>
          </cell>
          <cell r="AN26">
            <v>0</v>
          </cell>
          <cell r="AQ26">
            <v>743800</v>
          </cell>
          <cell r="AR26">
            <v>5618173.3600000003</v>
          </cell>
          <cell r="AS26">
            <v>6697536.4400000004</v>
          </cell>
          <cell r="AT26">
            <v>0</v>
          </cell>
          <cell r="AU26">
            <v>0</v>
          </cell>
          <cell r="AV26">
            <v>0</v>
          </cell>
          <cell r="AW26">
            <v>101021.22</v>
          </cell>
          <cell r="AX26">
            <v>0</v>
          </cell>
        </row>
        <row r="27">
          <cell r="M27">
            <v>7199466.3600000003</v>
          </cell>
          <cell r="N27">
            <v>1501520.32</v>
          </cell>
          <cell r="O27">
            <v>12712309.609999999</v>
          </cell>
          <cell r="P27">
            <v>0</v>
          </cell>
          <cell r="Q27">
            <v>0</v>
          </cell>
          <cell r="R27">
            <v>0</v>
          </cell>
          <cell r="S27">
            <v>1244682.3799999999</v>
          </cell>
          <cell r="T27">
            <v>0</v>
          </cell>
          <cell r="W27">
            <v>5867473.29</v>
          </cell>
          <cell r="X27">
            <v>813597.72</v>
          </cell>
          <cell r="Y27">
            <v>9682147.9800000004</v>
          </cell>
          <cell r="Z27">
            <v>0</v>
          </cell>
          <cell r="AA27">
            <v>0</v>
          </cell>
          <cell r="AB27">
            <v>0</v>
          </cell>
          <cell r="AC27">
            <v>929353.53</v>
          </cell>
          <cell r="AD27">
            <v>0</v>
          </cell>
          <cell r="AG27">
            <v>0</v>
          </cell>
          <cell r="AH27">
            <v>0</v>
          </cell>
          <cell r="AI27">
            <v>8003010.0199999996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Q27">
            <v>3734648.09</v>
          </cell>
          <cell r="AR27">
            <v>0</v>
          </cell>
          <cell r="AS27">
            <v>8421204.6899999995</v>
          </cell>
          <cell r="AT27">
            <v>0</v>
          </cell>
          <cell r="AU27">
            <v>0</v>
          </cell>
          <cell r="AV27">
            <v>0</v>
          </cell>
          <cell r="AW27">
            <v>791396.2</v>
          </cell>
          <cell r="AX27">
            <v>0</v>
          </cell>
        </row>
        <row r="28">
          <cell r="M28">
            <v>16714468.630000001</v>
          </cell>
          <cell r="N28">
            <v>1444800.07</v>
          </cell>
          <cell r="O28">
            <v>12349922.029999999</v>
          </cell>
          <cell r="P28">
            <v>0</v>
          </cell>
          <cell r="Q28">
            <v>0</v>
          </cell>
          <cell r="R28">
            <v>0</v>
          </cell>
          <cell r="S28">
            <v>1623107.54</v>
          </cell>
          <cell r="T28">
            <v>0</v>
          </cell>
          <cell r="W28">
            <v>15362705.92</v>
          </cell>
          <cell r="X28">
            <v>1385997.16</v>
          </cell>
          <cell r="Y28">
            <v>11026379.74</v>
          </cell>
          <cell r="Z28">
            <v>0</v>
          </cell>
          <cell r="AA28">
            <v>0</v>
          </cell>
          <cell r="AB28">
            <v>0</v>
          </cell>
          <cell r="AC28">
            <v>1801335.45</v>
          </cell>
          <cell r="AD28">
            <v>0</v>
          </cell>
          <cell r="AG28">
            <v>11764324.4</v>
          </cell>
          <cell r="AH28">
            <v>1046672.5</v>
          </cell>
          <cell r="AI28">
            <v>10618755.210000001</v>
          </cell>
          <cell r="AJ28">
            <v>0</v>
          </cell>
          <cell r="AK28">
            <v>0</v>
          </cell>
          <cell r="AL28">
            <v>0</v>
          </cell>
          <cell r="AM28">
            <v>499009.04</v>
          </cell>
          <cell r="AN28">
            <v>0</v>
          </cell>
          <cell r="AQ28">
            <v>5858378.4500000002</v>
          </cell>
          <cell r="AR28">
            <v>872676.04</v>
          </cell>
          <cell r="AS28">
            <v>9524075.6300000008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M29">
            <v>1992967.2</v>
          </cell>
          <cell r="N29">
            <v>667474.54</v>
          </cell>
          <cell r="O29">
            <v>7646486.4000000004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1988448</v>
          </cell>
          <cell r="X29">
            <v>666943.54</v>
          </cell>
          <cell r="Y29">
            <v>6263746.7800000003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1988448</v>
          </cell>
          <cell r="AH29">
            <v>666412.53</v>
          </cell>
          <cell r="AI29">
            <v>6010987.9299999997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1992967.2</v>
          </cell>
          <cell r="AR29">
            <v>667474.54</v>
          </cell>
          <cell r="AS29">
            <v>724217.69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610813.68999999994</v>
          </cell>
          <cell r="N30">
            <v>272510.05</v>
          </cell>
          <cell r="O30">
            <v>1741256.2</v>
          </cell>
          <cell r="P30">
            <v>0</v>
          </cell>
          <cell r="Q30">
            <v>0</v>
          </cell>
          <cell r="R30">
            <v>0</v>
          </cell>
          <cell r="S30">
            <v>689714.85</v>
          </cell>
          <cell r="T30">
            <v>0</v>
          </cell>
          <cell r="W30">
            <v>693656.52</v>
          </cell>
          <cell r="X30">
            <v>120003.36</v>
          </cell>
          <cell r="Y30">
            <v>1653412.35</v>
          </cell>
          <cell r="Z30">
            <v>0</v>
          </cell>
          <cell r="AA30">
            <v>0</v>
          </cell>
          <cell r="AB30">
            <v>0</v>
          </cell>
          <cell r="AC30">
            <v>741532.2</v>
          </cell>
          <cell r="AD30">
            <v>0</v>
          </cell>
          <cell r="AG30">
            <v>727117.85</v>
          </cell>
          <cell r="AH30">
            <v>110190.47</v>
          </cell>
          <cell r="AI30">
            <v>1663986.9</v>
          </cell>
          <cell r="AJ30">
            <v>0</v>
          </cell>
          <cell r="AK30">
            <v>0</v>
          </cell>
          <cell r="AL30">
            <v>0</v>
          </cell>
          <cell r="AM30">
            <v>817366.71</v>
          </cell>
          <cell r="AN30">
            <v>0</v>
          </cell>
          <cell r="AQ30">
            <v>763371.94</v>
          </cell>
          <cell r="AR30">
            <v>358113.15</v>
          </cell>
          <cell r="AS30">
            <v>2748246.69</v>
          </cell>
          <cell r="AT30">
            <v>0</v>
          </cell>
          <cell r="AU30">
            <v>0</v>
          </cell>
          <cell r="AV30">
            <v>0</v>
          </cell>
          <cell r="AW30">
            <v>780703.57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28178568.899999999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28178568.899999999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28178568.899999999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27711739.940000001</v>
          </cell>
        </row>
        <row r="32">
          <cell r="M32">
            <v>104285.07</v>
          </cell>
          <cell r="N32">
            <v>1399.2</v>
          </cell>
          <cell r="O32">
            <v>204132.65</v>
          </cell>
          <cell r="P32">
            <v>499288.74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103709.38</v>
          </cell>
          <cell r="X32">
            <v>1388.46</v>
          </cell>
          <cell r="Y32">
            <v>203577.14</v>
          </cell>
          <cell r="Z32">
            <v>519340.21</v>
          </cell>
          <cell r="AA32">
            <v>0</v>
          </cell>
          <cell r="AB32">
            <v>0</v>
          </cell>
          <cell r="AC32">
            <v>36769.9</v>
          </cell>
          <cell r="AD32">
            <v>0</v>
          </cell>
          <cell r="AG32">
            <v>104078.2</v>
          </cell>
          <cell r="AH32">
            <v>1851.28</v>
          </cell>
          <cell r="AI32">
            <v>203577.14</v>
          </cell>
          <cell r="AJ32">
            <v>360630.85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80533.81</v>
          </cell>
          <cell r="AR32">
            <v>1851.28</v>
          </cell>
          <cell r="AS32">
            <v>161879.67000000001</v>
          </cell>
          <cell r="AT32">
            <v>10253.120000000001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2498077.7400000002</v>
          </cell>
          <cell r="Q33">
            <v>0</v>
          </cell>
          <cell r="R33">
            <v>2445167.2599999998</v>
          </cell>
          <cell r="S33">
            <v>2356416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3216600</v>
          </cell>
          <cell r="AA33">
            <v>0</v>
          </cell>
          <cell r="AB33">
            <v>3216600</v>
          </cell>
          <cell r="AC33">
            <v>3958778.88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2640825.04</v>
          </cell>
          <cell r="AK33">
            <v>0</v>
          </cell>
          <cell r="AL33">
            <v>2589000.84</v>
          </cell>
          <cell r="AM33">
            <v>2356416</v>
          </cell>
          <cell r="AN33">
            <v>0</v>
          </cell>
          <cell r="AQ33">
            <v>0</v>
          </cell>
          <cell r="AR33">
            <v>122242.77</v>
          </cell>
          <cell r="AS33">
            <v>0</v>
          </cell>
          <cell r="AT33">
            <v>2925067.45</v>
          </cell>
          <cell r="AU33">
            <v>0</v>
          </cell>
          <cell r="AV33">
            <v>2432939.9</v>
          </cell>
          <cell r="AW33">
            <v>10457250.58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3800300.8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5217891.21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1818174.3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1557610.68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2211831.6800000002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2649323.6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278082.24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2246575.69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1224057.76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2174057.7599999998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1841473.29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76966.12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1758252.32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1372531.59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1372531.77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2804323.88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6187.75</v>
          </cell>
          <cell r="N38">
            <v>0</v>
          </cell>
          <cell r="O38">
            <v>41000000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4455.18</v>
          </cell>
          <cell r="X38">
            <v>0</v>
          </cell>
          <cell r="Y38">
            <v>42050000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41025275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S38">
            <v>43506040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36984.32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36984.32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3102055.92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2418791.4700000002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2588809.31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7301104.3099999996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3618569.02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3476141.23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3476141.23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S41">
            <v>7759925.1799999997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834686.71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1059834.95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679678.76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329898.17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10369894.65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Y44">
            <v>12412886.65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I44">
            <v>12820104.65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990.04</v>
          </cell>
          <cell r="AR44">
            <v>0</v>
          </cell>
          <cell r="AS44">
            <v>13786384.65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4524027.34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5284792.57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4549403.18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2985433.04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299140.23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Y46">
            <v>180678.68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323025.57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  <cell r="AR46">
            <v>0</v>
          </cell>
          <cell r="AS46">
            <v>178660.93</v>
          </cell>
          <cell r="AT46">
            <v>3012084</v>
          </cell>
          <cell r="AU46">
            <v>0</v>
          </cell>
          <cell r="AV46">
            <v>3012084</v>
          </cell>
          <cell r="AW46">
            <v>0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147932.88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193776.56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301063.93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9356220.0800000001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5681707.8899999997</v>
          </cell>
          <cell r="N49">
            <v>316212.78999999998</v>
          </cell>
          <cell r="O49">
            <v>2959255.49</v>
          </cell>
          <cell r="P49">
            <v>1491958.3</v>
          </cell>
          <cell r="Q49">
            <v>0</v>
          </cell>
          <cell r="R49">
            <v>0</v>
          </cell>
          <cell r="S49">
            <v>995668.91</v>
          </cell>
          <cell r="T49">
            <v>1519990.05</v>
          </cell>
          <cell r="W49">
            <v>3086429.78</v>
          </cell>
          <cell r="X49">
            <v>459798.81</v>
          </cell>
          <cell r="Y49">
            <v>3899369.42</v>
          </cell>
          <cell r="Z49">
            <v>1696234.22</v>
          </cell>
          <cell r="AA49">
            <v>0</v>
          </cell>
          <cell r="AB49">
            <v>0</v>
          </cell>
          <cell r="AC49">
            <v>730441.21</v>
          </cell>
          <cell r="AD49">
            <v>1687933.15</v>
          </cell>
          <cell r="AG49">
            <v>5693532.9100000001</v>
          </cell>
          <cell r="AH49">
            <v>294312.53999999998</v>
          </cell>
          <cell r="AI49">
            <v>2535644.84</v>
          </cell>
          <cell r="AJ49">
            <v>1749870.79</v>
          </cell>
          <cell r="AK49">
            <v>0</v>
          </cell>
          <cell r="AL49">
            <v>0</v>
          </cell>
          <cell r="AM49">
            <v>0</v>
          </cell>
          <cell r="AN49">
            <v>1861000.05</v>
          </cell>
          <cell r="AQ49">
            <v>3785449.29</v>
          </cell>
          <cell r="AR49">
            <v>79187.13</v>
          </cell>
          <cell r="AS49">
            <v>5192110.3</v>
          </cell>
          <cell r="AT49">
            <v>241937.05</v>
          </cell>
          <cell r="AU49">
            <v>0</v>
          </cell>
          <cell r="AV49">
            <v>0</v>
          </cell>
          <cell r="AW49">
            <v>0</v>
          </cell>
          <cell r="AX49">
            <v>1052046.95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18088338.760000002</v>
          </cell>
          <cell r="N51">
            <v>855735.11</v>
          </cell>
          <cell r="O51">
            <v>27425616.309999999</v>
          </cell>
          <cell r="P51">
            <v>36105570.520000003</v>
          </cell>
          <cell r="Q51">
            <v>0</v>
          </cell>
          <cell r="R51">
            <v>0</v>
          </cell>
          <cell r="S51">
            <v>2204199.14</v>
          </cell>
          <cell r="T51">
            <v>6348363.4900000002</v>
          </cell>
          <cell r="W51">
            <v>16192504.279999999</v>
          </cell>
          <cell r="X51">
            <v>855735.11</v>
          </cell>
          <cell r="Y51">
            <v>25108485.289999999</v>
          </cell>
          <cell r="Z51">
            <v>35905570.520000003</v>
          </cell>
          <cell r="AA51">
            <v>0</v>
          </cell>
          <cell r="AB51">
            <v>0</v>
          </cell>
          <cell r="AC51">
            <v>0</v>
          </cell>
          <cell r="AD51">
            <v>8848363.4900000002</v>
          </cell>
          <cell r="AG51">
            <v>16192504.279999999</v>
          </cell>
          <cell r="AH51">
            <v>405735.11</v>
          </cell>
          <cell r="AI51">
            <v>25108485.289999999</v>
          </cell>
          <cell r="AJ51">
            <v>35105570.520000003</v>
          </cell>
          <cell r="AK51">
            <v>0</v>
          </cell>
          <cell r="AL51">
            <v>0</v>
          </cell>
          <cell r="AM51">
            <v>0</v>
          </cell>
          <cell r="AN51">
            <v>9348363.4900000002</v>
          </cell>
          <cell r="AQ51">
            <v>6480385.0099999998</v>
          </cell>
          <cell r="AR51">
            <v>108294.27</v>
          </cell>
          <cell r="AS51">
            <v>11743112.66</v>
          </cell>
          <cell r="AT51">
            <v>50511165.810000002</v>
          </cell>
          <cell r="AU51">
            <v>0</v>
          </cell>
          <cell r="AV51">
            <v>0</v>
          </cell>
          <cell r="AW51">
            <v>0</v>
          </cell>
          <cell r="AX51">
            <v>13715233.5</v>
          </cell>
        </row>
        <row r="52">
          <cell r="M52">
            <v>5930984.6699999999</v>
          </cell>
          <cell r="N52">
            <v>806895.98</v>
          </cell>
          <cell r="O52">
            <v>8104671.0700000003</v>
          </cell>
          <cell r="P52">
            <v>7903348.0499999998</v>
          </cell>
          <cell r="Q52">
            <v>0</v>
          </cell>
          <cell r="R52">
            <v>0</v>
          </cell>
          <cell r="S52">
            <v>937516.35</v>
          </cell>
          <cell r="T52">
            <v>0</v>
          </cell>
          <cell r="W52">
            <v>5177273.1100000003</v>
          </cell>
          <cell r="X52">
            <v>548336.06999999995</v>
          </cell>
          <cell r="Y52">
            <v>5716223.0499999998</v>
          </cell>
          <cell r="Z52">
            <v>6124104.7999999998</v>
          </cell>
          <cell r="AA52">
            <v>0</v>
          </cell>
          <cell r="AB52">
            <v>0</v>
          </cell>
          <cell r="AC52">
            <v>772049.22</v>
          </cell>
          <cell r="AD52">
            <v>0</v>
          </cell>
          <cell r="AG52">
            <v>1829419.04</v>
          </cell>
          <cell r="AH52">
            <v>482642.78</v>
          </cell>
          <cell r="AI52">
            <v>5993480.1399999997</v>
          </cell>
          <cell r="AJ52">
            <v>5765340.3399999999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766820.36</v>
          </cell>
          <cell r="AS52">
            <v>3684959.55</v>
          </cell>
          <cell r="AT52">
            <v>4291583.74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789540.39</v>
          </cell>
          <cell r="N53">
            <v>171513</v>
          </cell>
          <cell r="O53">
            <v>3500688.92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789540.39</v>
          </cell>
          <cell r="X53">
            <v>171513</v>
          </cell>
          <cell r="Y53">
            <v>3500688.92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789540.39</v>
          </cell>
          <cell r="AH53">
            <v>171513</v>
          </cell>
          <cell r="AI53">
            <v>3500688.92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395430</v>
          </cell>
          <cell r="AR53">
            <v>170982</v>
          </cell>
          <cell r="AS53">
            <v>103005.22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815746.9</v>
          </cell>
          <cell r="N54">
            <v>15203.37</v>
          </cell>
          <cell r="O54">
            <v>566165.9</v>
          </cell>
          <cell r="P54">
            <v>0</v>
          </cell>
          <cell r="Q54">
            <v>0</v>
          </cell>
          <cell r="R54">
            <v>0</v>
          </cell>
          <cell r="S54">
            <v>578696.09</v>
          </cell>
          <cell r="T54">
            <v>0</v>
          </cell>
          <cell r="W54">
            <v>833163.34</v>
          </cell>
          <cell r="X54">
            <v>9633.65</v>
          </cell>
          <cell r="Y54">
            <v>567204.74</v>
          </cell>
          <cell r="Z54">
            <v>0</v>
          </cell>
          <cell r="AA54">
            <v>0</v>
          </cell>
          <cell r="AB54">
            <v>0</v>
          </cell>
          <cell r="AC54">
            <v>578696.09</v>
          </cell>
          <cell r="AD54">
            <v>0</v>
          </cell>
          <cell r="AG54">
            <v>782802.06</v>
          </cell>
          <cell r="AH54">
            <v>0</v>
          </cell>
          <cell r="AI54">
            <v>567204.74</v>
          </cell>
          <cell r="AJ54">
            <v>0</v>
          </cell>
          <cell r="AK54">
            <v>0</v>
          </cell>
          <cell r="AL54">
            <v>0</v>
          </cell>
          <cell r="AM54">
            <v>438782.26</v>
          </cell>
          <cell r="AN54">
            <v>0</v>
          </cell>
          <cell r="AQ54">
            <v>0</v>
          </cell>
          <cell r="AR54">
            <v>0</v>
          </cell>
          <cell r="AS54">
            <v>771949.45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191658.56</v>
          </cell>
          <cell r="Q55">
            <v>0</v>
          </cell>
          <cell r="R55">
            <v>0</v>
          </cell>
          <cell r="S55">
            <v>1083951.3600000001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287487.84000000003</v>
          </cell>
          <cell r="AA55">
            <v>0</v>
          </cell>
          <cell r="AB55">
            <v>0</v>
          </cell>
          <cell r="AC55">
            <v>1083951.3600000001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287487.84000000003</v>
          </cell>
          <cell r="AK55">
            <v>0</v>
          </cell>
          <cell r="AL55">
            <v>0</v>
          </cell>
          <cell r="AM55">
            <v>895438.08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191658.56</v>
          </cell>
          <cell r="AU55">
            <v>0</v>
          </cell>
          <cell r="AV55">
            <v>0</v>
          </cell>
          <cell r="AW55">
            <v>1036823.04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12638585.539999999</v>
          </cell>
          <cell r="N57">
            <v>1347086.14</v>
          </cell>
          <cell r="O57">
            <v>17586161.800000001</v>
          </cell>
          <cell r="P57">
            <v>21023796.809999999</v>
          </cell>
          <cell r="Q57">
            <v>0</v>
          </cell>
          <cell r="R57">
            <v>0</v>
          </cell>
          <cell r="S57">
            <v>2937526.04</v>
          </cell>
          <cell r="T57">
            <v>0</v>
          </cell>
          <cell r="W57">
            <v>8573147.3599999994</v>
          </cell>
          <cell r="X57">
            <v>790293.97</v>
          </cell>
          <cell r="Y57">
            <v>16239299.720000001</v>
          </cell>
          <cell r="Z57">
            <v>13555483.810000001</v>
          </cell>
          <cell r="AA57">
            <v>0</v>
          </cell>
          <cell r="AB57">
            <v>0</v>
          </cell>
          <cell r="AC57">
            <v>429403.8</v>
          </cell>
          <cell r="AD57">
            <v>0</v>
          </cell>
          <cell r="AG57">
            <v>7793719.7699999996</v>
          </cell>
          <cell r="AH57">
            <v>898850.16</v>
          </cell>
          <cell r="AI57">
            <v>13437543.140000001</v>
          </cell>
          <cell r="AJ57">
            <v>15152801.689999999</v>
          </cell>
          <cell r="AK57">
            <v>0</v>
          </cell>
          <cell r="AL57">
            <v>0</v>
          </cell>
          <cell r="AM57">
            <v>992229.35</v>
          </cell>
          <cell r="AN57">
            <v>0</v>
          </cell>
          <cell r="AQ57">
            <v>8009558.9100000001</v>
          </cell>
          <cell r="AR57">
            <v>897396.39</v>
          </cell>
          <cell r="AS57">
            <v>13345821.359999999</v>
          </cell>
          <cell r="AT57">
            <v>28367583.690000001</v>
          </cell>
          <cell r="AU57">
            <v>0</v>
          </cell>
          <cell r="AV57">
            <v>0</v>
          </cell>
          <cell r="AW57">
            <v>1519445.55</v>
          </cell>
          <cell r="AX57">
            <v>0</v>
          </cell>
        </row>
        <row r="58">
          <cell r="M58">
            <v>482989.5</v>
          </cell>
          <cell r="N58">
            <v>664288.5</v>
          </cell>
          <cell r="O58">
            <v>2009061.2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482989.5</v>
          </cell>
          <cell r="X58">
            <v>664288.5</v>
          </cell>
          <cell r="Y58">
            <v>2009061.2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482989.5</v>
          </cell>
          <cell r="AH58">
            <v>664288.51</v>
          </cell>
          <cell r="AI58">
            <v>2009061.2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5517.67</v>
          </cell>
          <cell r="AR58">
            <v>106559.84</v>
          </cell>
          <cell r="AS58">
            <v>910755.2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7978114.2300000004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8660502.5099999998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8455084.2300000004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8040956.4800000004</v>
          </cell>
        </row>
        <row r="60">
          <cell r="M60">
            <v>13105.68</v>
          </cell>
          <cell r="N60">
            <v>100891.12</v>
          </cell>
          <cell r="O60">
            <v>439672.93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6778.8</v>
          </cell>
          <cell r="X60">
            <v>100891.12</v>
          </cell>
          <cell r="Y60">
            <v>439672.93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13279.27</v>
          </cell>
          <cell r="AI60">
            <v>439672.93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R60">
            <v>0</v>
          </cell>
          <cell r="AS60">
            <v>227482.21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11828061.539999999</v>
          </cell>
          <cell r="N62">
            <v>1048335.08</v>
          </cell>
          <cell r="O62">
            <v>8224548.29</v>
          </cell>
          <cell r="P62">
            <v>10315020.75</v>
          </cell>
          <cell r="Q62">
            <v>0</v>
          </cell>
          <cell r="R62">
            <v>0</v>
          </cell>
          <cell r="S62">
            <v>2538187.77</v>
          </cell>
          <cell r="T62">
            <v>2902664.06</v>
          </cell>
          <cell r="W62">
            <v>11831467</v>
          </cell>
          <cell r="X62">
            <v>860506.81</v>
          </cell>
          <cell r="Y62">
            <v>7560952.0499999998</v>
          </cell>
          <cell r="Z62">
            <v>9391442.3499999996</v>
          </cell>
          <cell r="AA62">
            <v>0</v>
          </cell>
          <cell r="AB62">
            <v>0</v>
          </cell>
          <cell r="AC62">
            <v>933376.36</v>
          </cell>
          <cell r="AD62">
            <v>2902664.06</v>
          </cell>
          <cell r="AG62">
            <v>11243572.99</v>
          </cell>
          <cell r="AH62">
            <v>867326.25</v>
          </cell>
          <cell r="AI62">
            <v>7631818.29</v>
          </cell>
          <cell r="AJ62">
            <v>9147660.7799999993</v>
          </cell>
          <cell r="AK62">
            <v>0</v>
          </cell>
          <cell r="AL62">
            <v>0</v>
          </cell>
          <cell r="AM62">
            <v>961469.25</v>
          </cell>
          <cell r="AN62">
            <v>2902664.06</v>
          </cell>
          <cell r="AQ62">
            <v>8893218.3100000005</v>
          </cell>
          <cell r="AR62">
            <v>1618711.42</v>
          </cell>
          <cell r="AS62">
            <v>6105894.3300000001</v>
          </cell>
          <cell r="AT62">
            <v>14996422.359999999</v>
          </cell>
          <cell r="AU62">
            <v>0</v>
          </cell>
          <cell r="AV62">
            <v>0</v>
          </cell>
          <cell r="AW62">
            <v>1338839.44</v>
          </cell>
          <cell r="AX62">
            <v>2960762.96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14405658.08</v>
          </cell>
          <cell r="N64">
            <v>1292917.81</v>
          </cell>
          <cell r="O64">
            <v>25828163.690000001</v>
          </cell>
          <cell r="P64">
            <v>27416902.350000001</v>
          </cell>
          <cell r="Q64">
            <v>0</v>
          </cell>
          <cell r="R64">
            <v>0</v>
          </cell>
          <cell r="S64">
            <v>7430031.8200000003</v>
          </cell>
          <cell r="T64">
            <v>0</v>
          </cell>
          <cell r="W64">
            <v>14254777.130000001</v>
          </cell>
          <cell r="X64">
            <v>1223497.96</v>
          </cell>
          <cell r="Y64">
            <v>23093204.82</v>
          </cell>
          <cell r="Z64">
            <v>24955603.739999998</v>
          </cell>
          <cell r="AA64">
            <v>0</v>
          </cell>
          <cell r="AB64">
            <v>0</v>
          </cell>
          <cell r="AC64">
            <v>5913088.9699999997</v>
          </cell>
          <cell r="AD64">
            <v>0</v>
          </cell>
          <cell r="AG64">
            <v>14904884.109999999</v>
          </cell>
          <cell r="AH64">
            <v>1223497.96</v>
          </cell>
          <cell r="AI64">
            <v>23093278.809999999</v>
          </cell>
          <cell r="AJ64">
            <v>24878685.690000001</v>
          </cell>
          <cell r="AK64">
            <v>0</v>
          </cell>
          <cell r="AL64">
            <v>0</v>
          </cell>
          <cell r="AM64">
            <v>6212985.8700000001</v>
          </cell>
          <cell r="AN64">
            <v>0</v>
          </cell>
          <cell r="AQ64">
            <v>3846542.27</v>
          </cell>
          <cell r="AR64">
            <v>450536.32</v>
          </cell>
          <cell r="AS64">
            <v>27179561.129999999</v>
          </cell>
          <cell r="AT64">
            <v>32688704.809999999</v>
          </cell>
          <cell r="AU64">
            <v>0</v>
          </cell>
          <cell r="AV64">
            <v>0</v>
          </cell>
          <cell r="AW64">
            <v>6046448.0999999996</v>
          </cell>
          <cell r="AX64">
            <v>0</v>
          </cell>
        </row>
        <row r="65">
          <cell r="M65">
            <v>3400182.73</v>
          </cell>
          <cell r="N65">
            <v>372684.51</v>
          </cell>
          <cell r="O65">
            <v>4036635.06</v>
          </cell>
          <cell r="P65">
            <v>1200509.46</v>
          </cell>
          <cell r="Q65">
            <v>0</v>
          </cell>
          <cell r="R65">
            <v>0</v>
          </cell>
          <cell r="S65">
            <v>250259.73</v>
          </cell>
          <cell r="T65">
            <v>0</v>
          </cell>
          <cell r="W65">
            <v>2877114.25</v>
          </cell>
          <cell r="X65">
            <v>372789.78</v>
          </cell>
          <cell r="Y65">
            <v>4037164.59</v>
          </cell>
          <cell r="Z65">
            <v>1261320.29</v>
          </cell>
          <cell r="AA65">
            <v>0</v>
          </cell>
          <cell r="AB65">
            <v>0</v>
          </cell>
          <cell r="AC65">
            <v>212865.17</v>
          </cell>
          <cell r="AD65">
            <v>0</v>
          </cell>
          <cell r="AG65">
            <v>2953662.6</v>
          </cell>
          <cell r="AH65">
            <v>372789.78</v>
          </cell>
          <cell r="AI65">
            <v>4043045.16</v>
          </cell>
          <cell r="AJ65">
            <v>1255867.19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Q65">
            <v>3419031.32</v>
          </cell>
          <cell r="AR65">
            <v>388721</v>
          </cell>
          <cell r="AS65">
            <v>2754221.94</v>
          </cell>
          <cell r="AT65">
            <v>583160.56999999995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M66">
            <v>640895.24</v>
          </cell>
          <cell r="N66">
            <v>219089.74</v>
          </cell>
          <cell r="O66">
            <v>1932813.22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640895.24</v>
          </cell>
          <cell r="X66">
            <v>219089.75</v>
          </cell>
          <cell r="Y66">
            <v>1932813.22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640895.24</v>
          </cell>
          <cell r="AH66">
            <v>219089.74</v>
          </cell>
          <cell r="AI66">
            <v>1932813.22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640895.24</v>
          </cell>
          <cell r="AR66">
            <v>219089.74</v>
          </cell>
          <cell r="AS66">
            <v>1932813.23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5109225.33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5653519.9800000004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5621613.54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4428297.0599999996</v>
          </cell>
        </row>
        <row r="68">
          <cell r="M68">
            <v>636709.52</v>
          </cell>
          <cell r="N68">
            <v>141103.20000000001</v>
          </cell>
          <cell r="O68">
            <v>57531.37</v>
          </cell>
          <cell r="P68">
            <v>256649.55</v>
          </cell>
          <cell r="Q68">
            <v>0</v>
          </cell>
          <cell r="R68">
            <v>0</v>
          </cell>
          <cell r="S68">
            <v>616497.4</v>
          </cell>
          <cell r="T68">
            <v>636955.29</v>
          </cell>
          <cell r="W68">
            <v>607370.79</v>
          </cell>
          <cell r="X68">
            <v>133426.04999999999</v>
          </cell>
          <cell r="Y68">
            <v>57440</v>
          </cell>
          <cell r="Z68">
            <v>152350.68</v>
          </cell>
          <cell r="AA68">
            <v>0</v>
          </cell>
          <cell r="AB68">
            <v>0</v>
          </cell>
          <cell r="AC68">
            <v>626377.09</v>
          </cell>
          <cell r="AD68">
            <v>636955.29</v>
          </cell>
          <cell r="AG68">
            <v>908280.79</v>
          </cell>
          <cell r="AH68">
            <v>237433.03</v>
          </cell>
          <cell r="AI68">
            <v>106040</v>
          </cell>
          <cell r="AJ68">
            <v>141043.24</v>
          </cell>
          <cell r="AK68">
            <v>0</v>
          </cell>
          <cell r="AL68">
            <v>0</v>
          </cell>
          <cell r="AM68">
            <v>633937.26</v>
          </cell>
          <cell r="AN68">
            <v>736955.29</v>
          </cell>
          <cell r="AQ68">
            <v>580914.99</v>
          </cell>
          <cell r="AR68">
            <v>48064.01</v>
          </cell>
          <cell r="AS68">
            <v>947078.32</v>
          </cell>
          <cell r="AT68">
            <v>0</v>
          </cell>
          <cell r="AU68">
            <v>0</v>
          </cell>
          <cell r="AV68">
            <v>0</v>
          </cell>
          <cell r="AW68">
            <v>625973.01</v>
          </cell>
          <cell r="AX68">
            <v>267123.96000000002</v>
          </cell>
        </row>
        <row r="69">
          <cell r="M69">
            <v>3125692.09</v>
          </cell>
          <cell r="N69">
            <v>443636.76</v>
          </cell>
          <cell r="O69">
            <v>941264.69</v>
          </cell>
          <cell r="P69">
            <v>244342.8</v>
          </cell>
          <cell r="Q69">
            <v>0</v>
          </cell>
          <cell r="R69">
            <v>0</v>
          </cell>
          <cell r="S69">
            <v>1278830.19</v>
          </cell>
          <cell r="T69">
            <v>960011.74</v>
          </cell>
          <cell r="W69">
            <v>2276965.5499999998</v>
          </cell>
          <cell r="X69">
            <v>323182.95</v>
          </cell>
          <cell r="Y69">
            <v>927946.17</v>
          </cell>
          <cell r="Z69">
            <v>216414.59</v>
          </cell>
          <cell r="AA69">
            <v>0</v>
          </cell>
          <cell r="AB69">
            <v>0</v>
          </cell>
          <cell r="AC69">
            <v>1251252.76</v>
          </cell>
          <cell r="AD69">
            <v>1038056.43</v>
          </cell>
          <cell r="AG69">
            <v>2203478.81</v>
          </cell>
          <cell r="AH69">
            <v>239459.27</v>
          </cell>
          <cell r="AI69">
            <v>847621.34</v>
          </cell>
          <cell r="AJ69">
            <v>221001.68</v>
          </cell>
          <cell r="AK69">
            <v>0</v>
          </cell>
          <cell r="AL69">
            <v>0</v>
          </cell>
          <cell r="AM69">
            <v>1265256.25</v>
          </cell>
          <cell r="AN69">
            <v>1032973.59</v>
          </cell>
          <cell r="AQ69">
            <v>1458327.65</v>
          </cell>
          <cell r="AR69">
            <v>249459.27</v>
          </cell>
          <cell r="AS69">
            <v>1961676.76</v>
          </cell>
          <cell r="AT69">
            <v>47699.11</v>
          </cell>
          <cell r="AU69">
            <v>0</v>
          </cell>
          <cell r="AV69">
            <v>0</v>
          </cell>
          <cell r="AW69">
            <v>1114053.7</v>
          </cell>
          <cell r="AX69">
            <v>733890.66</v>
          </cell>
        </row>
        <row r="70">
          <cell r="M70">
            <v>4079674.57</v>
          </cell>
          <cell r="N70">
            <v>243072.48</v>
          </cell>
          <cell r="O70">
            <v>908734.8</v>
          </cell>
          <cell r="P70">
            <v>202790.72</v>
          </cell>
          <cell r="Q70">
            <v>0</v>
          </cell>
          <cell r="R70">
            <v>0</v>
          </cell>
          <cell r="S70">
            <v>1271057.04</v>
          </cell>
          <cell r="T70">
            <v>802146.66</v>
          </cell>
          <cell r="W70">
            <v>3568693.55</v>
          </cell>
          <cell r="X70">
            <v>243072.48</v>
          </cell>
          <cell r="Y70">
            <v>908734.8</v>
          </cell>
          <cell r="Z70">
            <v>202790</v>
          </cell>
          <cell r="AA70">
            <v>0</v>
          </cell>
          <cell r="AB70">
            <v>0</v>
          </cell>
          <cell r="AC70">
            <v>1217779.2</v>
          </cell>
          <cell r="AD70">
            <v>857853.34</v>
          </cell>
          <cell r="AG70">
            <v>3231325.91</v>
          </cell>
          <cell r="AH70">
            <v>174282.97</v>
          </cell>
          <cell r="AI70">
            <v>908734.8</v>
          </cell>
          <cell r="AJ70">
            <v>202790.72</v>
          </cell>
          <cell r="AK70">
            <v>0</v>
          </cell>
          <cell r="AL70">
            <v>0</v>
          </cell>
          <cell r="AM70">
            <v>1178825.49</v>
          </cell>
          <cell r="AN70">
            <v>837146.66</v>
          </cell>
          <cell r="AQ70">
            <v>0</v>
          </cell>
          <cell r="AR70">
            <v>0</v>
          </cell>
          <cell r="AS70">
            <v>1552359.88</v>
          </cell>
          <cell r="AT70">
            <v>40558.14</v>
          </cell>
          <cell r="AU70">
            <v>0</v>
          </cell>
          <cell r="AV70">
            <v>0</v>
          </cell>
          <cell r="AW70">
            <v>0</v>
          </cell>
          <cell r="AX70">
            <v>157939.68</v>
          </cell>
        </row>
        <row r="71">
          <cell r="M71">
            <v>638166.92000000004</v>
          </cell>
          <cell r="N71">
            <v>209973.55</v>
          </cell>
          <cell r="O71">
            <v>919815.18</v>
          </cell>
          <cell r="P71">
            <v>0</v>
          </cell>
          <cell r="Q71">
            <v>0</v>
          </cell>
          <cell r="R71">
            <v>0</v>
          </cell>
          <cell r="S71">
            <v>157904.43</v>
          </cell>
          <cell r="T71">
            <v>587074.94999999995</v>
          </cell>
          <cell r="W71">
            <v>575736.03</v>
          </cell>
          <cell r="X71">
            <v>209973.55</v>
          </cell>
          <cell r="Y71">
            <v>1129434.99</v>
          </cell>
          <cell r="Z71">
            <v>0</v>
          </cell>
          <cell r="AA71">
            <v>0</v>
          </cell>
          <cell r="AB71">
            <v>0</v>
          </cell>
          <cell r="AC71">
            <v>162801.35</v>
          </cell>
          <cell r="AD71">
            <v>616042.56000000006</v>
          </cell>
          <cell r="AG71">
            <v>94295.39</v>
          </cell>
          <cell r="AH71">
            <v>209973.55</v>
          </cell>
          <cell r="AI71">
            <v>796044.76</v>
          </cell>
          <cell r="AJ71">
            <v>0</v>
          </cell>
          <cell r="AK71">
            <v>0</v>
          </cell>
          <cell r="AL71">
            <v>0</v>
          </cell>
          <cell r="AM71">
            <v>162801.35</v>
          </cell>
          <cell r="AN71">
            <v>613344.56999999995</v>
          </cell>
          <cell r="AQ71">
            <v>16055.38</v>
          </cell>
          <cell r="AR71">
            <v>102808.25</v>
          </cell>
          <cell r="AS71">
            <v>368351.19</v>
          </cell>
          <cell r="AT71">
            <v>0</v>
          </cell>
          <cell r="AU71">
            <v>0</v>
          </cell>
          <cell r="AV71">
            <v>0</v>
          </cell>
          <cell r="AW71">
            <v>139196.73000000001</v>
          </cell>
          <cell r="AX71">
            <v>485705.67</v>
          </cell>
        </row>
        <row r="72">
          <cell r="M72">
            <v>553901.56999999995</v>
          </cell>
          <cell r="N72">
            <v>21756.65</v>
          </cell>
          <cell r="O72">
            <v>477417.46</v>
          </cell>
          <cell r="P72">
            <v>441205.66</v>
          </cell>
          <cell r="Q72">
            <v>0</v>
          </cell>
          <cell r="R72">
            <v>0</v>
          </cell>
          <cell r="S72">
            <v>638929.44999999995</v>
          </cell>
          <cell r="T72">
            <v>0</v>
          </cell>
          <cell r="W72">
            <v>576277.52</v>
          </cell>
          <cell r="X72">
            <v>26028.39</v>
          </cell>
          <cell r="Y72">
            <v>499196.35</v>
          </cell>
          <cell r="Z72">
            <v>587696.02</v>
          </cell>
          <cell r="AA72">
            <v>0</v>
          </cell>
          <cell r="AB72">
            <v>0</v>
          </cell>
          <cell r="AC72">
            <v>657823.57999999996</v>
          </cell>
          <cell r="AD72">
            <v>0</v>
          </cell>
          <cell r="AG72">
            <v>585929.6</v>
          </cell>
          <cell r="AH72">
            <v>2404.66</v>
          </cell>
          <cell r="AI72">
            <v>499196.35</v>
          </cell>
          <cell r="AJ72">
            <v>29148.66</v>
          </cell>
          <cell r="AK72">
            <v>0</v>
          </cell>
          <cell r="AL72">
            <v>0</v>
          </cell>
          <cell r="AM72">
            <v>517677.46</v>
          </cell>
          <cell r="AN72">
            <v>0</v>
          </cell>
          <cell r="AQ72">
            <v>517157.95</v>
          </cell>
          <cell r="AR72">
            <v>0</v>
          </cell>
          <cell r="AS72">
            <v>399010.9</v>
          </cell>
          <cell r="AT72">
            <v>0</v>
          </cell>
          <cell r="AU72">
            <v>0</v>
          </cell>
          <cell r="AV72">
            <v>0</v>
          </cell>
          <cell r="AW72">
            <v>546297.64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50854.62</v>
          </cell>
          <cell r="N74">
            <v>0</v>
          </cell>
          <cell r="O74">
            <v>124304.27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88219.13</v>
          </cell>
          <cell r="X74">
            <v>0</v>
          </cell>
          <cell r="Y74">
            <v>164304.26999999999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88379.13</v>
          </cell>
          <cell r="AH74">
            <v>0</v>
          </cell>
          <cell r="AI74">
            <v>124304.27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57645.88</v>
          </cell>
          <cell r="AR74">
            <v>0</v>
          </cell>
          <cell r="AS74">
            <v>116159.34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10431496.33</v>
          </cell>
          <cell r="N76">
            <v>978784.46</v>
          </cell>
          <cell r="O76">
            <v>7754293.75</v>
          </cell>
          <cell r="P76">
            <v>6571481.6699999999</v>
          </cell>
          <cell r="Q76">
            <v>0</v>
          </cell>
          <cell r="R76">
            <v>0</v>
          </cell>
          <cell r="S76">
            <v>1447072.27</v>
          </cell>
          <cell r="T76">
            <v>3292088.7</v>
          </cell>
          <cell r="W76">
            <v>10075499.460000001</v>
          </cell>
          <cell r="X76">
            <v>980119.24</v>
          </cell>
          <cell r="Y76">
            <v>6821895.0599999996</v>
          </cell>
          <cell r="Z76">
            <v>6228022.5800000001</v>
          </cell>
          <cell r="AA76">
            <v>0</v>
          </cell>
          <cell r="AB76">
            <v>0</v>
          </cell>
          <cell r="AC76">
            <v>1323680.3899999999</v>
          </cell>
          <cell r="AD76">
            <v>3292088.7</v>
          </cell>
          <cell r="AG76">
            <v>10295183.32</v>
          </cell>
          <cell r="AH76">
            <v>160854.91</v>
          </cell>
          <cell r="AI76">
            <v>6824153.4699999997</v>
          </cell>
          <cell r="AJ76">
            <v>5349575.5599999996</v>
          </cell>
          <cell r="AK76">
            <v>0</v>
          </cell>
          <cell r="AL76">
            <v>0</v>
          </cell>
          <cell r="AM76">
            <v>1631021.66</v>
          </cell>
          <cell r="AN76">
            <v>3292088.7</v>
          </cell>
          <cell r="AQ76">
            <v>5186607.26</v>
          </cell>
          <cell r="AR76">
            <v>160853.88</v>
          </cell>
          <cell r="AS76">
            <v>6451544.7300000004</v>
          </cell>
          <cell r="AT76">
            <v>25243969.02</v>
          </cell>
          <cell r="AU76">
            <v>0</v>
          </cell>
          <cell r="AV76">
            <v>0</v>
          </cell>
          <cell r="AW76">
            <v>154994.07</v>
          </cell>
          <cell r="AX76">
            <v>3252037.51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8985733.4399999995</v>
          </cell>
          <cell r="N78">
            <v>1142699.33</v>
          </cell>
          <cell r="O78">
            <v>11519895.119999999</v>
          </cell>
          <cell r="P78">
            <v>16850000</v>
          </cell>
          <cell r="Q78">
            <v>0</v>
          </cell>
          <cell r="R78">
            <v>0</v>
          </cell>
          <cell r="S78">
            <v>11115397.810000001</v>
          </cell>
          <cell r="T78">
            <v>6910352.6399999997</v>
          </cell>
          <cell r="W78">
            <v>9249910.4499999993</v>
          </cell>
          <cell r="X78">
            <v>1177108.08</v>
          </cell>
          <cell r="Y78">
            <v>9145255.8399999999</v>
          </cell>
          <cell r="Z78">
            <v>14839970.85</v>
          </cell>
          <cell r="AA78">
            <v>0</v>
          </cell>
          <cell r="AB78">
            <v>0</v>
          </cell>
          <cell r="AC78">
            <v>8694288.25</v>
          </cell>
          <cell r="AD78">
            <v>3775139.65</v>
          </cell>
          <cell r="AG78">
            <v>9332277.0899999999</v>
          </cell>
          <cell r="AH78">
            <v>1199701.92</v>
          </cell>
          <cell r="AI78">
            <v>9335641.0500000007</v>
          </cell>
          <cell r="AJ78">
            <v>14317828.35</v>
          </cell>
          <cell r="AK78">
            <v>0</v>
          </cell>
          <cell r="AL78">
            <v>0</v>
          </cell>
          <cell r="AM78">
            <v>6623731.4800000004</v>
          </cell>
          <cell r="AN78">
            <v>0</v>
          </cell>
          <cell r="AQ78">
            <v>11686181.43</v>
          </cell>
          <cell r="AR78">
            <v>463652.4</v>
          </cell>
          <cell r="AS78">
            <v>10904423.359999999</v>
          </cell>
          <cell r="AT78">
            <v>13905061.640000001</v>
          </cell>
          <cell r="AU78">
            <v>0</v>
          </cell>
          <cell r="AV78">
            <v>0</v>
          </cell>
          <cell r="AW78">
            <v>10742303.1</v>
          </cell>
          <cell r="AX78">
            <v>0</v>
          </cell>
        </row>
        <row r="79">
          <cell r="M79">
            <v>1422.6</v>
          </cell>
          <cell r="N79">
            <v>0</v>
          </cell>
          <cell r="O79">
            <v>221809.2</v>
          </cell>
          <cell r="P79">
            <v>0</v>
          </cell>
          <cell r="Q79">
            <v>0</v>
          </cell>
          <cell r="R79">
            <v>0</v>
          </cell>
          <cell r="S79">
            <v>249485.54</v>
          </cell>
          <cell r="T79">
            <v>0</v>
          </cell>
          <cell r="W79">
            <v>3377.85</v>
          </cell>
          <cell r="X79">
            <v>0</v>
          </cell>
          <cell r="Y79">
            <v>189468.64</v>
          </cell>
          <cell r="Z79">
            <v>0</v>
          </cell>
          <cell r="AA79">
            <v>0</v>
          </cell>
          <cell r="AB79">
            <v>0</v>
          </cell>
          <cell r="AC79">
            <v>11340.25</v>
          </cell>
          <cell r="AD79">
            <v>0</v>
          </cell>
          <cell r="AG79">
            <v>2412.75</v>
          </cell>
          <cell r="AH79">
            <v>0</v>
          </cell>
          <cell r="AI79">
            <v>165689.26999999999</v>
          </cell>
          <cell r="AJ79">
            <v>0</v>
          </cell>
          <cell r="AK79">
            <v>0</v>
          </cell>
          <cell r="AL79">
            <v>0</v>
          </cell>
          <cell r="AM79">
            <v>11340.25</v>
          </cell>
          <cell r="AN79">
            <v>0</v>
          </cell>
          <cell r="AQ79">
            <v>2124.4499999999998</v>
          </cell>
          <cell r="AR79">
            <v>0</v>
          </cell>
          <cell r="AS79">
            <v>129040.1</v>
          </cell>
          <cell r="AT79">
            <v>0</v>
          </cell>
          <cell r="AU79">
            <v>0</v>
          </cell>
          <cell r="AV79">
            <v>0</v>
          </cell>
          <cell r="AW79">
            <v>51027.14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1585065.8</v>
          </cell>
          <cell r="N81">
            <v>663551</v>
          </cell>
          <cell r="O81">
            <v>16062162.689999999</v>
          </cell>
          <cell r="P81">
            <v>64630705.799999997</v>
          </cell>
          <cell r="Q81">
            <v>0</v>
          </cell>
          <cell r="R81">
            <v>7014353</v>
          </cell>
          <cell r="S81">
            <v>5983619</v>
          </cell>
          <cell r="T81">
            <v>0</v>
          </cell>
          <cell r="W81">
            <v>1385065</v>
          </cell>
          <cell r="X81">
            <v>603551</v>
          </cell>
          <cell r="Y81">
            <v>12520378.33</v>
          </cell>
          <cell r="Z81">
            <v>65430705.799999997</v>
          </cell>
          <cell r="AA81">
            <v>0</v>
          </cell>
          <cell r="AB81">
            <v>7014353</v>
          </cell>
          <cell r="AC81">
            <v>6983619</v>
          </cell>
          <cell r="AD81">
            <v>0</v>
          </cell>
          <cell r="AG81">
            <v>1185065.8</v>
          </cell>
          <cell r="AH81">
            <v>521477.67</v>
          </cell>
          <cell r="AI81">
            <v>16329475.09</v>
          </cell>
          <cell r="AJ81">
            <v>69980705.799999997</v>
          </cell>
          <cell r="AK81">
            <v>0</v>
          </cell>
          <cell r="AL81">
            <v>6814353</v>
          </cell>
          <cell r="AM81">
            <v>11483619</v>
          </cell>
          <cell r="AN81">
            <v>0</v>
          </cell>
          <cell r="AQ81">
            <v>1835065.8</v>
          </cell>
          <cell r="AR81">
            <v>1170400.1499999999</v>
          </cell>
          <cell r="AS81">
            <v>5450480.1299999999</v>
          </cell>
          <cell r="AT81">
            <v>63630705.799999997</v>
          </cell>
          <cell r="AU81">
            <v>0</v>
          </cell>
          <cell r="AV81">
            <v>6924153</v>
          </cell>
          <cell r="AW81">
            <v>5083619</v>
          </cell>
          <cell r="AX81">
            <v>0</v>
          </cell>
        </row>
        <row r="82">
          <cell r="M82">
            <v>5389850.6200000001</v>
          </cell>
          <cell r="N82">
            <v>400140</v>
          </cell>
          <cell r="O82">
            <v>4579052.57</v>
          </cell>
          <cell r="P82">
            <v>4996072.4800000004</v>
          </cell>
          <cell r="Q82">
            <v>0</v>
          </cell>
          <cell r="R82">
            <v>0</v>
          </cell>
          <cell r="S82">
            <v>2434354.7000000002</v>
          </cell>
          <cell r="T82">
            <v>0</v>
          </cell>
          <cell r="W82">
            <v>4870128</v>
          </cell>
          <cell r="X82">
            <v>364807.25</v>
          </cell>
          <cell r="Y82">
            <v>3807847</v>
          </cell>
          <cell r="Z82">
            <v>8164269.8200000003</v>
          </cell>
          <cell r="AA82">
            <v>0</v>
          </cell>
          <cell r="AB82">
            <v>0</v>
          </cell>
          <cell r="AC82">
            <v>14353.33</v>
          </cell>
          <cell r="AD82">
            <v>0</v>
          </cell>
          <cell r="AG82">
            <v>4741760</v>
          </cell>
          <cell r="AH82">
            <v>364650</v>
          </cell>
          <cell r="AI82">
            <v>4186628.63</v>
          </cell>
          <cell r="AJ82">
            <v>15616168.42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3103229.38</v>
          </cell>
          <cell r="AR82">
            <v>0</v>
          </cell>
          <cell r="AS82">
            <v>2437343.39</v>
          </cell>
          <cell r="AT82">
            <v>17201156.629999999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M83">
            <v>13399340.119999999</v>
          </cell>
          <cell r="N83">
            <v>2089965.05</v>
          </cell>
          <cell r="O83">
            <v>13402162.15</v>
          </cell>
          <cell r="P83">
            <v>2349957.15</v>
          </cell>
          <cell r="Q83">
            <v>0</v>
          </cell>
          <cell r="R83">
            <v>0</v>
          </cell>
          <cell r="S83">
            <v>1726323.99</v>
          </cell>
          <cell r="T83">
            <v>0</v>
          </cell>
          <cell r="W83">
            <v>11956405.01</v>
          </cell>
          <cell r="X83">
            <v>2090665.2</v>
          </cell>
          <cell r="Y83">
            <v>11630635.57</v>
          </cell>
          <cell r="Z83">
            <v>1527327.57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G83">
            <v>11751545.25</v>
          </cell>
          <cell r="AH83">
            <v>330093.31</v>
          </cell>
          <cell r="AI83">
            <v>575364.89</v>
          </cell>
          <cell r="AJ83">
            <v>1388921.81</v>
          </cell>
          <cell r="AK83">
            <v>0</v>
          </cell>
          <cell r="AL83">
            <v>0</v>
          </cell>
          <cell r="AM83">
            <v>668773.4</v>
          </cell>
          <cell r="AN83">
            <v>0</v>
          </cell>
          <cell r="AQ83">
            <v>15000054.58</v>
          </cell>
          <cell r="AR83">
            <v>2372523.7400000002</v>
          </cell>
          <cell r="AS83">
            <v>4493985.17</v>
          </cell>
          <cell r="AT83">
            <v>2671018.0699999998</v>
          </cell>
          <cell r="AU83">
            <v>0</v>
          </cell>
          <cell r="AV83">
            <v>0</v>
          </cell>
          <cell r="AW83">
            <v>2605789.61</v>
          </cell>
          <cell r="AX83">
            <v>0</v>
          </cell>
        </row>
        <row r="84">
          <cell r="M84">
            <v>1131768.1100000001</v>
          </cell>
          <cell r="N84">
            <v>205979.77</v>
          </cell>
          <cell r="O84">
            <v>1633751.47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1131768.1100000001</v>
          </cell>
          <cell r="X84">
            <v>205979.77</v>
          </cell>
          <cell r="Y84">
            <v>1633751.47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1131768.1100000001</v>
          </cell>
          <cell r="AH84">
            <v>205979.77</v>
          </cell>
          <cell r="AI84">
            <v>1265419.74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519060.89</v>
          </cell>
          <cell r="AR84">
            <v>602524.65</v>
          </cell>
          <cell r="AS84">
            <v>297631.24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11945585.970000001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12602591.880000001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12195357.960000001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10974638.609999999</v>
          </cell>
        </row>
        <row r="86">
          <cell r="M86">
            <v>259963.2</v>
          </cell>
          <cell r="N86">
            <v>0</v>
          </cell>
          <cell r="O86">
            <v>306393.59999999998</v>
          </cell>
          <cell r="P86">
            <v>0</v>
          </cell>
          <cell r="Q86">
            <v>0</v>
          </cell>
          <cell r="R86">
            <v>0</v>
          </cell>
          <cell r="S86">
            <v>901550.03</v>
          </cell>
          <cell r="T86">
            <v>0</v>
          </cell>
          <cell r="W86">
            <v>221746.47</v>
          </cell>
          <cell r="X86">
            <v>0</v>
          </cell>
          <cell r="Y86">
            <v>280408.32000000001</v>
          </cell>
          <cell r="Z86">
            <v>0</v>
          </cell>
          <cell r="AA86">
            <v>0</v>
          </cell>
          <cell r="AB86">
            <v>0</v>
          </cell>
          <cell r="AC86">
            <v>1020622.68</v>
          </cell>
          <cell r="AD86">
            <v>0</v>
          </cell>
          <cell r="AG86">
            <v>126234.92</v>
          </cell>
          <cell r="AH86">
            <v>0</v>
          </cell>
          <cell r="AI86">
            <v>97689.44</v>
          </cell>
          <cell r="AJ86">
            <v>0</v>
          </cell>
          <cell r="AK86">
            <v>0</v>
          </cell>
          <cell r="AL86">
            <v>0</v>
          </cell>
          <cell r="AM86">
            <v>629383.99</v>
          </cell>
          <cell r="AN86">
            <v>0</v>
          </cell>
          <cell r="AQ86">
            <v>126234.92</v>
          </cell>
          <cell r="AR86">
            <v>0</v>
          </cell>
          <cell r="AS86">
            <v>97430.79</v>
          </cell>
          <cell r="AT86">
            <v>0</v>
          </cell>
          <cell r="AU86">
            <v>0</v>
          </cell>
          <cell r="AV86">
            <v>0</v>
          </cell>
          <cell r="AW86">
            <v>765467.01</v>
          </cell>
          <cell r="AX86">
            <v>0</v>
          </cell>
        </row>
        <row r="87">
          <cell r="M87">
            <v>7330000</v>
          </cell>
          <cell r="N87">
            <v>1200000</v>
          </cell>
          <cell r="O87">
            <v>3357321.68</v>
          </cell>
          <cell r="P87">
            <v>2380000</v>
          </cell>
          <cell r="Q87">
            <v>0</v>
          </cell>
          <cell r="R87">
            <v>0</v>
          </cell>
          <cell r="S87">
            <v>1910000</v>
          </cell>
          <cell r="T87">
            <v>0</v>
          </cell>
          <cell r="W87">
            <v>6131495.4299999997</v>
          </cell>
          <cell r="X87">
            <v>1200000</v>
          </cell>
          <cell r="Y87">
            <v>2160000</v>
          </cell>
          <cell r="Z87">
            <v>2980000</v>
          </cell>
          <cell r="AA87">
            <v>0</v>
          </cell>
          <cell r="AB87">
            <v>0</v>
          </cell>
          <cell r="AC87">
            <v>1880000</v>
          </cell>
          <cell r="AD87">
            <v>0</v>
          </cell>
          <cell r="AG87">
            <v>4100000</v>
          </cell>
          <cell r="AH87">
            <v>900000</v>
          </cell>
          <cell r="AI87">
            <v>3600000</v>
          </cell>
          <cell r="AJ87">
            <v>2380000</v>
          </cell>
          <cell r="AK87">
            <v>0</v>
          </cell>
          <cell r="AL87">
            <v>0</v>
          </cell>
          <cell r="AM87">
            <v>1880000</v>
          </cell>
          <cell r="AN87">
            <v>0</v>
          </cell>
          <cell r="AQ87">
            <v>4167168.75</v>
          </cell>
          <cell r="AR87">
            <v>1068955.27</v>
          </cell>
          <cell r="AS87">
            <v>3752995.05</v>
          </cell>
          <cell r="AT87">
            <v>2210800</v>
          </cell>
          <cell r="AU87">
            <v>0</v>
          </cell>
          <cell r="AV87">
            <v>0</v>
          </cell>
          <cell r="AW87">
            <v>420000</v>
          </cell>
          <cell r="AX87">
            <v>0</v>
          </cell>
        </row>
        <row r="88">
          <cell r="M88">
            <v>0</v>
          </cell>
          <cell r="N88">
            <v>40521</v>
          </cell>
          <cell r="O88">
            <v>1345863.89</v>
          </cell>
          <cell r="P88">
            <v>32010518</v>
          </cell>
          <cell r="Q88">
            <v>0</v>
          </cell>
          <cell r="R88">
            <v>19218032</v>
          </cell>
          <cell r="S88">
            <v>2840096</v>
          </cell>
          <cell r="T88">
            <v>0</v>
          </cell>
          <cell r="W88">
            <v>0</v>
          </cell>
          <cell r="X88">
            <v>40521</v>
          </cell>
          <cell r="Y88">
            <v>1345863.89</v>
          </cell>
          <cell r="Z88">
            <v>29649583.399999999</v>
          </cell>
          <cell r="AA88">
            <v>0</v>
          </cell>
          <cell r="AB88">
            <v>17973622</v>
          </cell>
          <cell r="AC88">
            <v>2840096</v>
          </cell>
          <cell r="AD88">
            <v>0</v>
          </cell>
          <cell r="AG88">
            <v>0</v>
          </cell>
          <cell r="AH88">
            <v>7000</v>
          </cell>
          <cell r="AI88">
            <v>1071215.21</v>
          </cell>
          <cell r="AJ88">
            <v>30265653.23</v>
          </cell>
          <cell r="AK88">
            <v>0</v>
          </cell>
          <cell r="AL88">
            <v>17049134</v>
          </cell>
          <cell r="AM88">
            <v>2840096</v>
          </cell>
          <cell r="AN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30297596.190000001</v>
          </cell>
          <cell r="AU88">
            <v>0</v>
          </cell>
          <cell r="AV88">
            <v>17361083</v>
          </cell>
          <cell r="AW88">
            <v>2840138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870733.35</v>
          </cell>
          <cell r="Q89">
            <v>0</v>
          </cell>
          <cell r="R89">
            <v>500360</v>
          </cell>
          <cell r="S89">
            <v>7399146.2400000002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1657013.35</v>
          </cell>
          <cell r="AA89">
            <v>0</v>
          </cell>
          <cell r="AB89">
            <v>1286640</v>
          </cell>
          <cell r="AC89">
            <v>2686314.24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1595533.35</v>
          </cell>
          <cell r="AK89">
            <v>0</v>
          </cell>
          <cell r="AL89">
            <v>1215160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2120774.4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495.02</v>
          </cell>
          <cell r="AR90">
            <v>0</v>
          </cell>
          <cell r="AS90">
            <v>3581416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7073585.0499999998</v>
          </cell>
          <cell r="N92">
            <v>2544649.2200000002</v>
          </cell>
          <cell r="O92">
            <v>5772170.3600000003</v>
          </cell>
          <cell r="P92">
            <v>15372894.6</v>
          </cell>
          <cell r="Q92">
            <v>0</v>
          </cell>
          <cell r="R92">
            <v>0</v>
          </cell>
          <cell r="S92">
            <v>1430024.61</v>
          </cell>
          <cell r="T92">
            <v>2790835.74</v>
          </cell>
          <cell r="W92">
            <v>7890537.3499999996</v>
          </cell>
          <cell r="X92">
            <v>1968631.82</v>
          </cell>
          <cell r="Y92">
            <v>7010148.5999999996</v>
          </cell>
          <cell r="Z92">
            <v>11864550.52</v>
          </cell>
          <cell r="AA92">
            <v>0</v>
          </cell>
          <cell r="AB92">
            <v>0</v>
          </cell>
          <cell r="AC92">
            <v>1324716.83</v>
          </cell>
          <cell r="AD92">
            <v>2631036.77</v>
          </cell>
          <cell r="AG92">
            <v>8184964.96</v>
          </cell>
          <cell r="AH92">
            <v>1980771.33</v>
          </cell>
          <cell r="AI92">
            <v>7103176.3099999996</v>
          </cell>
          <cell r="AJ92">
            <v>12732686.25</v>
          </cell>
          <cell r="AK92">
            <v>0</v>
          </cell>
          <cell r="AL92">
            <v>0</v>
          </cell>
          <cell r="AM92">
            <v>1449929.95</v>
          </cell>
          <cell r="AN92">
            <v>2824609</v>
          </cell>
          <cell r="AQ92">
            <v>2062148.76</v>
          </cell>
          <cell r="AR92">
            <v>2058459.7</v>
          </cell>
          <cell r="AS92">
            <v>12164957.109999999</v>
          </cell>
          <cell r="AT92">
            <v>17980002.989999998</v>
          </cell>
          <cell r="AU92">
            <v>0</v>
          </cell>
          <cell r="AV92">
            <v>0</v>
          </cell>
          <cell r="AW92">
            <v>158936.76999999999</v>
          </cell>
          <cell r="AX92">
            <v>2563552.2400000002</v>
          </cell>
        </row>
        <row r="93">
          <cell r="M93">
            <v>819834.44</v>
          </cell>
          <cell r="N93">
            <v>290114.01</v>
          </cell>
          <cell r="O93">
            <v>953691.19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199774.05</v>
          </cell>
          <cell r="X93">
            <v>243413.75</v>
          </cell>
          <cell r="Y93">
            <v>285642.15000000002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721099.33</v>
          </cell>
          <cell r="AH93">
            <v>224754.68</v>
          </cell>
          <cell r="AI93">
            <v>541131.67000000004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614916.03</v>
          </cell>
          <cell r="AR93">
            <v>57743.5</v>
          </cell>
          <cell r="AS93">
            <v>1517099.45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19152605.140000001</v>
          </cell>
          <cell r="N95">
            <v>1471729.51</v>
          </cell>
          <cell r="O95">
            <v>11459866.619999999</v>
          </cell>
          <cell r="P95">
            <v>12686084.050000001</v>
          </cell>
          <cell r="Q95">
            <v>0</v>
          </cell>
          <cell r="R95">
            <v>0</v>
          </cell>
          <cell r="S95">
            <v>2927445.5</v>
          </cell>
          <cell r="T95">
            <v>6147108.1500000004</v>
          </cell>
          <cell r="W95">
            <v>17299632.809999999</v>
          </cell>
          <cell r="X95">
            <v>2067209.49</v>
          </cell>
          <cell r="Y95">
            <v>9566529.3399999999</v>
          </cell>
          <cell r="Z95">
            <v>13119314.630000001</v>
          </cell>
          <cell r="AA95">
            <v>0</v>
          </cell>
          <cell r="AB95">
            <v>0</v>
          </cell>
          <cell r="AC95">
            <v>567648.47</v>
          </cell>
          <cell r="AD95">
            <v>6349829.4699999997</v>
          </cell>
          <cell r="AG95">
            <v>15446084.470000001</v>
          </cell>
          <cell r="AH95">
            <v>891836.4</v>
          </cell>
          <cell r="AI95">
            <v>11881701.25</v>
          </cell>
          <cell r="AJ95">
            <v>13005354.390000001</v>
          </cell>
          <cell r="AK95">
            <v>0</v>
          </cell>
          <cell r="AL95">
            <v>0</v>
          </cell>
          <cell r="AM95">
            <v>2000126.55</v>
          </cell>
          <cell r="AN95">
            <v>5174433.59</v>
          </cell>
          <cell r="AQ95">
            <v>15854019.23</v>
          </cell>
          <cell r="AR95">
            <v>1151660.58</v>
          </cell>
          <cell r="AS95">
            <v>10850507.289999999</v>
          </cell>
          <cell r="AT95">
            <v>14280632.02</v>
          </cell>
          <cell r="AU95">
            <v>0</v>
          </cell>
          <cell r="AV95">
            <v>0</v>
          </cell>
          <cell r="AW95">
            <v>802104.48</v>
          </cell>
          <cell r="AX95">
            <v>5181039.62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5771332.7199999997</v>
          </cell>
          <cell r="N97">
            <v>478093.14</v>
          </cell>
          <cell r="O97">
            <v>7235947.5499999998</v>
          </cell>
          <cell r="P97">
            <v>8022166.5099999998</v>
          </cell>
          <cell r="Q97">
            <v>0</v>
          </cell>
          <cell r="R97">
            <v>0</v>
          </cell>
          <cell r="S97">
            <v>23739989.5</v>
          </cell>
          <cell r="T97">
            <v>0</v>
          </cell>
          <cell r="W97">
            <v>5508654.0700000003</v>
          </cell>
          <cell r="X97">
            <v>410410.62</v>
          </cell>
          <cell r="Y97">
            <v>6728228.6500000004</v>
          </cell>
          <cell r="Z97">
            <v>8279233.4900000002</v>
          </cell>
          <cell r="AA97">
            <v>0</v>
          </cell>
          <cell r="AB97">
            <v>0</v>
          </cell>
          <cell r="AC97">
            <v>8975410.5</v>
          </cell>
          <cell r="AD97">
            <v>0</v>
          </cell>
          <cell r="AG97">
            <v>2330193.5</v>
          </cell>
          <cell r="AH97">
            <v>276888.21000000002</v>
          </cell>
          <cell r="AI97">
            <v>6728228.6500000004</v>
          </cell>
          <cell r="AJ97">
            <v>12912255.550000001</v>
          </cell>
          <cell r="AK97">
            <v>0</v>
          </cell>
          <cell r="AL97">
            <v>0</v>
          </cell>
          <cell r="AM97">
            <v>22037288.149999999</v>
          </cell>
          <cell r="AN97">
            <v>0</v>
          </cell>
          <cell r="AQ97">
            <v>5014689.51</v>
          </cell>
          <cell r="AR97">
            <v>532428.77</v>
          </cell>
          <cell r="AS97">
            <v>4276324.22</v>
          </cell>
          <cell r="AT97">
            <v>13786314.6</v>
          </cell>
          <cell r="AU97">
            <v>0</v>
          </cell>
          <cell r="AV97">
            <v>0</v>
          </cell>
          <cell r="AW97">
            <v>5778069.7599999998</v>
          </cell>
          <cell r="AX97">
            <v>0</v>
          </cell>
        </row>
        <row r="98">
          <cell r="M98">
            <v>4637043.28</v>
          </cell>
          <cell r="N98">
            <v>419290.75</v>
          </cell>
          <cell r="O98">
            <v>8794935.7200000007</v>
          </cell>
          <cell r="P98">
            <v>5757899.2400000002</v>
          </cell>
          <cell r="Q98">
            <v>0</v>
          </cell>
          <cell r="R98">
            <v>0</v>
          </cell>
          <cell r="S98">
            <v>2362400.92</v>
          </cell>
          <cell r="T98">
            <v>0</v>
          </cell>
          <cell r="W98">
            <v>4317792.5999999996</v>
          </cell>
          <cell r="X98">
            <v>439075.35</v>
          </cell>
          <cell r="Y98">
            <v>6663699.1799999997</v>
          </cell>
          <cell r="Z98">
            <v>6246048.8600000003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G98">
            <v>3706335.87</v>
          </cell>
          <cell r="AH98">
            <v>307453.53000000003</v>
          </cell>
          <cell r="AI98">
            <v>6812027.4800000004</v>
          </cell>
          <cell r="AJ98">
            <v>5283196.04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4333789.3600000003</v>
          </cell>
          <cell r="AR98">
            <v>479782.19</v>
          </cell>
          <cell r="AS98">
            <v>8851600.8599999994</v>
          </cell>
          <cell r="AT98">
            <v>15920061.23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M99">
            <v>10383977.279999999</v>
          </cell>
          <cell r="N99">
            <v>2019109.77</v>
          </cell>
          <cell r="O99">
            <v>17585699.940000001</v>
          </cell>
          <cell r="P99">
            <v>39229292.600000001</v>
          </cell>
          <cell r="Q99">
            <v>0</v>
          </cell>
          <cell r="R99">
            <v>2269762</v>
          </cell>
          <cell r="S99">
            <v>5399837.7800000003</v>
          </cell>
          <cell r="T99">
            <v>0</v>
          </cell>
          <cell r="W99">
            <v>10399289.43</v>
          </cell>
          <cell r="X99">
            <v>1945181.13</v>
          </cell>
          <cell r="Y99">
            <v>17208696.739999998</v>
          </cell>
          <cell r="Z99">
            <v>40372350.439999998</v>
          </cell>
          <cell r="AA99">
            <v>0</v>
          </cell>
          <cell r="AB99">
            <v>1946189</v>
          </cell>
          <cell r="AC99">
            <v>5793349.7999999998</v>
          </cell>
          <cell r="AD99">
            <v>0</v>
          </cell>
          <cell r="AG99">
            <v>10501589.210000001</v>
          </cell>
          <cell r="AH99">
            <v>1945181.13</v>
          </cell>
          <cell r="AI99">
            <v>17223059.460000001</v>
          </cell>
          <cell r="AJ99">
            <v>36039340.020000003</v>
          </cell>
          <cell r="AK99">
            <v>0</v>
          </cell>
          <cell r="AL99">
            <v>2016478</v>
          </cell>
          <cell r="AM99">
            <v>0</v>
          </cell>
          <cell r="AN99">
            <v>0</v>
          </cell>
          <cell r="AQ99">
            <v>11513921.83</v>
          </cell>
          <cell r="AR99">
            <v>386365.26</v>
          </cell>
          <cell r="AS99">
            <v>11564327.51</v>
          </cell>
          <cell r="AT99">
            <v>50566913.219999999</v>
          </cell>
          <cell r="AU99">
            <v>0</v>
          </cell>
          <cell r="AV99">
            <v>2386428</v>
          </cell>
          <cell r="AW99">
            <v>0</v>
          </cell>
          <cell r="AX99">
            <v>0</v>
          </cell>
        </row>
        <row r="100">
          <cell r="M100">
            <v>1159216.0900000001</v>
          </cell>
          <cell r="N100">
            <v>289398.27</v>
          </cell>
          <cell r="O100">
            <v>2187850.92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1227787.55</v>
          </cell>
          <cell r="X100">
            <v>289398.27</v>
          </cell>
          <cell r="Y100">
            <v>2187850.92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1028041.17</v>
          </cell>
          <cell r="AH100">
            <v>264510.02</v>
          </cell>
          <cell r="AI100">
            <v>2058779.29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940843.09</v>
          </cell>
          <cell r="AR100">
            <v>289398.27</v>
          </cell>
          <cell r="AS100">
            <v>2037850.92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424676.76</v>
          </cell>
          <cell r="N101">
            <v>0</v>
          </cell>
          <cell r="O101">
            <v>1278380.46</v>
          </cell>
          <cell r="P101">
            <v>15317066.779999999</v>
          </cell>
          <cell r="Q101">
            <v>0</v>
          </cell>
          <cell r="R101">
            <v>0</v>
          </cell>
          <cell r="S101">
            <v>1446091.77</v>
          </cell>
          <cell r="T101">
            <v>0</v>
          </cell>
          <cell r="W101">
            <v>416036.88</v>
          </cell>
          <cell r="X101">
            <v>0</v>
          </cell>
          <cell r="Y101">
            <v>1378093.66</v>
          </cell>
          <cell r="Z101">
            <v>15283519.32</v>
          </cell>
          <cell r="AA101">
            <v>0</v>
          </cell>
          <cell r="AB101">
            <v>0</v>
          </cell>
          <cell r="AC101">
            <v>1446333.45</v>
          </cell>
          <cell r="AD101">
            <v>0</v>
          </cell>
          <cell r="AG101">
            <v>353944.44</v>
          </cell>
          <cell r="AH101">
            <v>0</v>
          </cell>
          <cell r="AI101">
            <v>1290688.3</v>
          </cell>
          <cell r="AJ101">
            <v>15201807.93</v>
          </cell>
          <cell r="AK101">
            <v>0</v>
          </cell>
          <cell r="AL101">
            <v>0</v>
          </cell>
          <cell r="AM101">
            <v>951968.43</v>
          </cell>
          <cell r="AN101">
            <v>0</v>
          </cell>
          <cell r="AQ101">
            <v>10181.92</v>
          </cell>
          <cell r="AR101">
            <v>0</v>
          </cell>
          <cell r="AS101">
            <v>4289.03</v>
          </cell>
          <cell r="AT101">
            <v>18361271.190000001</v>
          </cell>
          <cell r="AU101">
            <v>0</v>
          </cell>
          <cell r="AV101">
            <v>0</v>
          </cell>
          <cell r="AW101">
            <v>20000</v>
          </cell>
          <cell r="AX101">
            <v>0</v>
          </cell>
        </row>
        <row r="102">
          <cell r="M102">
            <v>8986701.9399999995</v>
          </cell>
          <cell r="N102">
            <v>767026.36</v>
          </cell>
          <cell r="O102">
            <v>15590822.609999999</v>
          </cell>
          <cell r="P102">
            <v>7833529.2800000003</v>
          </cell>
          <cell r="Q102">
            <v>0</v>
          </cell>
          <cell r="R102">
            <v>0</v>
          </cell>
          <cell r="S102">
            <v>5039813.8600000003</v>
          </cell>
          <cell r="T102">
            <v>0</v>
          </cell>
          <cell r="W102">
            <v>8686465.2699999996</v>
          </cell>
          <cell r="X102">
            <v>771719.68000000005</v>
          </cell>
          <cell r="Y102">
            <v>14572278.460000001</v>
          </cell>
          <cell r="Z102">
            <v>7197696.3600000003</v>
          </cell>
          <cell r="AA102">
            <v>0</v>
          </cell>
          <cell r="AB102">
            <v>0</v>
          </cell>
          <cell r="AC102">
            <v>5016489.4000000004</v>
          </cell>
          <cell r="AD102">
            <v>0</v>
          </cell>
          <cell r="AG102">
            <v>8893084.9299999997</v>
          </cell>
          <cell r="AH102">
            <v>437754.3</v>
          </cell>
          <cell r="AI102">
            <v>14624026.810000001</v>
          </cell>
          <cell r="AJ102">
            <v>9961775.4199999999</v>
          </cell>
          <cell r="AK102">
            <v>0</v>
          </cell>
          <cell r="AL102">
            <v>0</v>
          </cell>
          <cell r="AM102">
            <v>5054157.09</v>
          </cell>
          <cell r="AN102">
            <v>0</v>
          </cell>
          <cell r="AQ102">
            <v>7588214.8799999999</v>
          </cell>
          <cell r="AR102">
            <v>2511.7800000000002</v>
          </cell>
          <cell r="AS102">
            <v>9189349.5899999999</v>
          </cell>
          <cell r="AT102">
            <v>7529035.3399999999</v>
          </cell>
          <cell r="AU102">
            <v>0</v>
          </cell>
          <cell r="AV102">
            <v>0</v>
          </cell>
          <cell r="AW102">
            <v>3557163.59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13906134.33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14994149.1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14883608.75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15454053.23</v>
          </cell>
        </row>
        <row r="104">
          <cell r="M104">
            <v>334324.40000000002</v>
          </cell>
          <cell r="N104">
            <v>0</v>
          </cell>
          <cell r="O104">
            <v>374653.44</v>
          </cell>
          <cell r="P104">
            <v>0</v>
          </cell>
          <cell r="Q104">
            <v>0</v>
          </cell>
          <cell r="R104">
            <v>0</v>
          </cell>
          <cell r="S104">
            <v>2041245.6</v>
          </cell>
          <cell r="T104">
            <v>0</v>
          </cell>
          <cell r="W104">
            <v>378540.79999999999</v>
          </cell>
          <cell r="X104">
            <v>0</v>
          </cell>
          <cell r="Y104">
            <v>2608699.7200000002</v>
          </cell>
          <cell r="Z104">
            <v>0</v>
          </cell>
          <cell r="AA104">
            <v>0</v>
          </cell>
          <cell r="AB104">
            <v>0</v>
          </cell>
          <cell r="AC104">
            <v>2347432.44</v>
          </cell>
          <cell r="AD104">
            <v>0</v>
          </cell>
          <cell r="AG104">
            <v>342545.52</v>
          </cell>
          <cell r="AH104">
            <v>0</v>
          </cell>
          <cell r="AI104">
            <v>9105701.9399999995</v>
          </cell>
          <cell r="AJ104">
            <v>0</v>
          </cell>
          <cell r="AK104">
            <v>0</v>
          </cell>
          <cell r="AL104">
            <v>0</v>
          </cell>
          <cell r="AM104">
            <v>1786089.9</v>
          </cell>
          <cell r="AN104">
            <v>0</v>
          </cell>
          <cell r="AQ104">
            <v>190440.92</v>
          </cell>
          <cell r="AR104">
            <v>0</v>
          </cell>
          <cell r="AS104">
            <v>3500975.7</v>
          </cell>
          <cell r="AT104">
            <v>0</v>
          </cell>
          <cell r="AU104">
            <v>0</v>
          </cell>
          <cell r="AV104">
            <v>0</v>
          </cell>
          <cell r="AW104">
            <v>1650006.86</v>
          </cell>
          <cell r="AX104">
            <v>0</v>
          </cell>
        </row>
        <row r="105">
          <cell r="M105">
            <v>6682225.8799999999</v>
          </cell>
          <cell r="N105">
            <v>1316485.4099999999</v>
          </cell>
          <cell r="O105">
            <v>9958747.75</v>
          </cell>
          <cell r="P105">
            <v>15540878.92</v>
          </cell>
          <cell r="Q105">
            <v>4440510.09</v>
          </cell>
          <cell r="R105">
            <v>1412017</v>
          </cell>
          <cell r="S105">
            <v>2832833.22</v>
          </cell>
          <cell r="T105">
            <v>0</v>
          </cell>
          <cell r="W105">
            <v>5309505.99</v>
          </cell>
          <cell r="X105">
            <v>814958.51</v>
          </cell>
          <cell r="Y105">
            <v>9958747.75</v>
          </cell>
          <cell r="Z105">
            <v>13688059.380000001</v>
          </cell>
          <cell r="AA105">
            <v>2377039.29</v>
          </cell>
          <cell r="AB105">
            <v>1412017</v>
          </cell>
          <cell r="AC105">
            <v>2080329.74</v>
          </cell>
          <cell r="AD105">
            <v>0</v>
          </cell>
          <cell r="AG105">
            <v>2731091.54</v>
          </cell>
          <cell r="AH105">
            <v>917842.79</v>
          </cell>
          <cell r="AI105">
            <v>8439164.5500000007</v>
          </cell>
          <cell r="AJ105">
            <v>7598788.25</v>
          </cell>
          <cell r="AK105">
            <v>3235474.44</v>
          </cell>
          <cell r="AL105">
            <v>1501422</v>
          </cell>
          <cell r="AM105">
            <v>532833.22</v>
          </cell>
          <cell r="AN105">
            <v>0</v>
          </cell>
          <cell r="AQ105">
            <v>2682225.88</v>
          </cell>
          <cell r="AR105">
            <v>1717842.79</v>
          </cell>
          <cell r="AS105">
            <v>4958747.75</v>
          </cell>
          <cell r="AT105">
            <v>16279991.939999999</v>
          </cell>
          <cell r="AU105">
            <v>4141398.87</v>
          </cell>
          <cell r="AV105">
            <v>1137022.17</v>
          </cell>
          <cell r="AW105">
            <v>691390.4</v>
          </cell>
          <cell r="AX105">
            <v>0</v>
          </cell>
        </row>
        <row r="106">
          <cell r="M106">
            <v>12552.82</v>
          </cell>
          <cell r="N106">
            <v>16576.169999999998</v>
          </cell>
          <cell r="O106">
            <v>131408.28</v>
          </cell>
          <cell r="P106">
            <v>0</v>
          </cell>
          <cell r="Q106">
            <v>0</v>
          </cell>
          <cell r="R106">
            <v>0</v>
          </cell>
          <cell r="S106">
            <v>63402.32</v>
          </cell>
          <cell r="T106">
            <v>0</v>
          </cell>
          <cell r="W106">
            <v>12552.82</v>
          </cell>
          <cell r="X106">
            <v>16576.169999999998</v>
          </cell>
          <cell r="Y106">
            <v>131408.28</v>
          </cell>
          <cell r="Z106">
            <v>0</v>
          </cell>
          <cell r="AA106">
            <v>0</v>
          </cell>
          <cell r="AB106">
            <v>0</v>
          </cell>
          <cell r="AC106">
            <v>52921.18</v>
          </cell>
          <cell r="AD106">
            <v>0</v>
          </cell>
          <cell r="AG106">
            <v>12552.82</v>
          </cell>
          <cell r="AH106">
            <v>16576.169999999998</v>
          </cell>
          <cell r="AI106">
            <v>131408.28</v>
          </cell>
          <cell r="AJ106">
            <v>0</v>
          </cell>
          <cell r="AK106">
            <v>0</v>
          </cell>
          <cell r="AL106">
            <v>0</v>
          </cell>
          <cell r="AM106">
            <v>37543.11</v>
          </cell>
          <cell r="AN106">
            <v>0</v>
          </cell>
          <cell r="AQ106">
            <v>17720.099999999999</v>
          </cell>
          <cell r="AR106">
            <v>11968.43</v>
          </cell>
          <cell r="AS106">
            <v>244922.49</v>
          </cell>
          <cell r="AT106">
            <v>0</v>
          </cell>
          <cell r="AU106">
            <v>0</v>
          </cell>
          <cell r="AV106">
            <v>0</v>
          </cell>
          <cell r="AW106">
            <v>27577.43</v>
          </cell>
          <cell r="AX106">
            <v>0</v>
          </cell>
        </row>
        <row r="107">
          <cell r="M107">
            <v>437.84</v>
          </cell>
          <cell r="N107">
            <v>6360.45</v>
          </cell>
          <cell r="O107">
            <v>78603.539999999994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62230.28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108166.48</v>
          </cell>
          <cell r="N108">
            <v>0</v>
          </cell>
          <cell r="O108">
            <v>0</v>
          </cell>
          <cell r="P108">
            <v>1384575.23</v>
          </cell>
          <cell r="Q108">
            <v>0</v>
          </cell>
          <cell r="R108">
            <v>1358120</v>
          </cell>
          <cell r="S108">
            <v>2317582.0299999998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1375756.82</v>
          </cell>
          <cell r="AA108">
            <v>0</v>
          </cell>
          <cell r="AB108">
            <v>1358120</v>
          </cell>
          <cell r="AC108">
            <v>1668659.06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1737520</v>
          </cell>
          <cell r="AK108">
            <v>0</v>
          </cell>
          <cell r="AL108">
            <v>1715520</v>
          </cell>
          <cell r="AM108">
            <v>1767731.13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1254888.9099999999</v>
          </cell>
          <cell r="AU108">
            <v>0</v>
          </cell>
          <cell r="AV108">
            <v>1215160</v>
          </cell>
          <cell r="AW108">
            <v>671974.22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450210.04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792152.8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792152.8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S109">
            <v>1174464.32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23951.759999999998</v>
          </cell>
          <cell r="N110">
            <v>0</v>
          </cell>
          <cell r="O110">
            <v>47790.54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24855.599999999999</v>
          </cell>
          <cell r="X110">
            <v>0</v>
          </cell>
          <cell r="Y110">
            <v>58410.66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24855.599999999999</v>
          </cell>
          <cell r="AH110">
            <v>0</v>
          </cell>
          <cell r="AI110">
            <v>47790.54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40220.879999999997</v>
          </cell>
          <cell r="AR110">
            <v>0</v>
          </cell>
          <cell r="AS110">
            <v>62658.720000000001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28686.13</v>
          </cell>
          <cell r="N111">
            <v>0</v>
          </cell>
          <cell r="O111">
            <v>33286.5</v>
          </cell>
          <cell r="P111">
            <v>0</v>
          </cell>
          <cell r="Q111">
            <v>0</v>
          </cell>
          <cell r="R111">
            <v>0</v>
          </cell>
          <cell r="S111">
            <v>16194.16</v>
          </cell>
          <cell r="T111">
            <v>0</v>
          </cell>
          <cell r="W111">
            <v>26499.45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16194.16</v>
          </cell>
          <cell r="AD111">
            <v>0</v>
          </cell>
          <cell r="AG111">
            <v>210.44</v>
          </cell>
          <cell r="AH111">
            <v>0</v>
          </cell>
          <cell r="AI111">
            <v>664.42</v>
          </cell>
          <cell r="AJ111">
            <v>0</v>
          </cell>
          <cell r="AK111">
            <v>0</v>
          </cell>
          <cell r="AL111">
            <v>0</v>
          </cell>
          <cell r="AM111">
            <v>14261.22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8668.9599999999991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16540258.51</v>
          </cell>
          <cell r="N113">
            <v>1408056.99</v>
          </cell>
          <cell r="O113">
            <v>15905158.82</v>
          </cell>
          <cell r="P113">
            <v>24261806.41</v>
          </cell>
          <cell r="Q113">
            <v>0</v>
          </cell>
          <cell r="R113">
            <v>0</v>
          </cell>
          <cell r="S113">
            <v>1955695</v>
          </cell>
          <cell r="T113">
            <v>9076039.1400000006</v>
          </cell>
          <cell r="W113">
            <v>16387224.800000001</v>
          </cell>
          <cell r="X113">
            <v>1408497.73</v>
          </cell>
          <cell r="Y113">
            <v>17468953.870000001</v>
          </cell>
          <cell r="Z113">
            <v>22738193.59</v>
          </cell>
          <cell r="AA113">
            <v>0</v>
          </cell>
          <cell r="AB113">
            <v>0</v>
          </cell>
          <cell r="AC113">
            <v>2217464.2999999998</v>
          </cell>
          <cell r="AD113">
            <v>9076039.1400000006</v>
          </cell>
          <cell r="AG113">
            <v>12203078.859999999</v>
          </cell>
          <cell r="AH113">
            <v>1135181.19</v>
          </cell>
          <cell r="AI113">
            <v>14784363.07</v>
          </cell>
          <cell r="AJ113">
            <v>34000000</v>
          </cell>
          <cell r="AK113">
            <v>0</v>
          </cell>
          <cell r="AL113">
            <v>0</v>
          </cell>
          <cell r="AM113">
            <v>120671.82</v>
          </cell>
          <cell r="AN113">
            <v>9076039.1400000006</v>
          </cell>
          <cell r="AQ113">
            <v>0</v>
          </cell>
          <cell r="AR113">
            <v>0</v>
          </cell>
          <cell r="AS113">
            <v>0</v>
          </cell>
          <cell r="AT113">
            <v>51199195.530000001</v>
          </cell>
          <cell r="AU113">
            <v>0</v>
          </cell>
          <cell r="AV113">
            <v>0</v>
          </cell>
          <cell r="AW113">
            <v>0</v>
          </cell>
          <cell r="AX113">
            <v>9255621.8399999999</v>
          </cell>
        </row>
        <row r="114">
          <cell r="M114">
            <v>8224.86</v>
          </cell>
          <cell r="N114">
            <v>457179.52</v>
          </cell>
          <cell r="O114">
            <v>1073908.32</v>
          </cell>
          <cell r="P114">
            <v>0</v>
          </cell>
          <cell r="Q114">
            <v>0</v>
          </cell>
          <cell r="R114">
            <v>0</v>
          </cell>
          <cell r="S114">
            <v>4899264.96</v>
          </cell>
          <cell r="T114">
            <v>0</v>
          </cell>
          <cell r="W114">
            <v>3589.74</v>
          </cell>
          <cell r="X114">
            <v>181777.75</v>
          </cell>
          <cell r="Y114">
            <v>753149.91</v>
          </cell>
          <cell r="Z114">
            <v>0</v>
          </cell>
          <cell r="AA114">
            <v>0</v>
          </cell>
          <cell r="AB114">
            <v>0</v>
          </cell>
          <cell r="AC114">
            <v>4899264.96</v>
          </cell>
          <cell r="AD114">
            <v>0</v>
          </cell>
          <cell r="AG114">
            <v>3387.75</v>
          </cell>
          <cell r="AH114">
            <v>259648.55</v>
          </cell>
          <cell r="AI114">
            <v>573748.81000000006</v>
          </cell>
          <cell r="AJ114">
            <v>0</v>
          </cell>
          <cell r="AK114">
            <v>0</v>
          </cell>
          <cell r="AL114">
            <v>0</v>
          </cell>
          <cell r="AM114">
            <v>2683876.0699999998</v>
          </cell>
          <cell r="AN114">
            <v>0</v>
          </cell>
          <cell r="AQ114">
            <v>80445.37</v>
          </cell>
          <cell r="AR114">
            <v>857689.74</v>
          </cell>
          <cell r="AS114">
            <v>721181.92</v>
          </cell>
          <cell r="AT114">
            <v>0</v>
          </cell>
          <cell r="AU114">
            <v>0</v>
          </cell>
          <cell r="AV114">
            <v>0</v>
          </cell>
          <cell r="AW114">
            <v>2873681.81</v>
          </cell>
          <cell r="AX114">
            <v>0</v>
          </cell>
        </row>
        <row r="115">
          <cell r="M115">
            <v>612.29</v>
          </cell>
          <cell r="N115">
            <v>0</v>
          </cell>
          <cell r="O115">
            <v>2148019.19</v>
          </cell>
          <cell r="P115">
            <v>599925.73</v>
          </cell>
          <cell r="Q115">
            <v>0</v>
          </cell>
          <cell r="R115">
            <v>0</v>
          </cell>
          <cell r="S115">
            <v>923251.36</v>
          </cell>
          <cell r="T115">
            <v>0</v>
          </cell>
          <cell r="W115">
            <v>0</v>
          </cell>
          <cell r="X115">
            <v>0</v>
          </cell>
          <cell r="Y115">
            <v>2147137.7200000002</v>
          </cell>
          <cell r="Z115">
            <v>530079</v>
          </cell>
          <cell r="AA115">
            <v>0</v>
          </cell>
          <cell r="AB115">
            <v>0</v>
          </cell>
          <cell r="AC115">
            <v>923251.36</v>
          </cell>
          <cell r="AD115">
            <v>0</v>
          </cell>
          <cell r="AG115">
            <v>0</v>
          </cell>
          <cell r="AH115">
            <v>0</v>
          </cell>
          <cell r="AI115">
            <v>2148019.19</v>
          </cell>
          <cell r="AJ115">
            <v>530079</v>
          </cell>
          <cell r="AK115">
            <v>0</v>
          </cell>
          <cell r="AL115">
            <v>0</v>
          </cell>
          <cell r="AM115">
            <v>923251.36</v>
          </cell>
          <cell r="AN115">
            <v>0</v>
          </cell>
          <cell r="AQ115">
            <v>0</v>
          </cell>
          <cell r="AR115">
            <v>0</v>
          </cell>
          <cell r="AS115">
            <v>2147137.7200000002</v>
          </cell>
          <cell r="AT115">
            <v>649290.37</v>
          </cell>
          <cell r="AU115">
            <v>0</v>
          </cell>
          <cell r="AV115">
            <v>0</v>
          </cell>
          <cell r="AW115">
            <v>860898.32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330120.46999999997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330120.46999999997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330120.46999999997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330120.46999999997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168066.75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188582.53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229384.57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357100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19469.12</v>
          </cell>
          <cell r="P118">
            <v>0</v>
          </cell>
          <cell r="Q118">
            <v>0</v>
          </cell>
          <cell r="R118">
            <v>0</v>
          </cell>
          <cell r="S118">
            <v>1652346.77</v>
          </cell>
          <cell r="T118">
            <v>0</v>
          </cell>
          <cell r="W118">
            <v>0</v>
          </cell>
          <cell r="X118">
            <v>0</v>
          </cell>
          <cell r="Y118">
            <v>34070.959999999999</v>
          </cell>
          <cell r="Z118">
            <v>0</v>
          </cell>
          <cell r="AA118">
            <v>0</v>
          </cell>
          <cell r="AB118">
            <v>0</v>
          </cell>
          <cell r="AC118">
            <v>5507822.5800000001</v>
          </cell>
          <cell r="AD118">
            <v>0</v>
          </cell>
          <cell r="AG118">
            <v>0</v>
          </cell>
          <cell r="AH118">
            <v>0</v>
          </cell>
          <cell r="AI118">
            <v>34070.959999999999</v>
          </cell>
          <cell r="AJ118">
            <v>0</v>
          </cell>
          <cell r="AK118">
            <v>0</v>
          </cell>
          <cell r="AL118">
            <v>0</v>
          </cell>
          <cell r="AM118">
            <v>5048837.3600000003</v>
          </cell>
          <cell r="AN118">
            <v>0</v>
          </cell>
          <cell r="AQ118">
            <v>0</v>
          </cell>
          <cell r="AR118">
            <v>0</v>
          </cell>
          <cell r="AS118">
            <v>34070.959999999999</v>
          </cell>
          <cell r="AT118">
            <v>0</v>
          </cell>
          <cell r="AU118">
            <v>0</v>
          </cell>
          <cell r="AV118">
            <v>0</v>
          </cell>
          <cell r="AW118">
            <v>9005763.6899999995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8210009.0599999996</v>
          </cell>
          <cell r="N120">
            <v>210196.39</v>
          </cell>
          <cell r="O120">
            <v>8065670.0599999996</v>
          </cell>
          <cell r="P120">
            <v>5252887.3899999997</v>
          </cell>
          <cell r="Q120">
            <v>0</v>
          </cell>
          <cell r="R120">
            <v>0</v>
          </cell>
          <cell r="S120">
            <v>628515.29</v>
          </cell>
          <cell r="T120">
            <v>2560321.89</v>
          </cell>
          <cell r="W120">
            <v>7430575.8700000001</v>
          </cell>
          <cell r="X120">
            <v>219948.4</v>
          </cell>
          <cell r="Y120">
            <v>7926802.3399999999</v>
          </cell>
          <cell r="Z120">
            <v>5293751.1900000004</v>
          </cell>
          <cell r="AA120">
            <v>0</v>
          </cell>
          <cell r="AB120">
            <v>0</v>
          </cell>
          <cell r="AC120">
            <v>704460.14</v>
          </cell>
          <cell r="AD120">
            <v>2560321.89</v>
          </cell>
          <cell r="AG120">
            <v>8008311.3899999997</v>
          </cell>
          <cell r="AH120">
            <v>209902.67</v>
          </cell>
          <cell r="AI120">
            <v>8041578.7800000003</v>
          </cell>
          <cell r="AJ120">
            <v>5282783.0599999996</v>
          </cell>
          <cell r="AK120">
            <v>0</v>
          </cell>
          <cell r="AL120">
            <v>0</v>
          </cell>
          <cell r="AM120">
            <v>197296.52</v>
          </cell>
          <cell r="AN120">
            <v>2560321.89</v>
          </cell>
          <cell r="AQ120">
            <v>5158735.41</v>
          </cell>
          <cell r="AR120">
            <v>202636.89</v>
          </cell>
          <cell r="AS120">
            <v>11470049.630000001</v>
          </cell>
          <cell r="AT120">
            <v>5864776.5599999996</v>
          </cell>
          <cell r="AU120">
            <v>0</v>
          </cell>
          <cell r="AV120">
            <v>0</v>
          </cell>
          <cell r="AW120">
            <v>0</v>
          </cell>
          <cell r="AX120">
            <v>2078994.2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6783521.5199999996</v>
          </cell>
          <cell r="N122">
            <v>1399169.97</v>
          </cell>
          <cell r="O122">
            <v>14965937.76</v>
          </cell>
          <cell r="P122">
            <v>11497801.439999999</v>
          </cell>
          <cell r="Q122">
            <v>0</v>
          </cell>
          <cell r="R122">
            <v>0</v>
          </cell>
          <cell r="S122">
            <v>2317438.5099999998</v>
          </cell>
          <cell r="T122">
            <v>4013246.04</v>
          </cell>
          <cell r="W122">
            <v>10762017.289999999</v>
          </cell>
          <cell r="X122">
            <v>1773671.88</v>
          </cell>
          <cell r="Y122">
            <v>12946534.220000001</v>
          </cell>
          <cell r="Z122">
            <v>9909154.9800000004</v>
          </cell>
          <cell r="AA122">
            <v>0</v>
          </cell>
          <cell r="AB122">
            <v>0</v>
          </cell>
          <cell r="AC122">
            <v>650601.22</v>
          </cell>
          <cell r="AD122">
            <v>5902273.5899999999</v>
          </cell>
          <cell r="AG122">
            <v>10970031.43</v>
          </cell>
          <cell r="AH122">
            <v>1765971.96</v>
          </cell>
          <cell r="AI122">
            <v>9313257.8900000006</v>
          </cell>
          <cell r="AJ122">
            <v>8004144.2199999997</v>
          </cell>
          <cell r="AK122">
            <v>0</v>
          </cell>
          <cell r="AL122">
            <v>0</v>
          </cell>
          <cell r="AM122">
            <v>0</v>
          </cell>
          <cell r="AN122">
            <v>5656456.9100000001</v>
          </cell>
          <cell r="AQ122">
            <v>7902883.1500000004</v>
          </cell>
          <cell r="AR122">
            <v>263815.26</v>
          </cell>
          <cell r="AS122">
            <v>0</v>
          </cell>
          <cell r="AT122">
            <v>14512862.460000001</v>
          </cell>
          <cell r="AU122">
            <v>0</v>
          </cell>
          <cell r="AV122">
            <v>0</v>
          </cell>
          <cell r="AW122">
            <v>0</v>
          </cell>
          <cell r="AX122">
            <v>5365104.7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7596009.1900000004</v>
          </cell>
          <cell r="N124">
            <v>2581679.7599999998</v>
          </cell>
          <cell r="O124">
            <v>9186098.8300000001</v>
          </cell>
          <cell r="P124">
            <v>8282047.7800000003</v>
          </cell>
          <cell r="Q124">
            <v>0</v>
          </cell>
          <cell r="R124">
            <v>0</v>
          </cell>
          <cell r="S124">
            <v>2340173.94</v>
          </cell>
          <cell r="T124">
            <v>2975218.59</v>
          </cell>
          <cell r="W124">
            <v>7543787.54</v>
          </cell>
          <cell r="X124">
            <v>2338980.9300000002</v>
          </cell>
          <cell r="Y124">
            <v>9194150.0299999993</v>
          </cell>
          <cell r="Z124">
            <v>7931028.9500000002</v>
          </cell>
          <cell r="AA124">
            <v>0</v>
          </cell>
          <cell r="AB124">
            <v>0</v>
          </cell>
          <cell r="AC124">
            <v>1780202.7</v>
          </cell>
          <cell r="AD124">
            <v>2947406.13</v>
          </cell>
          <cell r="AG124">
            <v>7648172.8799999999</v>
          </cell>
          <cell r="AH124">
            <v>2216290.0499999998</v>
          </cell>
          <cell r="AI124">
            <v>9124514.1400000006</v>
          </cell>
          <cell r="AJ124">
            <v>5028169.12</v>
          </cell>
          <cell r="AK124">
            <v>0</v>
          </cell>
          <cell r="AL124">
            <v>0</v>
          </cell>
          <cell r="AM124">
            <v>967528.77</v>
          </cell>
          <cell r="AN124">
            <v>2902229</v>
          </cell>
          <cell r="AQ124">
            <v>7475865.75</v>
          </cell>
          <cell r="AR124">
            <v>2079883.4</v>
          </cell>
          <cell r="AS124">
            <v>8667778.9299999997</v>
          </cell>
          <cell r="AT124">
            <v>19831783.059999999</v>
          </cell>
          <cell r="AU124">
            <v>0</v>
          </cell>
          <cell r="AV124">
            <v>0</v>
          </cell>
          <cell r="AW124">
            <v>1483786.05</v>
          </cell>
          <cell r="AX124">
            <v>4375549.72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14650166.300000001</v>
          </cell>
          <cell r="N126">
            <v>656373.69999999995</v>
          </cell>
          <cell r="O126">
            <v>18116081.48</v>
          </cell>
          <cell r="P126">
            <v>9694220.6799999997</v>
          </cell>
          <cell r="Q126">
            <v>0</v>
          </cell>
          <cell r="R126">
            <v>0</v>
          </cell>
          <cell r="S126">
            <v>1123632.82</v>
          </cell>
          <cell r="T126">
            <v>3413908.98</v>
          </cell>
          <cell r="W126">
            <v>18931564.289999999</v>
          </cell>
          <cell r="X126">
            <v>656319.48</v>
          </cell>
          <cell r="Y126">
            <v>20293711.300000001</v>
          </cell>
          <cell r="Z126">
            <v>8389518.8399999999</v>
          </cell>
          <cell r="AA126">
            <v>0</v>
          </cell>
          <cell r="AB126">
            <v>0</v>
          </cell>
          <cell r="AC126">
            <v>298497.28999999998</v>
          </cell>
          <cell r="AD126">
            <v>2726600.43</v>
          </cell>
          <cell r="AG126">
            <v>12331882.23</v>
          </cell>
          <cell r="AH126">
            <v>678410.13</v>
          </cell>
          <cell r="AI126">
            <v>4101344.34</v>
          </cell>
          <cell r="AJ126">
            <v>4165873.59</v>
          </cell>
          <cell r="AK126">
            <v>0</v>
          </cell>
          <cell r="AL126">
            <v>0</v>
          </cell>
          <cell r="AM126">
            <v>0</v>
          </cell>
          <cell r="AN126">
            <v>2716586.97</v>
          </cell>
          <cell r="AQ126">
            <v>790429.43</v>
          </cell>
          <cell r="AR126">
            <v>273775.03000000003</v>
          </cell>
          <cell r="AS126">
            <v>4101344.34</v>
          </cell>
          <cell r="AT126">
            <v>4165873.59</v>
          </cell>
          <cell r="AU126">
            <v>0</v>
          </cell>
          <cell r="AV126">
            <v>0</v>
          </cell>
          <cell r="AW126">
            <v>627507.49</v>
          </cell>
          <cell r="AX126">
            <v>4055127.66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14288513.58</v>
          </cell>
          <cell r="N128">
            <v>1785835.04</v>
          </cell>
          <cell r="O128">
            <v>10512858.470000001</v>
          </cell>
          <cell r="P128">
            <v>18715753.350000001</v>
          </cell>
          <cell r="Q128">
            <v>0</v>
          </cell>
          <cell r="R128">
            <v>0</v>
          </cell>
          <cell r="S128">
            <v>2542034.34</v>
          </cell>
          <cell r="T128">
            <v>3669131.88</v>
          </cell>
          <cell r="W128">
            <v>12607552.66</v>
          </cell>
          <cell r="X128">
            <v>1922913.43</v>
          </cell>
          <cell r="Y128">
            <v>7538985.6299999999</v>
          </cell>
          <cell r="Z128">
            <v>16445635.970000001</v>
          </cell>
          <cell r="AA128">
            <v>0</v>
          </cell>
          <cell r="AB128">
            <v>0</v>
          </cell>
          <cell r="AC128">
            <v>2437193.7000000002</v>
          </cell>
          <cell r="AD128">
            <v>3931101.08</v>
          </cell>
          <cell r="AG128">
            <v>11337000.18</v>
          </cell>
          <cell r="AH128">
            <v>1698878.37</v>
          </cell>
          <cell r="AI128">
            <v>7627256.7699999996</v>
          </cell>
          <cell r="AJ128">
            <v>13623869.67</v>
          </cell>
          <cell r="AK128">
            <v>0</v>
          </cell>
          <cell r="AL128">
            <v>0</v>
          </cell>
          <cell r="AM128">
            <v>2167297.4300000002</v>
          </cell>
          <cell r="AN128">
            <v>3815798.67</v>
          </cell>
          <cell r="AQ128">
            <v>7659203.2400000002</v>
          </cell>
          <cell r="AR128">
            <v>1990187.5</v>
          </cell>
          <cell r="AS128">
            <v>2947641.61</v>
          </cell>
          <cell r="AT128">
            <v>33003735.010000002</v>
          </cell>
          <cell r="AU128">
            <v>0</v>
          </cell>
          <cell r="AV128">
            <v>0</v>
          </cell>
          <cell r="AW128">
            <v>-1529488.37</v>
          </cell>
          <cell r="AX128">
            <v>4102180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11105077.140000001</v>
          </cell>
          <cell r="Q130">
            <v>0</v>
          </cell>
          <cell r="R130">
            <v>10964762.43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1267840</v>
          </cell>
          <cell r="Z130">
            <v>11049049.68</v>
          </cell>
          <cell r="AA130">
            <v>0</v>
          </cell>
          <cell r="AB130">
            <v>10924068.43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1675900.77</v>
          </cell>
          <cell r="AJ130">
            <v>840554.38</v>
          </cell>
          <cell r="AK130">
            <v>0</v>
          </cell>
          <cell r="AL130">
            <v>840554.38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7928177.54</v>
          </cell>
          <cell r="AT130">
            <v>203393.36</v>
          </cell>
          <cell r="AU130">
            <v>0</v>
          </cell>
          <cell r="AV130">
            <v>131417.35999999999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896414.44</v>
          </cell>
          <cell r="N132">
            <v>22110</v>
          </cell>
          <cell r="O132">
            <v>596476.84</v>
          </cell>
          <cell r="P132">
            <v>11191864.029999999</v>
          </cell>
          <cell r="Q132">
            <v>11191864.029999999</v>
          </cell>
          <cell r="R132">
            <v>0</v>
          </cell>
          <cell r="S132">
            <v>2576684.75</v>
          </cell>
          <cell r="T132">
            <v>684154.2</v>
          </cell>
          <cell r="W132">
            <v>1092869.23</v>
          </cell>
          <cell r="X132">
            <v>48746.26</v>
          </cell>
          <cell r="Y132">
            <v>730831.4</v>
          </cell>
          <cell r="Z132">
            <v>6030201.5899999999</v>
          </cell>
          <cell r="AA132">
            <v>5608732.5899999999</v>
          </cell>
          <cell r="AB132">
            <v>421469</v>
          </cell>
          <cell r="AC132">
            <v>3504173.65</v>
          </cell>
          <cell r="AD132">
            <v>684154.2</v>
          </cell>
          <cell r="AG132">
            <v>124254.36</v>
          </cell>
          <cell r="AH132">
            <v>44758.74</v>
          </cell>
          <cell r="AI132">
            <v>1216539.99</v>
          </cell>
          <cell r="AJ132">
            <v>10629881.460000001</v>
          </cell>
          <cell r="AK132">
            <v>10486627.460000001</v>
          </cell>
          <cell r="AL132">
            <v>143254</v>
          </cell>
          <cell r="AM132">
            <v>265885</v>
          </cell>
          <cell r="AN132">
            <v>0</v>
          </cell>
          <cell r="AQ132">
            <v>803635.57</v>
          </cell>
          <cell r="AR132">
            <v>52964.43</v>
          </cell>
          <cell r="AS132">
            <v>1914378.71</v>
          </cell>
          <cell r="AT132">
            <v>11790835.630000001</v>
          </cell>
          <cell r="AU132">
            <v>11790835.630000001</v>
          </cell>
          <cell r="AV132">
            <v>0</v>
          </cell>
          <cell r="AW132">
            <v>2684888.58</v>
          </cell>
          <cell r="AX132">
            <v>591716.46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4448483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4053315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949708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712281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356140.5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3525817.54</v>
          </cell>
          <cell r="Q144">
            <v>3525817.54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950710</v>
          </cell>
          <cell r="AA144">
            <v>950710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2184228.6</v>
          </cell>
          <cell r="AK144">
            <v>2184228.6</v>
          </cell>
          <cell r="AL144">
            <v>0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5445994.1100000003</v>
          </cell>
          <cell r="AU144">
            <v>5445994.1100000003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28500</v>
          </cell>
          <cell r="N153">
            <v>2497</v>
          </cell>
          <cell r="O153">
            <v>5924</v>
          </cell>
          <cell r="P153">
            <v>1436</v>
          </cell>
          <cell r="Q153">
            <v>0</v>
          </cell>
          <cell r="R153">
            <v>32</v>
          </cell>
          <cell r="S153">
            <v>149</v>
          </cell>
          <cell r="T153">
            <v>0</v>
          </cell>
          <cell r="W153">
            <v>37484</v>
          </cell>
          <cell r="X153">
            <v>1569</v>
          </cell>
          <cell r="Y153">
            <v>7962</v>
          </cell>
          <cell r="Z153">
            <v>1360</v>
          </cell>
          <cell r="AA153">
            <v>0</v>
          </cell>
          <cell r="AB153">
            <v>45</v>
          </cell>
          <cell r="AC153">
            <v>0</v>
          </cell>
          <cell r="AD153">
            <v>0</v>
          </cell>
          <cell r="AG153">
            <v>37095</v>
          </cell>
          <cell r="AH153">
            <v>1569</v>
          </cell>
          <cell r="AI153">
            <v>7959</v>
          </cell>
          <cell r="AJ153">
            <v>1349</v>
          </cell>
          <cell r="AK153">
            <v>0</v>
          </cell>
          <cell r="AL153">
            <v>43</v>
          </cell>
          <cell r="AM153">
            <v>20</v>
          </cell>
          <cell r="AN153">
            <v>0</v>
          </cell>
          <cell r="AQ153">
            <v>27505</v>
          </cell>
          <cell r="AR153">
            <v>1636</v>
          </cell>
          <cell r="AS153">
            <v>7855</v>
          </cell>
          <cell r="AT153">
            <v>793</v>
          </cell>
          <cell r="AU153">
            <v>0</v>
          </cell>
          <cell r="AV153">
            <v>2</v>
          </cell>
          <cell r="AW153">
            <v>550</v>
          </cell>
          <cell r="AX153">
            <v>0</v>
          </cell>
        </row>
        <row r="154">
          <cell r="M154">
            <v>5140</v>
          </cell>
          <cell r="N154">
            <v>0</v>
          </cell>
          <cell r="O154">
            <v>2360</v>
          </cell>
          <cell r="P154">
            <v>85</v>
          </cell>
          <cell r="Q154">
            <v>0</v>
          </cell>
          <cell r="R154">
            <v>3</v>
          </cell>
          <cell r="S154">
            <v>195</v>
          </cell>
          <cell r="T154">
            <v>0</v>
          </cell>
          <cell r="W154">
            <v>5300</v>
          </cell>
          <cell r="X154">
            <v>0</v>
          </cell>
          <cell r="Y154">
            <v>2307</v>
          </cell>
          <cell r="Z154">
            <v>61</v>
          </cell>
          <cell r="AA154">
            <v>0</v>
          </cell>
          <cell r="AB154">
            <v>0</v>
          </cell>
          <cell r="AC154">
            <v>93</v>
          </cell>
          <cell r="AD154">
            <v>0</v>
          </cell>
          <cell r="AG154">
            <v>5237</v>
          </cell>
          <cell r="AH154">
            <v>0</v>
          </cell>
          <cell r="AI154">
            <v>2213</v>
          </cell>
          <cell r="AJ154">
            <v>75</v>
          </cell>
          <cell r="AK154">
            <v>0</v>
          </cell>
          <cell r="AL154">
            <v>0</v>
          </cell>
          <cell r="AM154">
            <v>218</v>
          </cell>
          <cell r="AN154">
            <v>0</v>
          </cell>
          <cell r="AQ154">
            <v>5556</v>
          </cell>
          <cell r="AR154">
            <v>0</v>
          </cell>
          <cell r="AS154">
            <v>2627</v>
          </cell>
          <cell r="AT154">
            <v>121</v>
          </cell>
          <cell r="AU154">
            <v>0</v>
          </cell>
          <cell r="AV154">
            <v>7</v>
          </cell>
          <cell r="AW154">
            <v>363</v>
          </cell>
          <cell r="AX154">
            <v>0</v>
          </cell>
        </row>
        <row r="155">
          <cell r="M155">
            <v>11679</v>
          </cell>
          <cell r="N155">
            <v>0</v>
          </cell>
          <cell r="O155">
            <v>3</v>
          </cell>
          <cell r="P155">
            <v>2946</v>
          </cell>
          <cell r="Q155">
            <v>0</v>
          </cell>
          <cell r="R155">
            <v>312</v>
          </cell>
          <cell r="S155">
            <v>126</v>
          </cell>
          <cell r="T155">
            <v>0</v>
          </cell>
          <cell r="W155">
            <v>6741</v>
          </cell>
          <cell r="X155">
            <v>0</v>
          </cell>
          <cell r="Y155">
            <v>1</v>
          </cell>
          <cell r="Z155">
            <v>3087</v>
          </cell>
          <cell r="AA155">
            <v>0</v>
          </cell>
          <cell r="AB155">
            <v>428</v>
          </cell>
          <cell r="AC155">
            <v>20</v>
          </cell>
          <cell r="AD155">
            <v>0</v>
          </cell>
          <cell r="AG155">
            <v>6742</v>
          </cell>
          <cell r="AH155">
            <v>0</v>
          </cell>
          <cell r="AI155">
            <v>0</v>
          </cell>
          <cell r="AJ155">
            <v>3060</v>
          </cell>
          <cell r="AK155">
            <v>0</v>
          </cell>
          <cell r="AL155">
            <v>274</v>
          </cell>
          <cell r="AM155">
            <v>17</v>
          </cell>
          <cell r="AN155">
            <v>0</v>
          </cell>
          <cell r="AQ155">
            <v>26770</v>
          </cell>
          <cell r="AR155">
            <v>0</v>
          </cell>
          <cell r="AS155">
            <v>0</v>
          </cell>
          <cell r="AT155">
            <v>1040</v>
          </cell>
          <cell r="AU155">
            <v>0</v>
          </cell>
          <cell r="AV155">
            <v>120</v>
          </cell>
          <cell r="AW155">
            <v>158</v>
          </cell>
          <cell r="AX155">
            <v>0</v>
          </cell>
        </row>
        <row r="156">
          <cell r="M156">
            <v>6294</v>
          </cell>
          <cell r="N156">
            <v>0</v>
          </cell>
          <cell r="O156">
            <v>645</v>
          </cell>
          <cell r="P156">
            <v>1197</v>
          </cell>
          <cell r="Q156">
            <v>0</v>
          </cell>
          <cell r="R156">
            <v>101</v>
          </cell>
          <cell r="S156">
            <v>512</v>
          </cell>
          <cell r="T156">
            <v>0</v>
          </cell>
          <cell r="W156">
            <v>6294</v>
          </cell>
          <cell r="X156">
            <v>0</v>
          </cell>
          <cell r="Y156">
            <v>644</v>
          </cell>
          <cell r="Z156">
            <v>1516</v>
          </cell>
          <cell r="AA156">
            <v>0</v>
          </cell>
          <cell r="AB156">
            <v>94</v>
          </cell>
          <cell r="AC156">
            <v>512</v>
          </cell>
          <cell r="AD156">
            <v>0</v>
          </cell>
          <cell r="AG156">
            <v>3147</v>
          </cell>
          <cell r="AH156">
            <v>0</v>
          </cell>
          <cell r="AI156">
            <v>833</v>
          </cell>
          <cell r="AJ156">
            <v>1432</v>
          </cell>
          <cell r="AK156">
            <v>0</v>
          </cell>
          <cell r="AL156">
            <v>91</v>
          </cell>
          <cell r="AM156">
            <v>465</v>
          </cell>
          <cell r="AN156">
            <v>0</v>
          </cell>
          <cell r="AQ156">
            <v>8197</v>
          </cell>
          <cell r="AR156">
            <v>0</v>
          </cell>
          <cell r="AS156">
            <v>1505</v>
          </cell>
          <cell r="AT156">
            <v>1732</v>
          </cell>
          <cell r="AU156">
            <v>0</v>
          </cell>
          <cell r="AV156">
            <v>100</v>
          </cell>
          <cell r="AW156">
            <v>796</v>
          </cell>
          <cell r="AX156">
            <v>0</v>
          </cell>
        </row>
        <row r="157">
          <cell r="M157">
            <v>1615</v>
          </cell>
          <cell r="N157">
            <v>1453</v>
          </cell>
          <cell r="O157">
            <v>3098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1615</v>
          </cell>
          <cell r="X157">
            <v>1453</v>
          </cell>
          <cell r="Y157">
            <v>3098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1534</v>
          </cell>
          <cell r="AH157">
            <v>1379</v>
          </cell>
          <cell r="AI157">
            <v>2949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1471</v>
          </cell>
          <cell r="AR157">
            <v>1623</v>
          </cell>
          <cell r="AS157">
            <v>3444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190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251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253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9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254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102</v>
          </cell>
          <cell r="T159">
            <v>0</v>
          </cell>
          <cell r="W159">
            <v>26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17</v>
          </cell>
          <cell r="AD159">
            <v>0</v>
          </cell>
          <cell r="AG159">
            <v>196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64</v>
          </cell>
          <cell r="AN159">
            <v>0</v>
          </cell>
          <cell r="AQ159">
            <v>585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258</v>
          </cell>
          <cell r="AX159">
            <v>0</v>
          </cell>
        </row>
        <row r="160">
          <cell r="M160">
            <v>470</v>
          </cell>
          <cell r="N160">
            <v>0</v>
          </cell>
          <cell r="O160">
            <v>0</v>
          </cell>
          <cell r="P160">
            <v>341</v>
          </cell>
          <cell r="Q160">
            <v>140</v>
          </cell>
          <cell r="R160">
            <v>25</v>
          </cell>
          <cell r="S160">
            <v>0</v>
          </cell>
          <cell r="T160">
            <v>0</v>
          </cell>
          <cell r="W160">
            <v>393</v>
          </cell>
          <cell r="X160">
            <v>0</v>
          </cell>
          <cell r="Y160">
            <v>0</v>
          </cell>
          <cell r="Z160">
            <v>352</v>
          </cell>
          <cell r="AA160">
            <v>178</v>
          </cell>
          <cell r="AB160">
            <v>30</v>
          </cell>
          <cell r="AC160">
            <v>0</v>
          </cell>
          <cell r="AD160">
            <v>0</v>
          </cell>
          <cell r="AG160">
            <v>460</v>
          </cell>
          <cell r="AH160">
            <v>0</v>
          </cell>
          <cell r="AI160">
            <v>0</v>
          </cell>
          <cell r="AJ160">
            <v>359</v>
          </cell>
          <cell r="AK160">
            <v>159</v>
          </cell>
          <cell r="AL160">
            <v>11</v>
          </cell>
          <cell r="AM160">
            <v>0</v>
          </cell>
          <cell r="AN160">
            <v>0</v>
          </cell>
          <cell r="AQ160">
            <v>245</v>
          </cell>
          <cell r="AR160">
            <v>0</v>
          </cell>
          <cell r="AS160">
            <v>0</v>
          </cell>
          <cell r="AT160">
            <v>36</v>
          </cell>
          <cell r="AU160">
            <v>10</v>
          </cell>
          <cell r="AV160">
            <v>2</v>
          </cell>
          <cell r="AW160">
            <v>0</v>
          </cell>
          <cell r="AX160">
            <v>0</v>
          </cell>
        </row>
        <row r="161">
          <cell r="M161">
            <v>176</v>
          </cell>
          <cell r="N161">
            <v>0</v>
          </cell>
          <cell r="O161">
            <v>0</v>
          </cell>
          <cell r="P161">
            <v>889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46</v>
          </cell>
          <cell r="X161">
            <v>0</v>
          </cell>
          <cell r="Y161">
            <v>0</v>
          </cell>
          <cell r="Z161">
            <v>778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120</v>
          </cell>
          <cell r="AH161">
            <v>0</v>
          </cell>
          <cell r="AI161">
            <v>0</v>
          </cell>
          <cell r="AJ161">
            <v>666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Q161">
            <v>141</v>
          </cell>
          <cell r="AR161">
            <v>0</v>
          </cell>
          <cell r="AS161">
            <v>0</v>
          </cell>
          <cell r="AT161">
            <v>515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20346</v>
          </cell>
          <cell r="N163">
            <v>7561</v>
          </cell>
          <cell r="O163">
            <v>20804</v>
          </cell>
          <cell r="P163">
            <v>2012</v>
          </cell>
          <cell r="Q163">
            <v>0</v>
          </cell>
          <cell r="R163">
            <v>8</v>
          </cell>
          <cell r="S163">
            <v>986</v>
          </cell>
          <cell r="T163">
            <v>0</v>
          </cell>
          <cell r="W163">
            <v>20921</v>
          </cell>
          <cell r="X163">
            <v>7406</v>
          </cell>
          <cell r="Y163">
            <v>22453</v>
          </cell>
          <cell r="Z163">
            <v>2038</v>
          </cell>
          <cell r="AA163">
            <v>0</v>
          </cell>
          <cell r="AB163">
            <v>19</v>
          </cell>
          <cell r="AC163">
            <v>976</v>
          </cell>
          <cell r="AD163">
            <v>0</v>
          </cell>
          <cell r="AG163">
            <v>21217</v>
          </cell>
          <cell r="AH163">
            <v>6992</v>
          </cell>
          <cell r="AI163">
            <v>21574</v>
          </cell>
          <cell r="AJ163">
            <v>1982</v>
          </cell>
          <cell r="AK163">
            <v>0</v>
          </cell>
          <cell r="AL163">
            <v>19</v>
          </cell>
          <cell r="AM163">
            <v>994</v>
          </cell>
          <cell r="AN163">
            <v>0</v>
          </cell>
          <cell r="AQ163">
            <v>22662</v>
          </cell>
          <cell r="AR163">
            <v>7308</v>
          </cell>
          <cell r="AS163">
            <v>26505</v>
          </cell>
          <cell r="AT163">
            <v>1398</v>
          </cell>
          <cell r="AU163">
            <v>0</v>
          </cell>
          <cell r="AV163">
            <v>24</v>
          </cell>
          <cell r="AW163">
            <v>1054</v>
          </cell>
          <cell r="AX163">
            <v>0</v>
          </cell>
        </row>
        <row r="164">
          <cell r="M164">
            <v>165</v>
          </cell>
          <cell r="N164">
            <v>3200</v>
          </cell>
          <cell r="O164">
            <v>281</v>
          </cell>
          <cell r="P164">
            <v>2134</v>
          </cell>
          <cell r="Q164">
            <v>0</v>
          </cell>
          <cell r="R164">
            <v>10</v>
          </cell>
          <cell r="S164">
            <v>0</v>
          </cell>
          <cell r="T164">
            <v>0</v>
          </cell>
          <cell r="W164">
            <v>105</v>
          </cell>
          <cell r="X164">
            <v>2876</v>
          </cell>
          <cell r="Y164">
            <v>276</v>
          </cell>
          <cell r="Z164">
            <v>2123</v>
          </cell>
          <cell r="AA164">
            <v>0</v>
          </cell>
          <cell r="AB164">
            <v>23</v>
          </cell>
          <cell r="AC164">
            <v>0</v>
          </cell>
          <cell r="AD164">
            <v>0</v>
          </cell>
          <cell r="AG164">
            <v>105</v>
          </cell>
          <cell r="AH164">
            <v>2876</v>
          </cell>
          <cell r="AI164">
            <v>276</v>
          </cell>
          <cell r="AJ164">
            <v>2028</v>
          </cell>
          <cell r="AK164">
            <v>0</v>
          </cell>
          <cell r="AL164">
            <v>23</v>
          </cell>
          <cell r="AM164">
            <v>0</v>
          </cell>
          <cell r="AN164">
            <v>0</v>
          </cell>
          <cell r="AQ164">
            <v>293</v>
          </cell>
          <cell r="AR164">
            <v>3269</v>
          </cell>
          <cell r="AS164">
            <v>648</v>
          </cell>
          <cell r="AT164">
            <v>2100</v>
          </cell>
          <cell r="AU164">
            <v>0</v>
          </cell>
          <cell r="AV164">
            <v>28</v>
          </cell>
          <cell r="AW164">
            <v>0</v>
          </cell>
          <cell r="AX164">
            <v>0</v>
          </cell>
        </row>
        <row r="165">
          <cell r="M165">
            <v>1789</v>
          </cell>
          <cell r="N165">
            <v>0</v>
          </cell>
          <cell r="O165">
            <v>2629</v>
          </cell>
          <cell r="P165">
            <v>654</v>
          </cell>
          <cell r="Q165">
            <v>0</v>
          </cell>
          <cell r="R165">
            <v>0</v>
          </cell>
          <cell r="S165">
            <v>84</v>
          </cell>
          <cell r="T165">
            <v>0</v>
          </cell>
          <cell r="W165">
            <v>9449</v>
          </cell>
          <cell r="X165">
            <v>0</v>
          </cell>
          <cell r="Y165">
            <v>2941</v>
          </cell>
          <cell r="Z165">
            <v>756</v>
          </cell>
          <cell r="AA165">
            <v>0</v>
          </cell>
          <cell r="AB165">
            <v>0</v>
          </cell>
          <cell r="AC165">
            <v>100</v>
          </cell>
          <cell r="AD165">
            <v>0</v>
          </cell>
          <cell r="AG165">
            <v>1890</v>
          </cell>
          <cell r="AH165">
            <v>0</v>
          </cell>
          <cell r="AI165">
            <v>83</v>
          </cell>
          <cell r="AJ165">
            <v>324</v>
          </cell>
          <cell r="AK165">
            <v>0</v>
          </cell>
          <cell r="AL165">
            <v>0</v>
          </cell>
          <cell r="AM165">
            <v>61</v>
          </cell>
          <cell r="AN165">
            <v>0</v>
          </cell>
          <cell r="AQ165">
            <v>2847</v>
          </cell>
          <cell r="AR165">
            <v>0</v>
          </cell>
          <cell r="AS165">
            <v>2987</v>
          </cell>
          <cell r="AT165">
            <v>411</v>
          </cell>
          <cell r="AU165">
            <v>0</v>
          </cell>
          <cell r="AV165">
            <v>0</v>
          </cell>
          <cell r="AW165">
            <v>79</v>
          </cell>
          <cell r="AX165">
            <v>0</v>
          </cell>
        </row>
        <row r="166">
          <cell r="M166">
            <v>27037</v>
          </cell>
          <cell r="N166">
            <v>4522</v>
          </cell>
          <cell r="O166">
            <v>15315</v>
          </cell>
          <cell r="P166">
            <v>1752</v>
          </cell>
          <cell r="Q166">
            <v>0</v>
          </cell>
          <cell r="R166">
            <v>3</v>
          </cell>
          <cell r="S166">
            <v>490</v>
          </cell>
          <cell r="T166">
            <v>0</v>
          </cell>
          <cell r="W166">
            <v>30193</v>
          </cell>
          <cell r="X166">
            <v>4416</v>
          </cell>
          <cell r="Y166">
            <v>18381</v>
          </cell>
          <cell r="Z166">
            <v>995</v>
          </cell>
          <cell r="AA166">
            <v>0</v>
          </cell>
          <cell r="AB166">
            <v>1</v>
          </cell>
          <cell r="AC166">
            <v>339</v>
          </cell>
          <cell r="AD166">
            <v>0</v>
          </cell>
          <cell r="AG166">
            <v>22243</v>
          </cell>
          <cell r="AH166">
            <v>3581</v>
          </cell>
          <cell r="AI166">
            <v>15814</v>
          </cell>
          <cell r="AJ166">
            <v>969</v>
          </cell>
          <cell r="AK166">
            <v>0</v>
          </cell>
          <cell r="AL166">
            <v>0</v>
          </cell>
          <cell r="AM166">
            <v>330</v>
          </cell>
          <cell r="AN166">
            <v>0</v>
          </cell>
          <cell r="AQ166">
            <v>31681</v>
          </cell>
          <cell r="AR166">
            <v>4713</v>
          </cell>
          <cell r="AS166">
            <v>19401</v>
          </cell>
          <cell r="AT166">
            <v>1384</v>
          </cell>
          <cell r="AU166">
            <v>0</v>
          </cell>
          <cell r="AV166">
            <v>0</v>
          </cell>
          <cell r="AW166">
            <v>408</v>
          </cell>
          <cell r="AX166">
            <v>0</v>
          </cell>
        </row>
        <row r="167">
          <cell r="M167">
            <v>23299</v>
          </cell>
          <cell r="N167">
            <v>3662</v>
          </cell>
          <cell r="O167">
            <v>18909</v>
          </cell>
          <cell r="P167">
            <v>1474</v>
          </cell>
          <cell r="Q167">
            <v>0</v>
          </cell>
          <cell r="R167">
            <v>170</v>
          </cell>
          <cell r="S167">
            <v>452</v>
          </cell>
          <cell r="T167">
            <v>0</v>
          </cell>
          <cell r="W167">
            <v>24222</v>
          </cell>
          <cell r="X167">
            <v>3835</v>
          </cell>
          <cell r="Y167">
            <v>18935</v>
          </cell>
          <cell r="Z167">
            <v>1474</v>
          </cell>
          <cell r="AA167">
            <v>0</v>
          </cell>
          <cell r="AB167">
            <v>220</v>
          </cell>
          <cell r="AC167">
            <v>360</v>
          </cell>
          <cell r="AD167">
            <v>0</v>
          </cell>
          <cell r="AG167">
            <v>20104</v>
          </cell>
          <cell r="AH167">
            <v>3835</v>
          </cell>
          <cell r="AI167">
            <v>18935</v>
          </cell>
          <cell r="AJ167">
            <v>1474</v>
          </cell>
          <cell r="AK167">
            <v>0</v>
          </cell>
          <cell r="AL167">
            <v>210</v>
          </cell>
          <cell r="AM167">
            <v>360</v>
          </cell>
          <cell r="AN167">
            <v>0</v>
          </cell>
          <cell r="AQ167">
            <v>30204</v>
          </cell>
          <cell r="AR167">
            <v>7670</v>
          </cell>
          <cell r="AS167">
            <v>20274</v>
          </cell>
          <cell r="AT167">
            <v>1474</v>
          </cell>
          <cell r="AU167">
            <v>0</v>
          </cell>
          <cell r="AV167">
            <v>100</v>
          </cell>
          <cell r="AW167">
            <v>269</v>
          </cell>
          <cell r="AX167">
            <v>0</v>
          </cell>
        </row>
        <row r="168">
          <cell r="M168">
            <v>3006</v>
          </cell>
          <cell r="N168">
            <v>838</v>
          </cell>
          <cell r="O168">
            <v>2819</v>
          </cell>
          <cell r="P168">
            <v>357</v>
          </cell>
          <cell r="Q168">
            <v>0</v>
          </cell>
          <cell r="R168">
            <v>0</v>
          </cell>
          <cell r="S168">
            <v>156</v>
          </cell>
          <cell r="T168">
            <v>0</v>
          </cell>
          <cell r="W168">
            <v>3308</v>
          </cell>
          <cell r="X168">
            <v>894</v>
          </cell>
          <cell r="Y168">
            <v>3332</v>
          </cell>
          <cell r="Z168">
            <v>344</v>
          </cell>
          <cell r="AA168">
            <v>0</v>
          </cell>
          <cell r="AB168">
            <v>0</v>
          </cell>
          <cell r="AC168">
            <v>158</v>
          </cell>
          <cell r="AD168">
            <v>0</v>
          </cell>
          <cell r="AG168">
            <v>3382</v>
          </cell>
          <cell r="AH168">
            <v>1431</v>
          </cell>
          <cell r="AI168">
            <v>4105</v>
          </cell>
          <cell r="AJ168">
            <v>273</v>
          </cell>
          <cell r="AK168">
            <v>0</v>
          </cell>
          <cell r="AL168">
            <v>0</v>
          </cell>
          <cell r="AM168">
            <v>40</v>
          </cell>
          <cell r="AN168">
            <v>0</v>
          </cell>
          <cell r="AQ168">
            <v>4200</v>
          </cell>
          <cell r="AR168">
            <v>1609</v>
          </cell>
          <cell r="AS168">
            <v>2937</v>
          </cell>
          <cell r="AT168">
            <v>416</v>
          </cell>
          <cell r="AU168">
            <v>0</v>
          </cell>
          <cell r="AV168">
            <v>0</v>
          </cell>
          <cell r="AW168">
            <v>313</v>
          </cell>
          <cell r="AX168">
            <v>0</v>
          </cell>
        </row>
        <row r="169">
          <cell r="M169">
            <v>1766</v>
          </cell>
          <cell r="N169">
            <v>1047</v>
          </cell>
          <cell r="O169">
            <v>2870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1766</v>
          </cell>
          <cell r="X169">
            <v>550</v>
          </cell>
          <cell r="Y169">
            <v>3070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1219</v>
          </cell>
          <cell r="AH169">
            <v>550</v>
          </cell>
          <cell r="AI169">
            <v>2720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750</v>
          </cell>
          <cell r="AR169">
            <v>900</v>
          </cell>
          <cell r="AS169">
            <v>1000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3600</v>
          </cell>
          <cell r="N170">
            <v>726</v>
          </cell>
          <cell r="O170">
            <v>4090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2772</v>
          </cell>
          <cell r="X170">
            <v>819</v>
          </cell>
          <cell r="Y170">
            <v>3208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2776</v>
          </cell>
          <cell r="AH170">
            <v>829</v>
          </cell>
          <cell r="AI170">
            <v>3407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3006</v>
          </cell>
          <cell r="AR170">
            <v>784</v>
          </cell>
          <cell r="AS170">
            <v>8470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1815</v>
          </cell>
          <cell r="N171">
            <v>438</v>
          </cell>
          <cell r="O171">
            <v>3172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1672</v>
          </cell>
          <cell r="X171">
            <v>368</v>
          </cell>
          <cell r="Y171">
            <v>2772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1615</v>
          </cell>
          <cell r="AH171">
            <v>383</v>
          </cell>
          <cell r="AI171">
            <v>2972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1771</v>
          </cell>
          <cell r="AR171">
            <v>653</v>
          </cell>
          <cell r="AS171">
            <v>3372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14052</v>
          </cell>
          <cell r="N172">
            <v>6890</v>
          </cell>
          <cell r="O172">
            <v>11615</v>
          </cell>
          <cell r="P172">
            <v>0</v>
          </cell>
          <cell r="Q172">
            <v>0</v>
          </cell>
          <cell r="R172">
            <v>0</v>
          </cell>
          <cell r="S172">
            <v>210</v>
          </cell>
          <cell r="T172">
            <v>0</v>
          </cell>
          <cell r="W172">
            <v>15512</v>
          </cell>
          <cell r="X172">
            <v>7340</v>
          </cell>
          <cell r="Y172">
            <v>13455</v>
          </cell>
          <cell r="Z172">
            <v>0</v>
          </cell>
          <cell r="AA172">
            <v>0</v>
          </cell>
          <cell r="AB172">
            <v>0</v>
          </cell>
          <cell r="AC172">
            <v>247</v>
          </cell>
          <cell r="AD172">
            <v>0</v>
          </cell>
          <cell r="AG172">
            <v>33153</v>
          </cell>
          <cell r="AH172">
            <v>7968</v>
          </cell>
          <cell r="AI172">
            <v>15005</v>
          </cell>
          <cell r="AJ172">
            <v>0</v>
          </cell>
          <cell r="AK172">
            <v>0</v>
          </cell>
          <cell r="AL172">
            <v>0</v>
          </cell>
          <cell r="AM172">
            <v>603</v>
          </cell>
          <cell r="AN172">
            <v>0</v>
          </cell>
          <cell r="AQ172">
            <v>1860</v>
          </cell>
          <cell r="AR172">
            <v>12245</v>
          </cell>
          <cell r="AS172">
            <v>24645</v>
          </cell>
          <cell r="AT172">
            <v>0</v>
          </cell>
          <cell r="AU172">
            <v>0</v>
          </cell>
          <cell r="AV172">
            <v>0</v>
          </cell>
          <cell r="AW172">
            <v>100</v>
          </cell>
          <cell r="AX172">
            <v>0</v>
          </cell>
        </row>
        <row r="173">
          <cell r="M173">
            <v>8092</v>
          </cell>
          <cell r="N173">
            <v>3132</v>
          </cell>
          <cell r="O173">
            <v>9075</v>
          </cell>
          <cell r="P173">
            <v>0</v>
          </cell>
          <cell r="Q173">
            <v>0</v>
          </cell>
          <cell r="R173">
            <v>0</v>
          </cell>
          <cell r="S173">
            <v>159</v>
          </cell>
          <cell r="T173">
            <v>0</v>
          </cell>
          <cell r="W173">
            <v>8168</v>
          </cell>
          <cell r="X173">
            <v>3142</v>
          </cell>
          <cell r="Y173">
            <v>9974</v>
          </cell>
          <cell r="Z173">
            <v>0</v>
          </cell>
          <cell r="AA173">
            <v>0</v>
          </cell>
          <cell r="AB173">
            <v>0</v>
          </cell>
          <cell r="AC173">
            <v>118</v>
          </cell>
          <cell r="AD173">
            <v>0</v>
          </cell>
          <cell r="AG173">
            <v>0</v>
          </cell>
          <cell r="AH173">
            <v>0</v>
          </cell>
          <cell r="AI173">
            <v>8244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Q173">
            <v>24439</v>
          </cell>
          <cell r="AR173">
            <v>0</v>
          </cell>
          <cell r="AS173">
            <v>13865</v>
          </cell>
          <cell r="AT173">
            <v>0</v>
          </cell>
          <cell r="AU173">
            <v>0</v>
          </cell>
          <cell r="AV173">
            <v>0</v>
          </cell>
          <cell r="AW173">
            <v>416</v>
          </cell>
          <cell r="AX173">
            <v>0</v>
          </cell>
        </row>
        <row r="174">
          <cell r="M174">
            <v>30635</v>
          </cell>
          <cell r="N174">
            <v>3770</v>
          </cell>
          <cell r="O174">
            <v>10579</v>
          </cell>
          <cell r="P174">
            <v>0</v>
          </cell>
          <cell r="Q174">
            <v>0</v>
          </cell>
          <cell r="R174">
            <v>0</v>
          </cell>
          <cell r="S174">
            <v>165</v>
          </cell>
          <cell r="T174">
            <v>0</v>
          </cell>
          <cell r="W174">
            <v>30304</v>
          </cell>
          <cell r="X174">
            <v>3617</v>
          </cell>
          <cell r="Y174">
            <v>9823</v>
          </cell>
          <cell r="Z174">
            <v>0</v>
          </cell>
          <cell r="AA174">
            <v>0</v>
          </cell>
          <cell r="AB174">
            <v>0</v>
          </cell>
          <cell r="AC174">
            <v>180</v>
          </cell>
          <cell r="AD174">
            <v>0</v>
          </cell>
          <cell r="AG174">
            <v>20460</v>
          </cell>
          <cell r="AH174">
            <v>2731</v>
          </cell>
          <cell r="AI174">
            <v>7008</v>
          </cell>
          <cell r="AJ174">
            <v>0</v>
          </cell>
          <cell r="AK174">
            <v>0</v>
          </cell>
          <cell r="AL174">
            <v>0</v>
          </cell>
          <cell r="AM174">
            <v>113</v>
          </cell>
          <cell r="AN174">
            <v>0</v>
          </cell>
          <cell r="AQ174">
            <v>28914</v>
          </cell>
          <cell r="AR174">
            <v>3662</v>
          </cell>
          <cell r="AS174">
            <v>10222</v>
          </cell>
          <cell r="AT174">
            <v>0</v>
          </cell>
          <cell r="AU174">
            <v>0</v>
          </cell>
          <cell r="AV174">
            <v>0</v>
          </cell>
          <cell r="AW174">
            <v>179</v>
          </cell>
          <cell r="AX174">
            <v>0</v>
          </cell>
        </row>
        <row r="175">
          <cell r="M175">
            <v>4410</v>
          </cell>
          <cell r="N175">
            <v>1257</v>
          </cell>
          <cell r="O175">
            <v>7200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4400</v>
          </cell>
          <cell r="X175">
            <v>1256</v>
          </cell>
          <cell r="Y175">
            <v>5898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4400</v>
          </cell>
          <cell r="AH175">
            <v>1255</v>
          </cell>
          <cell r="AI175">
            <v>5660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4410</v>
          </cell>
          <cell r="AR175">
            <v>1257</v>
          </cell>
          <cell r="AS175">
            <v>4700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1108</v>
          </cell>
          <cell r="N176">
            <v>613</v>
          </cell>
          <cell r="O176">
            <v>1395</v>
          </cell>
          <cell r="P176">
            <v>0</v>
          </cell>
          <cell r="Q176">
            <v>0</v>
          </cell>
          <cell r="R176">
            <v>0</v>
          </cell>
          <cell r="S176">
            <v>93</v>
          </cell>
          <cell r="T176">
            <v>0</v>
          </cell>
          <cell r="W176">
            <v>1429</v>
          </cell>
          <cell r="X176">
            <v>273</v>
          </cell>
          <cell r="Y176">
            <v>1447</v>
          </cell>
          <cell r="Z176">
            <v>0</v>
          </cell>
          <cell r="AA176">
            <v>0</v>
          </cell>
          <cell r="AB176">
            <v>0</v>
          </cell>
          <cell r="AC176">
            <v>99</v>
          </cell>
          <cell r="AD176">
            <v>0</v>
          </cell>
          <cell r="AG176">
            <v>1472</v>
          </cell>
          <cell r="AH176">
            <v>251</v>
          </cell>
          <cell r="AI176">
            <v>1485</v>
          </cell>
          <cell r="AJ176">
            <v>0</v>
          </cell>
          <cell r="AK176">
            <v>0</v>
          </cell>
          <cell r="AL176">
            <v>0</v>
          </cell>
          <cell r="AM176">
            <v>109</v>
          </cell>
          <cell r="AN176">
            <v>0</v>
          </cell>
          <cell r="AQ176">
            <v>1618</v>
          </cell>
          <cell r="AR176">
            <v>813</v>
          </cell>
          <cell r="AS176">
            <v>1592</v>
          </cell>
          <cell r="AT176">
            <v>0</v>
          </cell>
          <cell r="AU176">
            <v>0</v>
          </cell>
          <cell r="AV176">
            <v>0</v>
          </cell>
          <cell r="AW176">
            <v>107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14488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11178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11541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25931</v>
          </cell>
        </row>
        <row r="178">
          <cell r="M178">
            <v>516</v>
          </cell>
          <cell r="N178">
            <v>3</v>
          </cell>
          <cell r="O178">
            <v>415</v>
          </cell>
          <cell r="P178">
            <v>31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513</v>
          </cell>
          <cell r="X178">
            <v>3</v>
          </cell>
          <cell r="Y178">
            <v>414</v>
          </cell>
          <cell r="Z178">
            <v>33</v>
          </cell>
          <cell r="AA178">
            <v>0</v>
          </cell>
          <cell r="AB178">
            <v>0</v>
          </cell>
          <cell r="AC178">
            <v>28</v>
          </cell>
          <cell r="AD178">
            <v>0</v>
          </cell>
          <cell r="AG178">
            <v>515</v>
          </cell>
          <cell r="AH178">
            <v>4</v>
          </cell>
          <cell r="AI178">
            <v>414</v>
          </cell>
          <cell r="AJ178">
            <v>34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497</v>
          </cell>
          <cell r="AR178">
            <v>4</v>
          </cell>
          <cell r="AS178">
            <v>318</v>
          </cell>
          <cell r="AT178">
            <v>33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35</v>
          </cell>
          <cell r="Q179">
            <v>0</v>
          </cell>
          <cell r="R179">
            <v>34</v>
          </cell>
          <cell r="S179">
            <v>50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45</v>
          </cell>
          <cell r="AA179">
            <v>0</v>
          </cell>
          <cell r="AB179">
            <v>45</v>
          </cell>
          <cell r="AC179">
            <v>84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37</v>
          </cell>
          <cell r="AK179">
            <v>0</v>
          </cell>
          <cell r="AL179">
            <v>36</v>
          </cell>
          <cell r="AM179">
            <v>50</v>
          </cell>
          <cell r="AN179">
            <v>0</v>
          </cell>
          <cell r="AQ179">
            <v>0</v>
          </cell>
          <cell r="AR179">
            <v>423</v>
          </cell>
          <cell r="AS179">
            <v>0</v>
          </cell>
          <cell r="AT179">
            <v>43</v>
          </cell>
          <cell r="AU179">
            <v>0</v>
          </cell>
          <cell r="AV179">
            <v>34</v>
          </cell>
          <cell r="AW179">
            <v>255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48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57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17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38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30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33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43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25</v>
          </cell>
          <cell r="N184">
            <v>0</v>
          </cell>
          <cell r="O184">
            <v>472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18</v>
          </cell>
          <cell r="X184">
            <v>0</v>
          </cell>
          <cell r="Y184">
            <v>525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472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S184">
            <v>551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31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33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35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108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19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27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17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7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127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Y190">
            <v>149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I190">
            <v>151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4</v>
          </cell>
          <cell r="AR190">
            <v>0</v>
          </cell>
          <cell r="AS190">
            <v>159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21</v>
          </cell>
          <cell r="AU192">
            <v>0</v>
          </cell>
          <cell r="AV192">
            <v>21</v>
          </cell>
          <cell r="AW192">
            <v>0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5429</v>
          </cell>
          <cell r="N195">
            <v>861</v>
          </cell>
          <cell r="O195">
            <v>2385</v>
          </cell>
          <cell r="P195">
            <v>77</v>
          </cell>
          <cell r="Q195">
            <v>0</v>
          </cell>
          <cell r="R195">
            <v>0</v>
          </cell>
          <cell r="S195">
            <v>85</v>
          </cell>
          <cell r="T195">
            <v>672</v>
          </cell>
          <cell r="W195">
            <v>5259</v>
          </cell>
          <cell r="X195">
            <v>711</v>
          </cell>
          <cell r="Y195">
            <v>2214</v>
          </cell>
          <cell r="Z195">
            <v>78</v>
          </cell>
          <cell r="AA195">
            <v>0</v>
          </cell>
          <cell r="AB195">
            <v>0</v>
          </cell>
          <cell r="AC195">
            <v>265</v>
          </cell>
          <cell r="AD195">
            <v>825</v>
          </cell>
          <cell r="AG195">
            <v>6162</v>
          </cell>
          <cell r="AH195">
            <v>587</v>
          </cell>
          <cell r="AI195">
            <v>1779</v>
          </cell>
          <cell r="AJ195">
            <v>76</v>
          </cell>
          <cell r="AK195">
            <v>0</v>
          </cell>
          <cell r="AL195">
            <v>0</v>
          </cell>
          <cell r="AM195">
            <v>0</v>
          </cell>
          <cell r="AN195">
            <v>479</v>
          </cell>
          <cell r="AQ195">
            <v>14134</v>
          </cell>
          <cell r="AR195">
            <v>1301</v>
          </cell>
          <cell r="AS195">
            <v>4963</v>
          </cell>
          <cell r="AT195">
            <v>27</v>
          </cell>
          <cell r="AU195">
            <v>0</v>
          </cell>
          <cell r="AV195">
            <v>0</v>
          </cell>
          <cell r="AW195">
            <v>0</v>
          </cell>
          <cell r="AX195">
            <v>670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23583</v>
          </cell>
          <cell r="N197">
            <v>2000</v>
          </cell>
          <cell r="O197">
            <v>12152</v>
          </cell>
          <cell r="P197">
            <v>1595</v>
          </cell>
          <cell r="Q197">
            <v>0</v>
          </cell>
          <cell r="R197">
            <v>0</v>
          </cell>
          <cell r="S197">
            <v>1115</v>
          </cell>
          <cell r="T197">
            <v>4007</v>
          </cell>
          <cell r="W197">
            <v>23583</v>
          </cell>
          <cell r="X197">
            <v>2000</v>
          </cell>
          <cell r="Y197">
            <v>12152</v>
          </cell>
          <cell r="Z197">
            <v>1595</v>
          </cell>
          <cell r="AA197">
            <v>0</v>
          </cell>
          <cell r="AB197">
            <v>0</v>
          </cell>
          <cell r="AC197">
            <v>0</v>
          </cell>
          <cell r="AD197">
            <v>4007</v>
          </cell>
          <cell r="AG197">
            <v>23583</v>
          </cell>
          <cell r="AH197">
            <v>2000</v>
          </cell>
          <cell r="AI197">
            <v>12152</v>
          </cell>
          <cell r="AJ197">
            <v>1595</v>
          </cell>
          <cell r="AK197">
            <v>0</v>
          </cell>
          <cell r="AL197">
            <v>0</v>
          </cell>
          <cell r="AM197">
            <v>0</v>
          </cell>
          <cell r="AN197">
            <v>4007</v>
          </cell>
          <cell r="AQ197">
            <v>23583</v>
          </cell>
          <cell r="AR197">
            <v>2000</v>
          </cell>
          <cell r="AS197">
            <v>12051</v>
          </cell>
          <cell r="AT197">
            <v>1361</v>
          </cell>
          <cell r="AU197">
            <v>0</v>
          </cell>
          <cell r="AV197">
            <v>0</v>
          </cell>
          <cell r="AW197">
            <v>0</v>
          </cell>
          <cell r="AX197">
            <v>4008</v>
          </cell>
        </row>
        <row r="198">
          <cell r="M198">
            <v>6020</v>
          </cell>
          <cell r="N198">
            <v>2000</v>
          </cell>
          <cell r="O198">
            <v>4042</v>
          </cell>
          <cell r="P198">
            <v>420</v>
          </cell>
          <cell r="Q198">
            <v>0</v>
          </cell>
          <cell r="R198">
            <v>0</v>
          </cell>
          <cell r="S198">
            <v>90</v>
          </cell>
          <cell r="T198">
            <v>0</v>
          </cell>
          <cell r="W198">
            <v>5515</v>
          </cell>
          <cell r="X198">
            <v>1359</v>
          </cell>
          <cell r="Y198">
            <v>2804</v>
          </cell>
          <cell r="Z198">
            <v>327</v>
          </cell>
          <cell r="AA198">
            <v>0</v>
          </cell>
          <cell r="AB198">
            <v>0</v>
          </cell>
          <cell r="AC198">
            <v>223</v>
          </cell>
          <cell r="AD198">
            <v>0</v>
          </cell>
          <cell r="AG198">
            <v>9382</v>
          </cell>
          <cell r="AH198">
            <v>1196</v>
          </cell>
          <cell r="AI198">
            <v>2355</v>
          </cell>
          <cell r="AJ198">
            <v>304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0</v>
          </cell>
          <cell r="AR198">
            <v>1896</v>
          </cell>
          <cell r="AS198">
            <v>4472</v>
          </cell>
          <cell r="AT198">
            <v>390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1747</v>
          </cell>
          <cell r="N199">
            <v>323</v>
          </cell>
          <cell r="O199">
            <v>3296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1747</v>
          </cell>
          <cell r="X199">
            <v>323</v>
          </cell>
          <cell r="Y199">
            <v>3296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1747</v>
          </cell>
          <cell r="AH199">
            <v>323</v>
          </cell>
          <cell r="AI199">
            <v>3296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875</v>
          </cell>
          <cell r="AR199">
            <v>322</v>
          </cell>
          <cell r="AS199">
            <v>120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1818</v>
          </cell>
          <cell r="N200">
            <v>36</v>
          </cell>
          <cell r="O200">
            <v>545</v>
          </cell>
          <cell r="P200">
            <v>0</v>
          </cell>
          <cell r="Q200">
            <v>0</v>
          </cell>
          <cell r="R200">
            <v>0</v>
          </cell>
          <cell r="S200">
            <v>74</v>
          </cell>
          <cell r="T200">
            <v>0</v>
          </cell>
          <cell r="W200">
            <v>1818</v>
          </cell>
          <cell r="X200">
            <v>35</v>
          </cell>
          <cell r="Y200">
            <v>546</v>
          </cell>
          <cell r="Z200">
            <v>0</v>
          </cell>
          <cell r="AA200">
            <v>0</v>
          </cell>
          <cell r="AB200">
            <v>0</v>
          </cell>
          <cell r="AC200">
            <v>74</v>
          </cell>
          <cell r="AD200">
            <v>0</v>
          </cell>
          <cell r="AG200">
            <v>3234</v>
          </cell>
          <cell r="AH200">
            <v>0</v>
          </cell>
          <cell r="AI200">
            <v>546</v>
          </cell>
          <cell r="AJ200">
            <v>0</v>
          </cell>
          <cell r="AK200">
            <v>0</v>
          </cell>
          <cell r="AL200">
            <v>0</v>
          </cell>
          <cell r="AM200">
            <v>149</v>
          </cell>
          <cell r="AN200">
            <v>0</v>
          </cell>
          <cell r="AQ200">
            <v>0</v>
          </cell>
          <cell r="AR200">
            <v>0</v>
          </cell>
          <cell r="AS200">
            <v>554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4</v>
          </cell>
          <cell r="Q201">
            <v>0</v>
          </cell>
          <cell r="R201">
            <v>0</v>
          </cell>
          <cell r="S201">
            <v>23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</v>
          </cell>
          <cell r="AA201">
            <v>0</v>
          </cell>
          <cell r="AB201">
            <v>0</v>
          </cell>
          <cell r="AC201">
            <v>23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6</v>
          </cell>
          <cell r="AK201">
            <v>0</v>
          </cell>
          <cell r="AL201">
            <v>0</v>
          </cell>
          <cell r="AM201">
            <v>19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4</v>
          </cell>
          <cell r="AU201">
            <v>0</v>
          </cell>
          <cell r="AV201">
            <v>0</v>
          </cell>
          <cell r="AW201">
            <v>22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26718</v>
          </cell>
          <cell r="N203">
            <v>3006</v>
          </cell>
          <cell r="O203">
            <v>14277</v>
          </cell>
          <cell r="P203">
            <v>1162</v>
          </cell>
          <cell r="Q203">
            <v>0</v>
          </cell>
          <cell r="R203">
            <v>0</v>
          </cell>
          <cell r="S203">
            <v>393</v>
          </cell>
          <cell r="T203">
            <v>0</v>
          </cell>
          <cell r="W203">
            <v>23070</v>
          </cell>
          <cell r="X203">
            <v>1761</v>
          </cell>
          <cell r="Y203">
            <v>13963</v>
          </cell>
          <cell r="Z203">
            <v>686</v>
          </cell>
          <cell r="AA203">
            <v>0</v>
          </cell>
          <cell r="AB203">
            <v>0</v>
          </cell>
          <cell r="AC203">
            <v>54</v>
          </cell>
          <cell r="AD203">
            <v>0</v>
          </cell>
          <cell r="AG203">
            <v>34516</v>
          </cell>
          <cell r="AH203">
            <v>3612</v>
          </cell>
          <cell r="AI203">
            <v>16363</v>
          </cell>
          <cell r="AJ203">
            <v>1243</v>
          </cell>
          <cell r="AK203">
            <v>0</v>
          </cell>
          <cell r="AL203">
            <v>0</v>
          </cell>
          <cell r="AM203">
            <v>627</v>
          </cell>
          <cell r="AN203">
            <v>0</v>
          </cell>
          <cell r="AQ203">
            <v>34234</v>
          </cell>
          <cell r="AR203">
            <v>3609</v>
          </cell>
          <cell r="AS203">
            <v>16138</v>
          </cell>
          <cell r="AT203">
            <v>1176</v>
          </cell>
          <cell r="AU203">
            <v>0</v>
          </cell>
          <cell r="AV203">
            <v>0</v>
          </cell>
          <cell r="AW203">
            <v>628</v>
          </cell>
          <cell r="AX203">
            <v>0</v>
          </cell>
        </row>
        <row r="204">
          <cell r="M204">
            <v>1068</v>
          </cell>
          <cell r="N204">
            <v>1251</v>
          </cell>
          <cell r="O204">
            <v>1892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1069</v>
          </cell>
          <cell r="X204">
            <v>1251</v>
          </cell>
          <cell r="Y204">
            <v>1892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1069</v>
          </cell>
          <cell r="AH204">
            <v>1251</v>
          </cell>
          <cell r="AI204">
            <v>1891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875</v>
          </cell>
          <cell r="AR204">
            <v>1251</v>
          </cell>
          <cell r="AS204">
            <v>1892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3650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3650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3650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1960</v>
          </cell>
        </row>
        <row r="206">
          <cell r="M206">
            <v>29</v>
          </cell>
          <cell r="N206">
            <v>190</v>
          </cell>
          <cell r="O206">
            <v>414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75</v>
          </cell>
          <cell r="X206">
            <v>190</v>
          </cell>
          <cell r="Y206">
            <v>414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0</v>
          </cell>
          <cell r="AH206">
            <v>164</v>
          </cell>
          <cell r="AI206">
            <v>414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0</v>
          </cell>
          <cell r="AR206">
            <v>0</v>
          </cell>
          <cell r="AS206">
            <v>415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18318</v>
          </cell>
          <cell r="N208">
            <v>2128</v>
          </cell>
          <cell r="O208">
            <v>8051</v>
          </cell>
          <cell r="P208">
            <v>654</v>
          </cell>
          <cell r="Q208">
            <v>0</v>
          </cell>
          <cell r="R208">
            <v>0</v>
          </cell>
          <cell r="S208">
            <v>351</v>
          </cell>
          <cell r="T208">
            <v>1431</v>
          </cell>
          <cell r="W208">
            <v>17966</v>
          </cell>
          <cell r="X208">
            <v>1776</v>
          </cell>
          <cell r="Y208">
            <v>7580</v>
          </cell>
          <cell r="Z208">
            <v>589</v>
          </cell>
          <cell r="AA208">
            <v>0</v>
          </cell>
          <cell r="AB208">
            <v>0</v>
          </cell>
          <cell r="AC208">
            <v>336</v>
          </cell>
          <cell r="AD208">
            <v>1363</v>
          </cell>
          <cell r="AG208">
            <v>17494</v>
          </cell>
          <cell r="AH208">
            <v>1789</v>
          </cell>
          <cell r="AI208">
            <v>7584</v>
          </cell>
          <cell r="AJ208">
            <v>582</v>
          </cell>
          <cell r="AK208">
            <v>0</v>
          </cell>
          <cell r="AL208">
            <v>0</v>
          </cell>
          <cell r="AM208">
            <v>340</v>
          </cell>
          <cell r="AN208">
            <v>1361</v>
          </cell>
          <cell r="AQ208">
            <v>19746</v>
          </cell>
          <cell r="AR208">
            <v>3519</v>
          </cell>
          <cell r="AS208">
            <v>6074</v>
          </cell>
          <cell r="AT208">
            <v>383</v>
          </cell>
          <cell r="AU208">
            <v>0</v>
          </cell>
          <cell r="AV208">
            <v>0</v>
          </cell>
          <cell r="AW208">
            <v>352</v>
          </cell>
          <cell r="AX208">
            <v>1441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17388</v>
          </cell>
          <cell r="N210">
            <v>2789</v>
          </cell>
          <cell r="O210">
            <v>8743</v>
          </cell>
          <cell r="P210">
            <v>1283</v>
          </cell>
          <cell r="Q210">
            <v>0</v>
          </cell>
          <cell r="R210">
            <v>0</v>
          </cell>
          <cell r="S210">
            <v>409</v>
          </cell>
          <cell r="T210">
            <v>0</v>
          </cell>
          <cell r="W210">
            <v>16812</v>
          </cell>
          <cell r="X210">
            <v>2640</v>
          </cell>
          <cell r="Y210">
            <v>8588</v>
          </cell>
          <cell r="Z210">
            <v>1224</v>
          </cell>
          <cell r="AA210">
            <v>0</v>
          </cell>
          <cell r="AB210">
            <v>0</v>
          </cell>
          <cell r="AC210">
            <v>304</v>
          </cell>
          <cell r="AD210">
            <v>0</v>
          </cell>
          <cell r="AG210">
            <v>17158</v>
          </cell>
          <cell r="AH210">
            <v>2640</v>
          </cell>
          <cell r="AI210">
            <v>8588</v>
          </cell>
          <cell r="AJ210">
            <v>1223</v>
          </cell>
          <cell r="AK210">
            <v>0</v>
          </cell>
          <cell r="AL210">
            <v>0</v>
          </cell>
          <cell r="AM210">
            <v>374</v>
          </cell>
          <cell r="AN210">
            <v>0</v>
          </cell>
          <cell r="AQ210">
            <v>16954</v>
          </cell>
          <cell r="AR210">
            <v>2693</v>
          </cell>
          <cell r="AS210">
            <v>8723</v>
          </cell>
          <cell r="AT210">
            <v>728</v>
          </cell>
          <cell r="AU210">
            <v>0</v>
          </cell>
          <cell r="AV210">
            <v>0</v>
          </cell>
          <cell r="AW210">
            <v>508</v>
          </cell>
          <cell r="AX210">
            <v>0</v>
          </cell>
        </row>
        <row r="211">
          <cell r="M211">
            <v>4547</v>
          </cell>
          <cell r="N211">
            <v>957</v>
          </cell>
          <cell r="O211">
            <v>2787</v>
          </cell>
          <cell r="P211">
            <v>81</v>
          </cell>
          <cell r="Q211">
            <v>0</v>
          </cell>
          <cell r="R211">
            <v>0</v>
          </cell>
          <cell r="S211">
            <v>67</v>
          </cell>
          <cell r="T211">
            <v>0</v>
          </cell>
          <cell r="W211">
            <v>4547</v>
          </cell>
          <cell r="X211">
            <v>957</v>
          </cell>
          <cell r="Y211">
            <v>2787</v>
          </cell>
          <cell r="Z211">
            <v>83</v>
          </cell>
          <cell r="AA211">
            <v>0</v>
          </cell>
          <cell r="AB211">
            <v>0</v>
          </cell>
          <cell r="AC211">
            <v>68</v>
          </cell>
          <cell r="AD211">
            <v>0</v>
          </cell>
          <cell r="AG211">
            <v>4542</v>
          </cell>
          <cell r="AH211">
            <v>957</v>
          </cell>
          <cell r="AI211">
            <v>2787</v>
          </cell>
          <cell r="AJ211">
            <v>83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4923</v>
          </cell>
          <cell r="AR211">
            <v>998</v>
          </cell>
          <cell r="AS211">
            <v>2793</v>
          </cell>
          <cell r="AT211">
            <v>70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1767</v>
          </cell>
          <cell r="N212">
            <v>374</v>
          </cell>
          <cell r="O212">
            <v>1830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1767</v>
          </cell>
          <cell r="X212">
            <v>374</v>
          </cell>
          <cell r="Y212">
            <v>1830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1769</v>
          </cell>
          <cell r="AH212">
            <v>374</v>
          </cell>
          <cell r="AI212">
            <v>1971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1768</v>
          </cell>
          <cell r="AR212">
            <v>373</v>
          </cell>
          <cell r="AS212">
            <v>1831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2232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1947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1948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4027</v>
          </cell>
        </row>
        <row r="214">
          <cell r="M214">
            <v>568</v>
          </cell>
          <cell r="N214">
            <v>267</v>
          </cell>
          <cell r="O214">
            <v>748</v>
          </cell>
          <cell r="P214">
            <v>16</v>
          </cell>
          <cell r="Q214">
            <v>0</v>
          </cell>
          <cell r="R214">
            <v>0</v>
          </cell>
          <cell r="S214">
            <v>82</v>
          </cell>
          <cell r="T214">
            <v>177</v>
          </cell>
          <cell r="W214">
            <v>535</v>
          </cell>
          <cell r="X214">
            <v>252</v>
          </cell>
          <cell r="Y214">
            <v>700</v>
          </cell>
          <cell r="Z214">
            <v>10</v>
          </cell>
          <cell r="AA214">
            <v>0</v>
          </cell>
          <cell r="AB214">
            <v>0</v>
          </cell>
          <cell r="AC214">
            <v>82</v>
          </cell>
          <cell r="AD214">
            <v>176</v>
          </cell>
          <cell r="AG214">
            <v>590</v>
          </cell>
          <cell r="AH214">
            <v>260</v>
          </cell>
          <cell r="AI214">
            <v>700</v>
          </cell>
          <cell r="AJ214">
            <v>9</v>
          </cell>
          <cell r="AK214">
            <v>0</v>
          </cell>
          <cell r="AL214">
            <v>0</v>
          </cell>
          <cell r="AM214">
            <v>83</v>
          </cell>
          <cell r="AN214">
            <v>176</v>
          </cell>
          <cell r="AQ214">
            <v>564</v>
          </cell>
          <cell r="AR214">
            <v>259</v>
          </cell>
          <cell r="AS214">
            <v>700</v>
          </cell>
          <cell r="AT214">
            <v>0</v>
          </cell>
          <cell r="AU214">
            <v>0</v>
          </cell>
          <cell r="AV214">
            <v>0</v>
          </cell>
          <cell r="AW214">
            <v>83</v>
          </cell>
          <cell r="AX214">
            <v>176</v>
          </cell>
        </row>
        <row r="215">
          <cell r="M215">
            <v>3191</v>
          </cell>
          <cell r="N215">
            <v>915</v>
          </cell>
          <cell r="O215">
            <v>1160</v>
          </cell>
          <cell r="P215">
            <v>17</v>
          </cell>
          <cell r="Q215">
            <v>0</v>
          </cell>
          <cell r="R215">
            <v>0</v>
          </cell>
          <cell r="S215">
            <v>177</v>
          </cell>
          <cell r="T215">
            <v>415</v>
          </cell>
          <cell r="W215">
            <v>3208</v>
          </cell>
          <cell r="X215">
            <v>750</v>
          </cell>
          <cell r="Y215">
            <v>1131</v>
          </cell>
          <cell r="Z215">
            <v>15</v>
          </cell>
          <cell r="AA215">
            <v>0</v>
          </cell>
          <cell r="AB215">
            <v>0</v>
          </cell>
          <cell r="AC215">
            <v>174</v>
          </cell>
          <cell r="AD215">
            <v>415</v>
          </cell>
          <cell r="AG215">
            <v>3227</v>
          </cell>
          <cell r="AH215">
            <v>700</v>
          </cell>
          <cell r="AI215">
            <v>1034</v>
          </cell>
          <cell r="AJ215">
            <v>15</v>
          </cell>
          <cell r="AK215">
            <v>0</v>
          </cell>
          <cell r="AL215">
            <v>0</v>
          </cell>
          <cell r="AM215">
            <v>176</v>
          </cell>
          <cell r="AN215">
            <v>415</v>
          </cell>
          <cell r="AQ215">
            <v>3362</v>
          </cell>
          <cell r="AR215">
            <v>720</v>
          </cell>
          <cell r="AS215">
            <v>1035</v>
          </cell>
          <cell r="AT215">
            <v>10</v>
          </cell>
          <cell r="AU215">
            <v>0</v>
          </cell>
          <cell r="AV215">
            <v>0</v>
          </cell>
          <cell r="AW215">
            <v>183</v>
          </cell>
          <cell r="AX215">
            <v>415</v>
          </cell>
        </row>
        <row r="216">
          <cell r="M216">
            <v>3818</v>
          </cell>
          <cell r="N216">
            <v>511</v>
          </cell>
          <cell r="O216">
            <v>740</v>
          </cell>
          <cell r="P216">
            <v>11</v>
          </cell>
          <cell r="Q216">
            <v>0</v>
          </cell>
          <cell r="R216">
            <v>0</v>
          </cell>
          <cell r="S216">
            <v>167</v>
          </cell>
          <cell r="T216">
            <v>510</v>
          </cell>
          <cell r="W216">
            <v>3995</v>
          </cell>
          <cell r="X216">
            <v>511</v>
          </cell>
          <cell r="Y216">
            <v>740</v>
          </cell>
          <cell r="Z216">
            <v>11</v>
          </cell>
          <cell r="AA216">
            <v>0</v>
          </cell>
          <cell r="AB216">
            <v>0</v>
          </cell>
          <cell r="AC216">
            <v>160</v>
          </cell>
          <cell r="AD216">
            <v>510</v>
          </cell>
          <cell r="AG216">
            <v>6905</v>
          </cell>
          <cell r="AH216">
            <v>857</v>
          </cell>
          <cell r="AI216">
            <v>740</v>
          </cell>
          <cell r="AJ216">
            <v>11</v>
          </cell>
          <cell r="AK216">
            <v>0</v>
          </cell>
          <cell r="AL216">
            <v>0</v>
          </cell>
          <cell r="AM216">
            <v>320</v>
          </cell>
          <cell r="AN216">
            <v>510</v>
          </cell>
          <cell r="AQ216">
            <v>0</v>
          </cell>
          <cell r="AR216">
            <v>0</v>
          </cell>
          <cell r="AS216">
            <v>755</v>
          </cell>
          <cell r="AT216">
            <v>7</v>
          </cell>
          <cell r="AU216">
            <v>0</v>
          </cell>
          <cell r="AV216">
            <v>0</v>
          </cell>
          <cell r="AW216">
            <v>0</v>
          </cell>
          <cell r="AX216">
            <v>510</v>
          </cell>
        </row>
        <row r="217">
          <cell r="M217">
            <v>654</v>
          </cell>
          <cell r="N217">
            <v>365</v>
          </cell>
          <cell r="O217">
            <v>380</v>
          </cell>
          <cell r="P217">
            <v>0</v>
          </cell>
          <cell r="Q217">
            <v>0</v>
          </cell>
          <cell r="R217">
            <v>0</v>
          </cell>
          <cell r="S217">
            <v>21</v>
          </cell>
          <cell r="T217">
            <v>154</v>
          </cell>
          <cell r="W217">
            <v>648</v>
          </cell>
          <cell r="X217">
            <v>365</v>
          </cell>
          <cell r="Y217">
            <v>380</v>
          </cell>
          <cell r="Z217">
            <v>0</v>
          </cell>
          <cell r="AA217">
            <v>0</v>
          </cell>
          <cell r="AB217">
            <v>0</v>
          </cell>
          <cell r="AC217">
            <v>21</v>
          </cell>
          <cell r="AD217">
            <v>154</v>
          </cell>
          <cell r="AG217">
            <v>648</v>
          </cell>
          <cell r="AH217">
            <v>365</v>
          </cell>
          <cell r="AI217">
            <v>380</v>
          </cell>
          <cell r="AJ217">
            <v>0</v>
          </cell>
          <cell r="AK217">
            <v>0</v>
          </cell>
          <cell r="AL217">
            <v>0</v>
          </cell>
          <cell r="AM217">
            <v>21</v>
          </cell>
          <cell r="AN217">
            <v>154</v>
          </cell>
          <cell r="AQ217">
            <v>650</v>
          </cell>
          <cell r="AR217">
            <v>355</v>
          </cell>
          <cell r="AS217">
            <v>379</v>
          </cell>
          <cell r="AT217">
            <v>0</v>
          </cell>
          <cell r="AU217">
            <v>0</v>
          </cell>
          <cell r="AV217">
            <v>0</v>
          </cell>
          <cell r="AW217">
            <v>21</v>
          </cell>
          <cell r="AX217">
            <v>153</v>
          </cell>
        </row>
        <row r="218">
          <cell r="M218">
            <v>1100</v>
          </cell>
          <cell r="N218">
            <v>50</v>
          </cell>
          <cell r="O218">
            <v>240</v>
          </cell>
          <cell r="P218">
            <v>8</v>
          </cell>
          <cell r="Q218">
            <v>0</v>
          </cell>
          <cell r="R218">
            <v>0</v>
          </cell>
          <cell r="S218">
            <v>52</v>
          </cell>
          <cell r="T218">
            <v>0</v>
          </cell>
          <cell r="W218">
            <v>1230</v>
          </cell>
          <cell r="X218">
            <v>60</v>
          </cell>
          <cell r="Y218">
            <v>280</v>
          </cell>
          <cell r="Z218">
            <v>11</v>
          </cell>
          <cell r="AA218">
            <v>0</v>
          </cell>
          <cell r="AB218">
            <v>0</v>
          </cell>
          <cell r="AC218">
            <v>53</v>
          </cell>
          <cell r="AD218">
            <v>0</v>
          </cell>
          <cell r="AG218">
            <v>1240</v>
          </cell>
          <cell r="AH218">
            <v>64</v>
          </cell>
          <cell r="AI218">
            <v>280</v>
          </cell>
          <cell r="AJ218">
            <v>18</v>
          </cell>
          <cell r="AK218">
            <v>0</v>
          </cell>
          <cell r="AL218">
            <v>0</v>
          </cell>
          <cell r="AM218">
            <v>47</v>
          </cell>
          <cell r="AN218">
            <v>0</v>
          </cell>
          <cell r="AQ218">
            <v>1240</v>
          </cell>
          <cell r="AR218">
            <v>0</v>
          </cell>
          <cell r="AS218">
            <v>280</v>
          </cell>
          <cell r="AT218">
            <v>0</v>
          </cell>
          <cell r="AU218">
            <v>0</v>
          </cell>
          <cell r="AV218">
            <v>0</v>
          </cell>
          <cell r="AW218">
            <v>56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220</v>
          </cell>
          <cell r="N220">
            <v>0</v>
          </cell>
          <cell r="O220">
            <v>135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517</v>
          </cell>
          <cell r="X220">
            <v>0</v>
          </cell>
          <cell r="Y220">
            <v>190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512</v>
          </cell>
          <cell r="AH220">
            <v>0</v>
          </cell>
          <cell r="AI220">
            <v>145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648</v>
          </cell>
          <cell r="AR220">
            <v>0</v>
          </cell>
          <cell r="AS220">
            <v>139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11758</v>
          </cell>
          <cell r="N222">
            <v>2109</v>
          </cell>
          <cell r="O222">
            <v>4685</v>
          </cell>
          <cell r="P222">
            <v>435</v>
          </cell>
          <cell r="Q222">
            <v>0</v>
          </cell>
          <cell r="R222">
            <v>0</v>
          </cell>
          <cell r="S222">
            <v>189</v>
          </cell>
          <cell r="T222">
            <v>1418</v>
          </cell>
          <cell r="W222">
            <v>11964</v>
          </cell>
          <cell r="X222">
            <v>2113</v>
          </cell>
          <cell r="Y222">
            <v>4689</v>
          </cell>
          <cell r="Z222">
            <v>417</v>
          </cell>
          <cell r="AA222">
            <v>0</v>
          </cell>
          <cell r="AB222">
            <v>0</v>
          </cell>
          <cell r="AC222">
            <v>170</v>
          </cell>
          <cell r="AD222">
            <v>1325</v>
          </cell>
          <cell r="AG222">
            <v>12321</v>
          </cell>
          <cell r="AH222">
            <v>652</v>
          </cell>
          <cell r="AI222">
            <v>4689</v>
          </cell>
          <cell r="AJ222">
            <v>361</v>
          </cell>
          <cell r="AK222">
            <v>0</v>
          </cell>
          <cell r="AL222">
            <v>0</v>
          </cell>
          <cell r="AM222">
            <v>210</v>
          </cell>
          <cell r="AN222">
            <v>1419</v>
          </cell>
          <cell r="AQ222">
            <v>12021</v>
          </cell>
          <cell r="AR222">
            <v>652</v>
          </cell>
          <cell r="AS222">
            <v>4689</v>
          </cell>
          <cell r="AT222">
            <v>405</v>
          </cell>
          <cell r="AU222">
            <v>0</v>
          </cell>
          <cell r="AV222">
            <v>0</v>
          </cell>
          <cell r="AW222">
            <v>140</v>
          </cell>
          <cell r="AX222">
            <v>1569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15548</v>
          </cell>
          <cell r="N224">
            <v>2493</v>
          </cell>
          <cell r="O224">
            <v>11850</v>
          </cell>
          <cell r="P224">
            <v>792</v>
          </cell>
          <cell r="Q224">
            <v>0</v>
          </cell>
          <cell r="R224">
            <v>0</v>
          </cell>
          <cell r="S224">
            <v>316</v>
          </cell>
          <cell r="T224">
            <v>2318</v>
          </cell>
          <cell r="W224">
            <v>19334</v>
          </cell>
          <cell r="X224">
            <v>2581</v>
          </cell>
          <cell r="Y224">
            <v>10240</v>
          </cell>
          <cell r="Z224">
            <v>751</v>
          </cell>
          <cell r="AA224">
            <v>0</v>
          </cell>
          <cell r="AB224">
            <v>0</v>
          </cell>
          <cell r="AC224">
            <v>348</v>
          </cell>
          <cell r="AD224">
            <v>2518</v>
          </cell>
          <cell r="AG224">
            <v>20948</v>
          </cell>
          <cell r="AH224">
            <v>2719</v>
          </cell>
          <cell r="AI224">
            <v>11244</v>
          </cell>
          <cell r="AJ224">
            <v>764</v>
          </cell>
          <cell r="AK224">
            <v>0</v>
          </cell>
          <cell r="AL224">
            <v>0</v>
          </cell>
          <cell r="AM224">
            <v>346</v>
          </cell>
          <cell r="AN224">
            <v>2318</v>
          </cell>
          <cell r="AQ224">
            <v>29773</v>
          </cell>
          <cell r="AR224">
            <v>3660</v>
          </cell>
          <cell r="AS224">
            <v>13567</v>
          </cell>
          <cell r="AT224">
            <v>639</v>
          </cell>
          <cell r="AU224">
            <v>0</v>
          </cell>
          <cell r="AV224">
            <v>0</v>
          </cell>
          <cell r="AW224">
            <v>373</v>
          </cell>
          <cell r="AX224">
            <v>2119</v>
          </cell>
        </row>
        <row r="225">
          <cell r="M225">
            <v>9</v>
          </cell>
          <cell r="N225">
            <v>0</v>
          </cell>
          <cell r="O225">
            <v>360</v>
          </cell>
          <cell r="P225">
            <v>0</v>
          </cell>
          <cell r="Q225">
            <v>0</v>
          </cell>
          <cell r="R225">
            <v>0</v>
          </cell>
          <cell r="S225">
            <v>44</v>
          </cell>
          <cell r="T225">
            <v>0</v>
          </cell>
          <cell r="W225">
            <v>21</v>
          </cell>
          <cell r="X225">
            <v>0</v>
          </cell>
          <cell r="Y225">
            <v>304</v>
          </cell>
          <cell r="Z225">
            <v>0</v>
          </cell>
          <cell r="AA225">
            <v>0</v>
          </cell>
          <cell r="AB225">
            <v>0</v>
          </cell>
          <cell r="AC225">
            <v>2</v>
          </cell>
          <cell r="AD225">
            <v>0</v>
          </cell>
          <cell r="AG225">
            <v>15</v>
          </cell>
          <cell r="AH225">
            <v>0</v>
          </cell>
          <cell r="AI225">
            <v>280</v>
          </cell>
          <cell r="AJ225">
            <v>0</v>
          </cell>
          <cell r="AK225">
            <v>0</v>
          </cell>
          <cell r="AL225">
            <v>0</v>
          </cell>
          <cell r="AM225">
            <v>2</v>
          </cell>
          <cell r="AN225">
            <v>0</v>
          </cell>
          <cell r="AQ225">
            <v>13</v>
          </cell>
          <cell r="AR225">
            <v>0</v>
          </cell>
          <cell r="AS225">
            <v>221</v>
          </cell>
          <cell r="AT225">
            <v>0</v>
          </cell>
          <cell r="AU225">
            <v>0</v>
          </cell>
          <cell r="AV225">
            <v>0</v>
          </cell>
          <cell r="AW225">
            <v>9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7278</v>
          </cell>
          <cell r="N227">
            <v>1774</v>
          </cell>
          <cell r="O227">
            <v>4489</v>
          </cell>
          <cell r="P227">
            <v>2062</v>
          </cell>
          <cell r="Q227">
            <v>0</v>
          </cell>
          <cell r="R227">
            <v>33</v>
          </cell>
          <cell r="S227">
            <v>188</v>
          </cell>
          <cell r="T227">
            <v>0</v>
          </cell>
          <cell r="W227">
            <v>7028</v>
          </cell>
          <cell r="X227">
            <v>1624</v>
          </cell>
          <cell r="Y227">
            <v>4389</v>
          </cell>
          <cell r="Z227">
            <v>2112</v>
          </cell>
          <cell r="AA227">
            <v>0</v>
          </cell>
          <cell r="AB227">
            <v>33</v>
          </cell>
          <cell r="AC227">
            <v>202</v>
          </cell>
          <cell r="AD227">
            <v>0</v>
          </cell>
          <cell r="AG227">
            <v>5778</v>
          </cell>
          <cell r="AH227">
            <v>1433</v>
          </cell>
          <cell r="AI227">
            <v>3253</v>
          </cell>
          <cell r="AJ227">
            <v>2112</v>
          </cell>
          <cell r="AK227">
            <v>0</v>
          </cell>
          <cell r="AL227">
            <v>32</v>
          </cell>
          <cell r="AM227">
            <v>203</v>
          </cell>
          <cell r="AN227">
            <v>0</v>
          </cell>
          <cell r="AQ227">
            <v>7478</v>
          </cell>
          <cell r="AR227">
            <v>2792</v>
          </cell>
          <cell r="AS227">
            <v>4778</v>
          </cell>
          <cell r="AT227">
            <v>1514</v>
          </cell>
          <cell r="AU227">
            <v>0</v>
          </cell>
          <cell r="AV227">
            <v>33</v>
          </cell>
          <cell r="AW227">
            <v>210</v>
          </cell>
          <cell r="AX227">
            <v>0</v>
          </cell>
        </row>
        <row r="228">
          <cell r="M228">
            <v>6700</v>
          </cell>
          <cell r="N228">
            <v>950</v>
          </cell>
          <cell r="O228">
            <v>3225</v>
          </cell>
          <cell r="P228">
            <v>233</v>
          </cell>
          <cell r="Q228">
            <v>0</v>
          </cell>
          <cell r="R228">
            <v>0</v>
          </cell>
          <cell r="S228">
            <v>183</v>
          </cell>
          <cell r="T228">
            <v>0</v>
          </cell>
          <cell r="W228">
            <v>8420</v>
          </cell>
          <cell r="X228">
            <v>850</v>
          </cell>
          <cell r="Y228">
            <v>3230</v>
          </cell>
          <cell r="Z228">
            <v>269</v>
          </cell>
          <cell r="AA228">
            <v>0</v>
          </cell>
          <cell r="AB228">
            <v>0</v>
          </cell>
          <cell r="AC228">
            <v>278</v>
          </cell>
          <cell r="AD228">
            <v>0</v>
          </cell>
          <cell r="AG228">
            <v>8000</v>
          </cell>
          <cell r="AH228">
            <v>850</v>
          </cell>
          <cell r="AI228">
            <v>3745</v>
          </cell>
          <cell r="AJ228">
            <v>372</v>
          </cell>
          <cell r="AK228">
            <v>0</v>
          </cell>
          <cell r="AL228">
            <v>0</v>
          </cell>
          <cell r="AM228">
            <v>230</v>
          </cell>
          <cell r="AN228">
            <v>0</v>
          </cell>
          <cell r="AQ228">
            <v>8800</v>
          </cell>
          <cell r="AR228">
            <v>950</v>
          </cell>
          <cell r="AS228">
            <v>3800</v>
          </cell>
          <cell r="AT228">
            <v>339</v>
          </cell>
          <cell r="AU228">
            <v>0</v>
          </cell>
          <cell r="AV228">
            <v>0</v>
          </cell>
          <cell r="AW228">
            <v>200</v>
          </cell>
          <cell r="AX228">
            <v>0</v>
          </cell>
        </row>
        <row r="229">
          <cell r="M229">
            <v>22863</v>
          </cell>
          <cell r="N229">
            <v>4821</v>
          </cell>
          <cell r="O229">
            <v>10166</v>
          </cell>
          <cell r="P229">
            <v>116</v>
          </cell>
          <cell r="Q229">
            <v>0</v>
          </cell>
          <cell r="R229">
            <v>0</v>
          </cell>
          <cell r="S229">
            <v>241</v>
          </cell>
          <cell r="T229">
            <v>0</v>
          </cell>
          <cell r="W229">
            <v>23052</v>
          </cell>
          <cell r="X229">
            <v>4823</v>
          </cell>
          <cell r="Y229">
            <v>10226</v>
          </cell>
          <cell r="Z229">
            <v>106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22973</v>
          </cell>
          <cell r="AH229">
            <v>4821</v>
          </cell>
          <cell r="AI229">
            <v>10173</v>
          </cell>
          <cell r="AJ229">
            <v>86</v>
          </cell>
          <cell r="AK229">
            <v>0</v>
          </cell>
          <cell r="AL229">
            <v>0</v>
          </cell>
          <cell r="AM229">
            <v>240</v>
          </cell>
          <cell r="AN229">
            <v>0</v>
          </cell>
          <cell r="AQ229">
            <v>27612</v>
          </cell>
          <cell r="AR229">
            <v>4821</v>
          </cell>
          <cell r="AS229">
            <v>10213</v>
          </cell>
          <cell r="AT229">
            <v>91</v>
          </cell>
          <cell r="AU229">
            <v>0</v>
          </cell>
          <cell r="AV229">
            <v>0</v>
          </cell>
          <cell r="AW229">
            <v>511</v>
          </cell>
          <cell r="AX229">
            <v>0</v>
          </cell>
        </row>
        <row r="230">
          <cell r="M230">
            <v>2504</v>
          </cell>
          <cell r="N230">
            <v>405</v>
          </cell>
          <cell r="O230">
            <v>1538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2504</v>
          </cell>
          <cell r="X230">
            <v>405</v>
          </cell>
          <cell r="Y230">
            <v>1538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2504</v>
          </cell>
          <cell r="AH230">
            <v>405</v>
          </cell>
          <cell r="AI230">
            <v>1538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2505</v>
          </cell>
          <cell r="AR230">
            <v>2040</v>
          </cell>
          <cell r="AS230">
            <v>1539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4828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4965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4749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4749</v>
          </cell>
        </row>
        <row r="232">
          <cell r="M232">
            <v>1514</v>
          </cell>
          <cell r="N232">
            <v>0</v>
          </cell>
          <cell r="O232">
            <v>790</v>
          </cell>
          <cell r="P232">
            <v>0</v>
          </cell>
          <cell r="Q232">
            <v>0</v>
          </cell>
          <cell r="R232">
            <v>0</v>
          </cell>
          <cell r="S232">
            <v>53</v>
          </cell>
          <cell r="T232">
            <v>0</v>
          </cell>
          <cell r="W232">
            <v>1311</v>
          </cell>
          <cell r="X232">
            <v>0</v>
          </cell>
          <cell r="Y232">
            <v>723</v>
          </cell>
          <cell r="Z232">
            <v>0</v>
          </cell>
          <cell r="AA232">
            <v>0</v>
          </cell>
          <cell r="AB232">
            <v>0</v>
          </cell>
          <cell r="AC232">
            <v>60</v>
          </cell>
          <cell r="AD232">
            <v>0</v>
          </cell>
          <cell r="AG232">
            <v>1228</v>
          </cell>
          <cell r="AH232">
            <v>0</v>
          </cell>
          <cell r="AI232">
            <v>653</v>
          </cell>
          <cell r="AJ232">
            <v>0</v>
          </cell>
          <cell r="AK232">
            <v>0</v>
          </cell>
          <cell r="AL232">
            <v>0</v>
          </cell>
          <cell r="AM232">
            <v>37</v>
          </cell>
          <cell r="AN232">
            <v>0</v>
          </cell>
          <cell r="AQ232">
            <v>1228</v>
          </cell>
          <cell r="AR232">
            <v>0</v>
          </cell>
          <cell r="AS232">
            <v>652</v>
          </cell>
          <cell r="AT232">
            <v>0</v>
          </cell>
          <cell r="AU232">
            <v>0</v>
          </cell>
          <cell r="AV232">
            <v>0</v>
          </cell>
          <cell r="AW232">
            <v>45</v>
          </cell>
          <cell r="AX232">
            <v>0</v>
          </cell>
        </row>
        <row r="233">
          <cell r="M233">
            <v>7049</v>
          </cell>
          <cell r="N233">
            <v>3000</v>
          </cell>
          <cell r="O233">
            <v>2400</v>
          </cell>
          <cell r="P233">
            <v>108</v>
          </cell>
          <cell r="Q233">
            <v>0</v>
          </cell>
          <cell r="R233">
            <v>0</v>
          </cell>
          <cell r="S233">
            <v>258</v>
          </cell>
          <cell r="T233">
            <v>0</v>
          </cell>
          <cell r="W233">
            <v>6000</v>
          </cell>
          <cell r="X233">
            <v>3000</v>
          </cell>
          <cell r="Y233">
            <v>2400</v>
          </cell>
          <cell r="Z233">
            <v>133</v>
          </cell>
          <cell r="AA233">
            <v>0</v>
          </cell>
          <cell r="AB233">
            <v>0</v>
          </cell>
          <cell r="AC233">
            <v>245</v>
          </cell>
          <cell r="AD233">
            <v>0</v>
          </cell>
          <cell r="AG233">
            <v>6000</v>
          </cell>
          <cell r="AH233">
            <v>3000</v>
          </cell>
          <cell r="AI233">
            <v>2400</v>
          </cell>
          <cell r="AJ233">
            <v>108</v>
          </cell>
          <cell r="AK233">
            <v>0</v>
          </cell>
          <cell r="AL233">
            <v>0</v>
          </cell>
          <cell r="AM233">
            <v>245</v>
          </cell>
          <cell r="AN233">
            <v>0</v>
          </cell>
          <cell r="AQ233">
            <v>6000</v>
          </cell>
          <cell r="AR233">
            <v>3000</v>
          </cell>
          <cell r="AS233">
            <v>2400</v>
          </cell>
          <cell r="AT233">
            <v>105</v>
          </cell>
          <cell r="AU233">
            <v>0</v>
          </cell>
          <cell r="AV233">
            <v>0</v>
          </cell>
          <cell r="AW233">
            <v>245</v>
          </cell>
          <cell r="AX233">
            <v>0</v>
          </cell>
        </row>
        <row r="234">
          <cell r="M234">
            <v>0</v>
          </cell>
          <cell r="N234">
            <v>92</v>
          </cell>
          <cell r="O234">
            <v>0</v>
          </cell>
          <cell r="P234">
            <v>312</v>
          </cell>
          <cell r="Q234">
            <v>0</v>
          </cell>
          <cell r="R234">
            <v>101</v>
          </cell>
          <cell r="S234">
            <v>35</v>
          </cell>
          <cell r="T234">
            <v>0</v>
          </cell>
          <cell r="W234">
            <v>0</v>
          </cell>
          <cell r="X234">
            <v>92</v>
          </cell>
          <cell r="Y234">
            <v>0</v>
          </cell>
          <cell r="Z234">
            <v>250</v>
          </cell>
          <cell r="AA234">
            <v>0</v>
          </cell>
          <cell r="AB234">
            <v>90</v>
          </cell>
          <cell r="AC234">
            <v>35</v>
          </cell>
          <cell r="AD234">
            <v>0</v>
          </cell>
          <cell r="AG234">
            <v>0</v>
          </cell>
          <cell r="AH234">
            <v>14</v>
          </cell>
          <cell r="AI234">
            <v>0</v>
          </cell>
          <cell r="AJ234">
            <v>251</v>
          </cell>
          <cell r="AK234">
            <v>0</v>
          </cell>
          <cell r="AL234">
            <v>85</v>
          </cell>
          <cell r="AM234">
            <v>35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252</v>
          </cell>
          <cell r="AU234">
            <v>0</v>
          </cell>
          <cell r="AV234">
            <v>95</v>
          </cell>
          <cell r="AW234">
            <v>34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14</v>
          </cell>
          <cell r="Q235">
            <v>0</v>
          </cell>
          <cell r="R235">
            <v>7</v>
          </cell>
          <cell r="S235">
            <v>157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25</v>
          </cell>
          <cell r="AA235">
            <v>0</v>
          </cell>
          <cell r="AB235">
            <v>18</v>
          </cell>
          <cell r="AC235">
            <v>57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24</v>
          </cell>
          <cell r="AK235">
            <v>0</v>
          </cell>
          <cell r="AL235">
            <v>17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45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7</v>
          </cell>
          <cell r="AR236">
            <v>0</v>
          </cell>
          <cell r="AS236">
            <v>72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10090</v>
          </cell>
          <cell r="N238">
            <v>5981</v>
          </cell>
          <cell r="O238">
            <v>5867</v>
          </cell>
          <cell r="P238">
            <v>743</v>
          </cell>
          <cell r="Q238">
            <v>0</v>
          </cell>
          <cell r="R238">
            <v>0</v>
          </cell>
          <cell r="S238">
            <v>178</v>
          </cell>
          <cell r="T238">
            <v>1603</v>
          </cell>
          <cell r="W238">
            <v>11695</v>
          </cell>
          <cell r="X238">
            <v>4677</v>
          </cell>
          <cell r="Y238">
            <v>8404</v>
          </cell>
          <cell r="Z238">
            <v>627</v>
          </cell>
          <cell r="AA238">
            <v>0</v>
          </cell>
          <cell r="AB238">
            <v>0</v>
          </cell>
          <cell r="AC238">
            <v>189</v>
          </cell>
          <cell r="AD238">
            <v>2041</v>
          </cell>
          <cell r="AG238">
            <v>11728</v>
          </cell>
          <cell r="AH238">
            <v>4706</v>
          </cell>
          <cell r="AI238">
            <v>8479</v>
          </cell>
          <cell r="AJ238">
            <v>649</v>
          </cell>
          <cell r="AK238">
            <v>0</v>
          </cell>
          <cell r="AL238">
            <v>0</v>
          </cell>
          <cell r="AM238">
            <v>200</v>
          </cell>
          <cell r="AN238">
            <v>1870</v>
          </cell>
          <cell r="AQ238">
            <v>12209</v>
          </cell>
          <cell r="AR238">
            <v>4650</v>
          </cell>
          <cell r="AS238">
            <v>8352</v>
          </cell>
          <cell r="AT238">
            <v>485</v>
          </cell>
          <cell r="AU238">
            <v>0</v>
          </cell>
          <cell r="AV238">
            <v>0</v>
          </cell>
          <cell r="AW238">
            <v>84</v>
          </cell>
          <cell r="AX238">
            <v>1838</v>
          </cell>
        </row>
        <row r="239">
          <cell r="M239">
            <v>1541</v>
          </cell>
          <cell r="N239">
            <v>592</v>
          </cell>
          <cell r="O239">
            <v>829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357</v>
          </cell>
          <cell r="X239">
            <v>442</v>
          </cell>
          <cell r="Y239">
            <v>198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1301</v>
          </cell>
          <cell r="AH239">
            <v>425</v>
          </cell>
          <cell r="AI239">
            <v>448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2054</v>
          </cell>
          <cell r="AR239">
            <v>158</v>
          </cell>
          <cell r="AS239">
            <v>2933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16253</v>
          </cell>
          <cell r="N241">
            <v>3037</v>
          </cell>
          <cell r="O241">
            <v>5588</v>
          </cell>
          <cell r="P241">
            <v>861</v>
          </cell>
          <cell r="Q241">
            <v>0</v>
          </cell>
          <cell r="R241">
            <v>0</v>
          </cell>
          <cell r="S241">
            <v>375</v>
          </cell>
          <cell r="T241">
            <v>2287</v>
          </cell>
          <cell r="W241">
            <v>16171</v>
          </cell>
          <cell r="X241">
            <v>4511</v>
          </cell>
          <cell r="Y241">
            <v>9266</v>
          </cell>
          <cell r="Z241">
            <v>892</v>
          </cell>
          <cell r="AA241">
            <v>0</v>
          </cell>
          <cell r="AB241">
            <v>0</v>
          </cell>
          <cell r="AC241">
            <v>379</v>
          </cell>
          <cell r="AD241">
            <v>3592</v>
          </cell>
          <cell r="AG241">
            <v>16015</v>
          </cell>
          <cell r="AH241">
            <v>2213</v>
          </cell>
          <cell r="AI241">
            <v>3917</v>
          </cell>
          <cell r="AJ241">
            <v>904</v>
          </cell>
          <cell r="AK241">
            <v>0</v>
          </cell>
          <cell r="AL241">
            <v>0</v>
          </cell>
          <cell r="AM241">
            <v>382</v>
          </cell>
          <cell r="AN241">
            <v>1646</v>
          </cell>
          <cell r="AQ241">
            <v>16000</v>
          </cell>
          <cell r="AR241">
            <v>2255</v>
          </cell>
          <cell r="AS241">
            <v>3836</v>
          </cell>
          <cell r="AT241">
            <v>876</v>
          </cell>
          <cell r="AU241">
            <v>0</v>
          </cell>
          <cell r="AV241">
            <v>0</v>
          </cell>
          <cell r="AW241">
            <v>379</v>
          </cell>
          <cell r="AX241">
            <v>1648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7152</v>
          </cell>
          <cell r="N243">
            <v>985</v>
          </cell>
          <cell r="O243">
            <v>3635</v>
          </cell>
          <cell r="P243">
            <v>293</v>
          </cell>
          <cell r="Q243">
            <v>0</v>
          </cell>
          <cell r="R243">
            <v>0</v>
          </cell>
          <cell r="S243">
            <v>401</v>
          </cell>
          <cell r="T243">
            <v>0</v>
          </cell>
          <cell r="W243">
            <v>7112</v>
          </cell>
          <cell r="X243">
            <v>848</v>
          </cell>
          <cell r="Y243">
            <v>3632</v>
          </cell>
          <cell r="Z243">
            <v>225</v>
          </cell>
          <cell r="AA243">
            <v>0</v>
          </cell>
          <cell r="AB243">
            <v>0</v>
          </cell>
          <cell r="AC243">
            <v>385</v>
          </cell>
          <cell r="AD243">
            <v>0</v>
          </cell>
          <cell r="AG243">
            <v>6175</v>
          </cell>
          <cell r="AH243">
            <v>828</v>
          </cell>
          <cell r="AI243">
            <v>3121</v>
          </cell>
          <cell r="AJ243">
            <v>309</v>
          </cell>
          <cell r="AK243">
            <v>0</v>
          </cell>
          <cell r="AL243">
            <v>0</v>
          </cell>
          <cell r="AM243">
            <v>398</v>
          </cell>
          <cell r="AN243">
            <v>0</v>
          </cell>
          <cell r="AQ243">
            <v>7253</v>
          </cell>
          <cell r="AR243">
            <v>1100</v>
          </cell>
          <cell r="AS243">
            <v>3952</v>
          </cell>
          <cell r="AT243">
            <v>275</v>
          </cell>
          <cell r="AU243">
            <v>0</v>
          </cell>
          <cell r="AV243">
            <v>0</v>
          </cell>
          <cell r="AW243">
            <v>410</v>
          </cell>
          <cell r="AX243">
            <v>0</v>
          </cell>
        </row>
        <row r="244">
          <cell r="M244">
            <v>6548</v>
          </cell>
          <cell r="N244">
            <v>861</v>
          </cell>
          <cell r="O244">
            <v>6000</v>
          </cell>
          <cell r="P244">
            <v>256</v>
          </cell>
          <cell r="Q244">
            <v>0</v>
          </cell>
          <cell r="R244">
            <v>0</v>
          </cell>
          <cell r="S244">
            <v>784</v>
          </cell>
          <cell r="T244">
            <v>0</v>
          </cell>
          <cell r="W244">
            <v>5770</v>
          </cell>
          <cell r="X244">
            <v>901</v>
          </cell>
          <cell r="Y244">
            <v>3989</v>
          </cell>
          <cell r="Z244">
            <v>204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4370</v>
          </cell>
          <cell r="AH244">
            <v>642</v>
          </cell>
          <cell r="AI244">
            <v>3116</v>
          </cell>
          <cell r="AJ244">
            <v>205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3746</v>
          </cell>
          <cell r="AR244">
            <v>888</v>
          </cell>
          <cell r="AS244">
            <v>3781</v>
          </cell>
          <cell r="AT244">
            <v>290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12045</v>
          </cell>
          <cell r="N245">
            <v>4287</v>
          </cell>
          <cell r="O245">
            <v>12977</v>
          </cell>
          <cell r="P245">
            <v>1236</v>
          </cell>
          <cell r="Q245">
            <v>0</v>
          </cell>
          <cell r="R245">
            <v>19</v>
          </cell>
          <cell r="S245">
            <v>877</v>
          </cell>
          <cell r="T245">
            <v>0</v>
          </cell>
          <cell r="W245">
            <v>12103</v>
          </cell>
          <cell r="X245">
            <v>4294</v>
          </cell>
          <cell r="Y245">
            <v>13166</v>
          </cell>
          <cell r="Z245">
            <v>1341</v>
          </cell>
          <cell r="AA245">
            <v>0</v>
          </cell>
          <cell r="AB245">
            <v>16</v>
          </cell>
          <cell r="AC245">
            <v>941</v>
          </cell>
          <cell r="AD245">
            <v>0</v>
          </cell>
          <cell r="AG245">
            <v>12104</v>
          </cell>
          <cell r="AH245">
            <v>4294</v>
          </cell>
          <cell r="AI245">
            <v>13166</v>
          </cell>
          <cell r="AJ245">
            <v>1209</v>
          </cell>
          <cell r="AK245">
            <v>0</v>
          </cell>
          <cell r="AL245">
            <v>14</v>
          </cell>
          <cell r="AM245">
            <v>0</v>
          </cell>
          <cell r="AN245">
            <v>0</v>
          </cell>
          <cell r="AQ245">
            <v>12105</v>
          </cell>
          <cell r="AR245">
            <v>4294</v>
          </cell>
          <cell r="AS245">
            <v>13166</v>
          </cell>
          <cell r="AT245">
            <v>1320</v>
          </cell>
          <cell r="AU245">
            <v>0</v>
          </cell>
          <cell r="AV245">
            <v>21</v>
          </cell>
          <cell r="AW245">
            <v>0</v>
          </cell>
          <cell r="AX245">
            <v>0</v>
          </cell>
        </row>
        <row r="246">
          <cell r="M246">
            <v>2565</v>
          </cell>
          <cell r="N246">
            <v>545</v>
          </cell>
          <cell r="O246">
            <v>2060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2717</v>
          </cell>
          <cell r="X246">
            <v>545</v>
          </cell>
          <cell r="Y246">
            <v>2060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2274</v>
          </cell>
          <cell r="AH246">
            <v>498</v>
          </cell>
          <cell r="AI246">
            <v>1939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2635</v>
          </cell>
          <cell r="AR246">
            <v>545</v>
          </cell>
          <cell r="AS246">
            <v>2060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1990</v>
          </cell>
          <cell r="N247">
            <v>0</v>
          </cell>
          <cell r="O247">
            <v>1599</v>
          </cell>
          <cell r="P247">
            <v>623</v>
          </cell>
          <cell r="Q247">
            <v>0</v>
          </cell>
          <cell r="R247">
            <v>0</v>
          </cell>
          <cell r="S247">
            <v>168</v>
          </cell>
          <cell r="T247">
            <v>0</v>
          </cell>
          <cell r="W247">
            <v>1982</v>
          </cell>
          <cell r="X247">
            <v>0</v>
          </cell>
          <cell r="Y247">
            <v>1604</v>
          </cell>
          <cell r="Z247">
            <v>633</v>
          </cell>
          <cell r="AA247">
            <v>0</v>
          </cell>
          <cell r="AB247">
            <v>0</v>
          </cell>
          <cell r="AC247">
            <v>168</v>
          </cell>
          <cell r="AD247">
            <v>0</v>
          </cell>
          <cell r="AG247">
            <v>2210</v>
          </cell>
          <cell r="AH247">
            <v>0</v>
          </cell>
          <cell r="AI247">
            <v>1599</v>
          </cell>
          <cell r="AJ247">
            <v>632</v>
          </cell>
          <cell r="AK247">
            <v>0</v>
          </cell>
          <cell r="AL247">
            <v>0</v>
          </cell>
          <cell r="AM247">
            <v>148</v>
          </cell>
          <cell r="AN247">
            <v>0</v>
          </cell>
          <cell r="AQ247">
            <v>2308</v>
          </cell>
          <cell r="AR247">
            <v>0</v>
          </cell>
          <cell r="AS247">
            <v>1658</v>
          </cell>
          <cell r="AT247">
            <v>685</v>
          </cell>
          <cell r="AU247">
            <v>0</v>
          </cell>
          <cell r="AV247">
            <v>0</v>
          </cell>
          <cell r="AW247">
            <v>168</v>
          </cell>
          <cell r="AX247">
            <v>0</v>
          </cell>
        </row>
        <row r="248">
          <cell r="M248">
            <v>12157</v>
          </cell>
          <cell r="N248">
            <v>1975</v>
          </cell>
          <cell r="O248">
            <v>7227</v>
          </cell>
          <cell r="P248">
            <v>413</v>
          </cell>
          <cell r="Q248">
            <v>0</v>
          </cell>
          <cell r="R248">
            <v>0</v>
          </cell>
          <cell r="S248">
            <v>223</v>
          </cell>
          <cell r="T248">
            <v>0</v>
          </cell>
          <cell r="W248">
            <v>12140</v>
          </cell>
          <cell r="X248">
            <v>1987</v>
          </cell>
          <cell r="Y248">
            <v>7284</v>
          </cell>
          <cell r="Z248">
            <v>372</v>
          </cell>
          <cell r="AA248">
            <v>0</v>
          </cell>
          <cell r="AB248">
            <v>0</v>
          </cell>
          <cell r="AC248">
            <v>204</v>
          </cell>
          <cell r="AD248">
            <v>0</v>
          </cell>
          <cell r="AG248">
            <v>12042</v>
          </cell>
          <cell r="AH248">
            <v>1987</v>
          </cell>
          <cell r="AI248">
            <v>7281</v>
          </cell>
          <cell r="AJ248">
            <v>523</v>
          </cell>
          <cell r="AK248">
            <v>0</v>
          </cell>
          <cell r="AL248">
            <v>0</v>
          </cell>
          <cell r="AM248">
            <v>204</v>
          </cell>
          <cell r="AN248">
            <v>0</v>
          </cell>
          <cell r="AQ248">
            <v>22652</v>
          </cell>
          <cell r="AR248">
            <v>69</v>
          </cell>
          <cell r="AS248">
            <v>7286</v>
          </cell>
          <cell r="AT248">
            <v>286</v>
          </cell>
          <cell r="AU248">
            <v>0</v>
          </cell>
          <cell r="AV248">
            <v>0</v>
          </cell>
          <cell r="AW248">
            <v>205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7592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7096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2950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2946</v>
          </cell>
        </row>
        <row r="250">
          <cell r="M250">
            <v>1870</v>
          </cell>
          <cell r="N250">
            <v>0</v>
          </cell>
          <cell r="O250">
            <v>966</v>
          </cell>
          <cell r="P250">
            <v>0</v>
          </cell>
          <cell r="Q250">
            <v>0</v>
          </cell>
          <cell r="R250">
            <v>0</v>
          </cell>
          <cell r="S250">
            <v>120</v>
          </cell>
          <cell r="T250">
            <v>0</v>
          </cell>
          <cell r="W250">
            <v>2140</v>
          </cell>
          <cell r="X250">
            <v>0</v>
          </cell>
          <cell r="Y250">
            <v>1145</v>
          </cell>
          <cell r="Z250">
            <v>0</v>
          </cell>
          <cell r="AA250">
            <v>0</v>
          </cell>
          <cell r="AB250">
            <v>0</v>
          </cell>
          <cell r="AC250">
            <v>138</v>
          </cell>
          <cell r="AD250">
            <v>0</v>
          </cell>
          <cell r="AG250">
            <v>1946</v>
          </cell>
          <cell r="AH250">
            <v>0</v>
          </cell>
          <cell r="AI250">
            <v>1035</v>
          </cell>
          <cell r="AJ250">
            <v>0</v>
          </cell>
          <cell r="AK250">
            <v>0</v>
          </cell>
          <cell r="AL250">
            <v>0</v>
          </cell>
          <cell r="AM250">
            <v>105</v>
          </cell>
          <cell r="AN250">
            <v>0</v>
          </cell>
          <cell r="AQ250">
            <v>2119</v>
          </cell>
          <cell r="AR250">
            <v>0</v>
          </cell>
          <cell r="AS250">
            <v>1004</v>
          </cell>
          <cell r="AT250">
            <v>0</v>
          </cell>
          <cell r="AU250">
            <v>0</v>
          </cell>
          <cell r="AV250">
            <v>0</v>
          </cell>
          <cell r="AW250">
            <v>97</v>
          </cell>
          <cell r="AX250">
            <v>0</v>
          </cell>
        </row>
        <row r="251">
          <cell r="M251">
            <v>14487</v>
          </cell>
          <cell r="N251">
            <v>3294</v>
          </cell>
          <cell r="O251">
            <v>11673</v>
          </cell>
          <cell r="P251">
            <v>588</v>
          </cell>
          <cell r="Q251">
            <v>159</v>
          </cell>
          <cell r="R251">
            <v>9</v>
          </cell>
          <cell r="S251">
            <v>355</v>
          </cell>
          <cell r="T251">
            <v>0</v>
          </cell>
          <cell r="W251">
            <v>14495</v>
          </cell>
          <cell r="X251">
            <v>3296</v>
          </cell>
          <cell r="Y251">
            <v>11673</v>
          </cell>
          <cell r="Z251">
            <v>538</v>
          </cell>
          <cell r="AA251">
            <v>97</v>
          </cell>
          <cell r="AB251">
            <v>9</v>
          </cell>
          <cell r="AC251">
            <v>355</v>
          </cell>
          <cell r="AD251">
            <v>0</v>
          </cell>
          <cell r="AG251">
            <v>14487</v>
          </cell>
          <cell r="AH251">
            <v>3294</v>
          </cell>
          <cell r="AI251">
            <v>11673</v>
          </cell>
          <cell r="AJ251">
            <v>544</v>
          </cell>
          <cell r="AK251">
            <v>125</v>
          </cell>
          <cell r="AL251">
            <v>10</v>
          </cell>
          <cell r="AM251">
            <v>355</v>
          </cell>
          <cell r="AN251">
            <v>0</v>
          </cell>
          <cell r="AQ251">
            <v>14487</v>
          </cell>
          <cell r="AR251">
            <v>3294</v>
          </cell>
          <cell r="AS251">
            <v>11673</v>
          </cell>
          <cell r="AT251">
            <v>617</v>
          </cell>
          <cell r="AU251">
            <v>119</v>
          </cell>
          <cell r="AV251">
            <v>11</v>
          </cell>
          <cell r="AW251">
            <v>355</v>
          </cell>
          <cell r="AX251">
            <v>0</v>
          </cell>
        </row>
        <row r="252">
          <cell r="M252">
            <v>49</v>
          </cell>
          <cell r="N252">
            <v>39</v>
          </cell>
          <cell r="O252">
            <v>174</v>
          </cell>
          <cell r="P252">
            <v>0</v>
          </cell>
          <cell r="Q252">
            <v>0</v>
          </cell>
          <cell r="R252">
            <v>0</v>
          </cell>
          <cell r="S252">
            <v>9</v>
          </cell>
          <cell r="T252">
            <v>0</v>
          </cell>
          <cell r="W252">
            <v>49</v>
          </cell>
          <cell r="X252">
            <v>39</v>
          </cell>
          <cell r="Y252">
            <v>174</v>
          </cell>
          <cell r="Z252">
            <v>0</v>
          </cell>
          <cell r="AA252">
            <v>0</v>
          </cell>
          <cell r="AB252">
            <v>0</v>
          </cell>
          <cell r="AC252">
            <v>7</v>
          </cell>
          <cell r="AD252">
            <v>0</v>
          </cell>
          <cell r="AG252">
            <v>49</v>
          </cell>
          <cell r="AH252">
            <v>39</v>
          </cell>
          <cell r="AI252">
            <v>174</v>
          </cell>
          <cell r="AJ252">
            <v>0</v>
          </cell>
          <cell r="AK252">
            <v>0</v>
          </cell>
          <cell r="AL252">
            <v>0</v>
          </cell>
          <cell r="AM252">
            <v>5</v>
          </cell>
          <cell r="AN252">
            <v>0</v>
          </cell>
          <cell r="AQ252">
            <v>49</v>
          </cell>
          <cell r="AR252">
            <v>33</v>
          </cell>
          <cell r="AS252">
            <v>350</v>
          </cell>
          <cell r="AT252">
            <v>0</v>
          </cell>
          <cell r="AU252">
            <v>0</v>
          </cell>
          <cell r="AV252">
            <v>0</v>
          </cell>
          <cell r="AW252">
            <v>4</v>
          </cell>
          <cell r="AX252">
            <v>0</v>
          </cell>
        </row>
        <row r="253">
          <cell r="M253">
            <v>115</v>
          </cell>
          <cell r="N253">
            <v>125</v>
          </cell>
          <cell r="O253">
            <v>74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0</v>
          </cell>
          <cell r="X253">
            <v>0</v>
          </cell>
          <cell r="Y253">
            <v>221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412</v>
          </cell>
          <cell r="N254">
            <v>0</v>
          </cell>
          <cell r="O254">
            <v>0</v>
          </cell>
          <cell r="P254">
            <v>20</v>
          </cell>
          <cell r="Q254">
            <v>0</v>
          </cell>
          <cell r="R254">
            <v>19</v>
          </cell>
          <cell r="S254">
            <v>50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0</v>
          </cell>
          <cell r="AB254">
            <v>19</v>
          </cell>
          <cell r="AC254">
            <v>36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24</v>
          </cell>
          <cell r="AK254">
            <v>0</v>
          </cell>
          <cell r="AL254">
            <v>24</v>
          </cell>
          <cell r="AM254">
            <v>38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17</v>
          </cell>
          <cell r="AU254">
            <v>0</v>
          </cell>
          <cell r="AV254">
            <v>17</v>
          </cell>
          <cell r="AW254">
            <v>15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53</v>
          </cell>
          <cell r="N256">
            <v>0</v>
          </cell>
          <cell r="O256">
            <v>45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55</v>
          </cell>
          <cell r="X256">
            <v>0</v>
          </cell>
          <cell r="Y256">
            <v>55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55</v>
          </cell>
          <cell r="AH256">
            <v>0</v>
          </cell>
          <cell r="AI256">
            <v>45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Q256">
            <v>89</v>
          </cell>
          <cell r="AR256">
            <v>0</v>
          </cell>
          <cell r="AS256">
            <v>59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128</v>
          </cell>
          <cell r="N257">
            <v>0</v>
          </cell>
          <cell r="O257">
            <v>51</v>
          </cell>
          <cell r="P257">
            <v>0</v>
          </cell>
          <cell r="Q257">
            <v>0</v>
          </cell>
          <cell r="R257">
            <v>0</v>
          </cell>
          <cell r="S257">
            <v>2</v>
          </cell>
          <cell r="T257">
            <v>0</v>
          </cell>
          <cell r="W257">
            <v>300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9</v>
          </cell>
          <cell r="AD257">
            <v>0</v>
          </cell>
          <cell r="AG257">
            <v>274</v>
          </cell>
          <cell r="AH257">
            <v>0</v>
          </cell>
          <cell r="AI257">
            <v>264</v>
          </cell>
          <cell r="AJ257">
            <v>0</v>
          </cell>
          <cell r="AK257">
            <v>0</v>
          </cell>
          <cell r="AL257">
            <v>0</v>
          </cell>
          <cell r="AM257">
            <v>8</v>
          </cell>
          <cell r="AN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2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27018</v>
          </cell>
          <cell r="N259">
            <v>3104</v>
          </cell>
          <cell r="O259">
            <v>10853</v>
          </cell>
          <cell r="P259">
            <v>1284</v>
          </cell>
          <cell r="Q259">
            <v>0</v>
          </cell>
          <cell r="R259">
            <v>0</v>
          </cell>
          <cell r="S259">
            <v>273</v>
          </cell>
          <cell r="T259">
            <v>3117</v>
          </cell>
          <cell r="W259">
            <v>28311</v>
          </cell>
          <cell r="X259">
            <v>3105</v>
          </cell>
          <cell r="Y259">
            <v>10856</v>
          </cell>
          <cell r="Z259">
            <v>1092</v>
          </cell>
          <cell r="AA259">
            <v>0</v>
          </cell>
          <cell r="AB259">
            <v>0</v>
          </cell>
          <cell r="AC259">
            <v>300</v>
          </cell>
          <cell r="AD259">
            <v>3117</v>
          </cell>
          <cell r="AG259">
            <v>56735</v>
          </cell>
          <cell r="AH259">
            <v>3107</v>
          </cell>
          <cell r="AI259">
            <v>21719</v>
          </cell>
          <cell r="AJ259">
            <v>843</v>
          </cell>
          <cell r="AK259">
            <v>0</v>
          </cell>
          <cell r="AL259">
            <v>0</v>
          </cell>
          <cell r="AM259">
            <v>601</v>
          </cell>
          <cell r="AN259">
            <v>3118</v>
          </cell>
          <cell r="AQ259">
            <v>0</v>
          </cell>
          <cell r="AR259">
            <v>0</v>
          </cell>
          <cell r="AS259">
            <v>0</v>
          </cell>
          <cell r="AT259">
            <v>548</v>
          </cell>
          <cell r="AU259">
            <v>0</v>
          </cell>
          <cell r="AV259">
            <v>0</v>
          </cell>
          <cell r="AW259">
            <v>0</v>
          </cell>
          <cell r="AX259">
            <v>3119</v>
          </cell>
        </row>
        <row r="260">
          <cell r="M260">
            <v>56</v>
          </cell>
          <cell r="N260">
            <v>1148</v>
          </cell>
          <cell r="O260">
            <v>2522</v>
          </cell>
          <cell r="P260">
            <v>0</v>
          </cell>
          <cell r="Q260">
            <v>0</v>
          </cell>
          <cell r="R260">
            <v>0</v>
          </cell>
          <cell r="S260">
            <v>368</v>
          </cell>
          <cell r="T260">
            <v>0</v>
          </cell>
          <cell r="W260">
            <v>21</v>
          </cell>
          <cell r="X260">
            <v>488</v>
          </cell>
          <cell r="Y260">
            <v>1694</v>
          </cell>
          <cell r="Z260">
            <v>0</v>
          </cell>
          <cell r="AA260">
            <v>0</v>
          </cell>
          <cell r="AB260">
            <v>0</v>
          </cell>
          <cell r="AC260">
            <v>368</v>
          </cell>
          <cell r="AD260">
            <v>0</v>
          </cell>
          <cell r="AG260">
            <v>20</v>
          </cell>
          <cell r="AH260">
            <v>661</v>
          </cell>
          <cell r="AI260">
            <v>1156</v>
          </cell>
          <cell r="AJ260">
            <v>0</v>
          </cell>
          <cell r="AK260">
            <v>0</v>
          </cell>
          <cell r="AL260">
            <v>0</v>
          </cell>
          <cell r="AM260">
            <v>202</v>
          </cell>
          <cell r="AN260">
            <v>0</v>
          </cell>
          <cell r="AQ260">
            <v>519</v>
          </cell>
          <cell r="AR260">
            <v>2151</v>
          </cell>
          <cell r="AS260">
            <v>1478</v>
          </cell>
          <cell r="AT260">
            <v>0</v>
          </cell>
          <cell r="AU260">
            <v>0</v>
          </cell>
          <cell r="AV260">
            <v>0</v>
          </cell>
          <cell r="AW260">
            <v>230</v>
          </cell>
          <cell r="AX260">
            <v>0</v>
          </cell>
        </row>
        <row r="261">
          <cell r="M261">
            <v>4</v>
          </cell>
          <cell r="N261">
            <v>0</v>
          </cell>
          <cell r="O261">
            <v>3575</v>
          </cell>
          <cell r="P261">
            <v>33</v>
          </cell>
          <cell r="Q261">
            <v>0</v>
          </cell>
          <cell r="R261">
            <v>0</v>
          </cell>
          <cell r="S261">
            <v>112</v>
          </cell>
          <cell r="T261">
            <v>0</v>
          </cell>
          <cell r="W261">
            <v>0</v>
          </cell>
          <cell r="X261">
            <v>0</v>
          </cell>
          <cell r="Y261">
            <v>3575</v>
          </cell>
          <cell r="Z261">
            <v>33</v>
          </cell>
          <cell r="AA261">
            <v>0</v>
          </cell>
          <cell r="AB261">
            <v>0</v>
          </cell>
          <cell r="AC261">
            <v>112</v>
          </cell>
          <cell r="AD261">
            <v>0</v>
          </cell>
          <cell r="AG261">
            <v>0</v>
          </cell>
          <cell r="AH261">
            <v>0</v>
          </cell>
          <cell r="AI261">
            <v>3575</v>
          </cell>
          <cell r="AJ261">
            <v>33</v>
          </cell>
          <cell r="AK261">
            <v>0</v>
          </cell>
          <cell r="AL261">
            <v>0</v>
          </cell>
          <cell r="AM261">
            <v>112</v>
          </cell>
          <cell r="AN261">
            <v>0</v>
          </cell>
          <cell r="AQ261">
            <v>0</v>
          </cell>
          <cell r="AR261">
            <v>0</v>
          </cell>
          <cell r="AS261">
            <v>3575</v>
          </cell>
          <cell r="AT261">
            <v>37</v>
          </cell>
          <cell r="AU261">
            <v>0</v>
          </cell>
          <cell r="AV261">
            <v>0</v>
          </cell>
          <cell r="AW261">
            <v>117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701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701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701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701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313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371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690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32</v>
          </cell>
          <cell r="P264">
            <v>0</v>
          </cell>
          <cell r="Q264">
            <v>0</v>
          </cell>
          <cell r="R264">
            <v>0</v>
          </cell>
          <cell r="S264">
            <v>14</v>
          </cell>
          <cell r="T264">
            <v>0</v>
          </cell>
          <cell r="W264">
            <v>0</v>
          </cell>
          <cell r="X264">
            <v>0</v>
          </cell>
          <cell r="Y264">
            <v>56</v>
          </cell>
          <cell r="Z264">
            <v>0</v>
          </cell>
          <cell r="AA264">
            <v>0</v>
          </cell>
          <cell r="AB264">
            <v>0</v>
          </cell>
          <cell r="AC264">
            <v>50</v>
          </cell>
          <cell r="AD264">
            <v>0</v>
          </cell>
          <cell r="AG264">
            <v>0</v>
          </cell>
          <cell r="AH264">
            <v>0</v>
          </cell>
          <cell r="AI264">
            <v>56</v>
          </cell>
          <cell r="AJ264">
            <v>0</v>
          </cell>
          <cell r="AK264">
            <v>0</v>
          </cell>
          <cell r="AL264">
            <v>0</v>
          </cell>
          <cell r="AM264">
            <v>55</v>
          </cell>
          <cell r="AN264">
            <v>0</v>
          </cell>
          <cell r="AQ264">
            <v>0</v>
          </cell>
          <cell r="AR264">
            <v>0</v>
          </cell>
          <cell r="AS264">
            <v>56</v>
          </cell>
          <cell r="AT264">
            <v>0</v>
          </cell>
          <cell r="AU264">
            <v>0</v>
          </cell>
          <cell r="AV264">
            <v>0</v>
          </cell>
          <cell r="AW264">
            <v>33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9309</v>
          </cell>
          <cell r="N266">
            <v>491</v>
          </cell>
          <cell r="O266">
            <v>3353</v>
          </cell>
          <cell r="P266">
            <v>369</v>
          </cell>
          <cell r="Q266">
            <v>0</v>
          </cell>
          <cell r="R266">
            <v>0</v>
          </cell>
          <cell r="S266">
            <v>86</v>
          </cell>
          <cell r="T266">
            <v>857</v>
          </cell>
          <cell r="W266">
            <v>9737</v>
          </cell>
          <cell r="X266">
            <v>512</v>
          </cell>
          <cell r="Y266">
            <v>3842</v>
          </cell>
          <cell r="Z266">
            <v>364</v>
          </cell>
          <cell r="AA266">
            <v>0</v>
          </cell>
          <cell r="AB266">
            <v>0</v>
          </cell>
          <cell r="AC266">
            <v>95</v>
          </cell>
          <cell r="AD266">
            <v>825</v>
          </cell>
          <cell r="AG266">
            <v>9387</v>
          </cell>
          <cell r="AH266">
            <v>485</v>
          </cell>
          <cell r="AI266">
            <v>3601</v>
          </cell>
          <cell r="AJ266">
            <v>373</v>
          </cell>
          <cell r="AK266">
            <v>0</v>
          </cell>
          <cell r="AL266">
            <v>0</v>
          </cell>
          <cell r="AM266">
            <v>182</v>
          </cell>
          <cell r="AN266">
            <v>835</v>
          </cell>
          <cell r="AQ266">
            <v>9447</v>
          </cell>
          <cell r="AR266">
            <v>564</v>
          </cell>
          <cell r="AS266">
            <v>3893</v>
          </cell>
          <cell r="AT266">
            <v>338</v>
          </cell>
          <cell r="AU266">
            <v>0</v>
          </cell>
          <cell r="AV266">
            <v>0</v>
          </cell>
          <cell r="AW266">
            <v>0</v>
          </cell>
          <cell r="AX266">
            <v>787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15920</v>
          </cell>
          <cell r="N268">
            <v>3104</v>
          </cell>
          <cell r="O268">
            <v>8172</v>
          </cell>
          <cell r="P268">
            <v>603</v>
          </cell>
          <cell r="Q268">
            <v>0</v>
          </cell>
          <cell r="R268">
            <v>0</v>
          </cell>
          <cell r="S268">
            <v>283</v>
          </cell>
          <cell r="T268">
            <v>2244</v>
          </cell>
          <cell r="W268">
            <v>23146</v>
          </cell>
          <cell r="X268">
            <v>4160</v>
          </cell>
          <cell r="Y268">
            <v>9226</v>
          </cell>
          <cell r="Z268">
            <v>518</v>
          </cell>
          <cell r="AA268">
            <v>0</v>
          </cell>
          <cell r="AB268">
            <v>0</v>
          </cell>
          <cell r="AC268">
            <v>728</v>
          </cell>
          <cell r="AD268">
            <v>2244</v>
          </cell>
          <cell r="AG268">
            <v>24114</v>
          </cell>
          <cell r="AH268">
            <v>4144</v>
          </cell>
          <cell r="AI268">
            <v>18701</v>
          </cell>
          <cell r="AJ268">
            <v>434</v>
          </cell>
          <cell r="AK268">
            <v>0</v>
          </cell>
          <cell r="AL268">
            <v>0</v>
          </cell>
          <cell r="AM268">
            <v>0</v>
          </cell>
          <cell r="AN268">
            <v>2244</v>
          </cell>
          <cell r="AQ268">
            <v>20013</v>
          </cell>
          <cell r="AR268">
            <v>1144</v>
          </cell>
          <cell r="AS268">
            <v>0</v>
          </cell>
          <cell r="AT268">
            <v>435</v>
          </cell>
          <cell r="AU268">
            <v>0</v>
          </cell>
          <cell r="AV268">
            <v>0</v>
          </cell>
          <cell r="AW268">
            <v>0</v>
          </cell>
          <cell r="AX268">
            <v>2245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10135</v>
          </cell>
          <cell r="N270">
            <v>5140</v>
          </cell>
          <cell r="O270">
            <v>11884</v>
          </cell>
          <cell r="P270">
            <v>396</v>
          </cell>
          <cell r="Q270">
            <v>0</v>
          </cell>
          <cell r="R270">
            <v>0</v>
          </cell>
          <cell r="S270">
            <v>314</v>
          </cell>
          <cell r="T270">
            <v>2091</v>
          </cell>
          <cell r="W270">
            <v>10231</v>
          </cell>
          <cell r="X270">
            <v>5075</v>
          </cell>
          <cell r="Y270">
            <v>11707</v>
          </cell>
          <cell r="Z270">
            <v>416</v>
          </cell>
          <cell r="AA270">
            <v>0</v>
          </cell>
          <cell r="AB270">
            <v>0</v>
          </cell>
          <cell r="AC270">
            <v>315</v>
          </cell>
          <cell r="AD270">
            <v>2095</v>
          </cell>
          <cell r="AG270">
            <v>9610</v>
          </cell>
          <cell r="AH270">
            <v>4441</v>
          </cell>
          <cell r="AI270">
            <v>11250</v>
          </cell>
          <cell r="AJ270">
            <v>343</v>
          </cell>
          <cell r="AK270">
            <v>0</v>
          </cell>
          <cell r="AL270">
            <v>0</v>
          </cell>
          <cell r="AM270">
            <v>235</v>
          </cell>
          <cell r="AN270">
            <v>2096</v>
          </cell>
          <cell r="AQ270">
            <v>10324</v>
          </cell>
          <cell r="AR270">
            <v>5078</v>
          </cell>
          <cell r="AS270">
            <v>11758</v>
          </cell>
          <cell r="AT270">
            <v>441</v>
          </cell>
          <cell r="AU270">
            <v>0</v>
          </cell>
          <cell r="AV270">
            <v>0</v>
          </cell>
          <cell r="AW270">
            <v>388</v>
          </cell>
          <cell r="AX270">
            <v>2096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14826</v>
          </cell>
          <cell r="N272">
            <v>1417</v>
          </cell>
          <cell r="O272">
            <v>8159</v>
          </cell>
          <cell r="P272">
            <v>557</v>
          </cell>
          <cell r="Q272">
            <v>0</v>
          </cell>
          <cell r="R272">
            <v>0</v>
          </cell>
          <cell r="S272">
            <v>521</v>
          </cell>
          <cell r="T272">
            <v>1464</v>
          </cell>
          <cell r="W272">
            <v>14826</v>
          </cell>
          <cell r="X272">
            <v>1417</v>
          </cell>
          <cell r="Y272">
            <v>8159</v>
          </cell>
          <cell r="Z272">
            <v>501</v>
          </cell>
          <cell r="AA272">
            <v>0</v>
          </cell>
          <cell r="AB272">
            <v>0</v>
          </cell>
          <cell r="AC272">
            <v>138</v>
          </cell>
          <cell r="AD272">
            <v>1464</v>
          </cell>
          <cell r="AG272">
            <v>14827</v>
          </cell>
          <cell r="AH272">
            <v>1417</v>
          </cell>
          <cell r="AI272">
            <v>8159</v>
          </cell>
          <cell r="AJ272">
            <v>500</v>
          </cell>
          <cell r="AK272">
            <v>0</v>
          </cell>
          <cell r="AL272">
            <v>0</v>
          </cell>
          <cell r="AM272">
            <v>0</v>
          </cell>
          <cell r="AN272">
            <v>1464</v>
          </cell>
          <cell r="AQ272">
            <v>16522</v>
          </cell>
          <cell r="AR272">
            <v>1512</v>
          </cell>
          <cell r="AS272">
            <v>8556</v>
          </cell>
          <cell r="AT272">
            <v>240</v>
          </cell>
          <cell r="AU272">
            <v>0</v>
          </cell>
          <cell r="AV272">
            <v>0</v>
          </cell>
          <cell r="AW272">
            <v>291</v>
          </cell>
          <cell r="AX272">
            <v>1458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22230</v>
          </cell>
          <cell r="N274">
            <v>3824</v>
          </cell>
          <cell r="O274">
            <v>9558</v>
          </cell>
          <cell r="P274">
            <v>792</v>
          </cell>
          <cell r="Q274">
            <v>0</v>
          </cell>
          <cell r="R274">
            <v>0</v>
          </cell>
          <cell r="S274">
            <v>328</v>
          </cell>
          <cell r="T274">
            <v>2004</v>
          </cell>
          <cell r="W274">
            <v>20428</v>
          </cell>
          <cell r="X274">
            <v>4190</v>
          </cell>
          <cell r="Y274">
            <v>9549</v>
          </cell>
          <cell r="Z274">
            <v>708</v>
          </cell>
          <cell r="AA274">
            <v>0</v>
          </cell>
          <cell r="AB274">
            <v>0</v>
          </cell>
          <cell r="AC274">
            <v>317</v>
          </cell>
          <cell r="AD274">
            <v>2011</v>
          </cell>
          <cell r="AG274">
            <v>16376</v>
          </cell>
          <cell r="AH274">
            <v>3722</v>
          </cell>
          <cell r="AI274">
            <v>8271</v>
          </cell>
          <cell r="AJ274">
            <v>609</v>
          </cell>
          <cell r="AK274">
            <v>0</v>
          </cell>
          <cell r="AL274">
            <v>0</v>
          </cell>
          <cell r="AM274">
            <v>283</v>
          </cell>
          <cell r="AN274">
            <v>2012</v>
          </cell>
          <cell r="AQ274">
            <v>21285</v>
          </cell>
          <cell r="AR274">
            <v>4447</v>
          </cell>
          <cell r="AS274">
            <v>10637</v>
          </cell>
          <cell r="AT274">
            <v>694</v>
          </cell>
          <cell r="AU274">
            <v>0</v>
          </cell>
          <cell r="AV274">
            <v>0</v>
          </cell>
          <cell r="AW274">
            <v>300</v>
          </cell>
          <cell r="AX274">
            <v>2011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75</v>
          </cell>
          <cell r="Q276">
            <v>0</v>
          </cell>
          <cell r="R276">
            <v>67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77</v>
          </cell>
          <cell r="AA276">
            <v>0</v>
          </cell>
          <cell r="AB276">
            <v>65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5</v>
          </cell>
          <cell r="AK276">
            <v>0</v>
          </cell>
          <cell r="AL276">
            <v>5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136</v>
          </cell>
          <cell r="AU276">
            <v>0</v>
          </cell>
          <cell r="AV276">
            <v>126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2614</v>
          </cell>
          <cell r="N278">
            <v>50</v>
          </cell>
          <cell r="O278">
            <v>1110</v>
          </cell>
          <cell r="P278">
            <v>331</v>
          </cell>
          <cell r="Q278">
            <v>331</v>
          </cell>
          <cell r="R278">
            <v>0</v>
          </cell>
          <cell r="S278">
            <v>167</v>
          </cell>
          <cell r="T278">
            <v>470</v>
          </cell>
          <cell r="W278">
            <v>2964</v>
          </cell>
          <cell r="X278">
            <v>109</v>
          </cell>
          <cell r="Y278">
            <v>1420</v>
          </cell>
          <cell r="Z278">
            <v>163</v>
          </cell>
          <cell r="AA278">
            <v>160</v>
          </cell>
          <cell r="AB278">
            <v>3</v>
          </cell>
          <cell r="AC278">
            <v>205</v>
          </cell>
          <cell r="AD278">
            <v>470</v>
          </cell>
          <cell r="AG278">
            <v>316</v>
          </cell>
          <cell r="AH278">
            <v>102</v>
          </cell>
          <cell r="AI278">
            <v>339</v>
          </cell>
          <cell r="AJ278">
            <v>365</v>
          </cell>
          <cell r="AK278">
            <v>363</v>
          </cell>
          <cell r="AL278">
            <v>2</v>
          </cell>
          <cell r="AM278">
            <v>5</v>
          </cell>
          <cell r="AN278">
            <v>0</v>
          </cell>
          <cell r="AQ278">
            <v>5537</v>
          </cell>
          <cell r="AR278">
            <v>121</v>
          </cell>
          <cell r="AS278">
            <v>2600</v>
          </cell>
          <cell r="AT278">
            <v>537</v>
          </cell>
          <cell r="AU278">
            <v>429</v>
          </cell>
          <cell r="AV278">
            <v>8</v>
          </cell>
          <cell r="AW278">
            <v>432</v>
          </cell>
          <cell r="AX278">
            <v>950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8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6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3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70</v>
          </cell>
          <cell r="Q290">
            <v>70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16</v>
          </cell>
          <cell r="AA290">
            <v>16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62</v>
          </cell>
          <cell r="AK290">
            <v>62</v>
          </cell>
          <cell r="AL290">
            <v>0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128</v>
          </cell>
          <cell r="AU290">
            <v>128</v>
          </cell>
          <cell r="AV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</sheetNames>
    <sheetDataSet>
      <sheetData sheetId="0" refreshError="1"/>
      <sheetData sheetId="1">
        <row r="7">
          <cell r="M7">
            <v>8351022.9299999997</v>
          </cell>
          <cell r="N7">
            <v>516619.83</v>
          </cell>
          <cell r="O7">
            <v>7885927.6399999997</v>
          </cell>
          <cell r="P7">
            <v>22172891.489999998</v>
          </cell>
          <cell r="Q7">
            <v>0</v>
          </cell>
          <cell r="R7">
            <v>1356199.06</v>
          </cell>
          <cell r="S7">
            <v>913951.88</v>
          </cell>
          <cell r="T7">
            <v>0</v>
          </cell>
          <cell r="W7">
            <v>6867630.2699999996</v>
          </cell>
          <cell r="X7">
            <v>331048.75</v>
          </cell>
          <cell r="Y7">
            <v>7703410.4900000002</v>
          </cell>
          <cell r="Z7">
            <v>23204743.719999999</v>
          </cell>
          <cell r="AA7">
            <v>0</v>
          </cell>
          <cell r="AB7">
            <v>2608785</v>
          </cell>
          <cell r="AC7">
            <v>0</v>
          </cell>
          <cell r="AD7">
            <v>0</v>
          </cell>
          <cell r="AG7">
            <v>6060807.9199999999</v>
          </cell>
          <cell r="AH7">
            <v>330895.75</v>
          </cell>
          <cell r="AI7">
            <v>5415467.3799999999</v>
          </cell>
          <cell r="AJ7">
            <v>21927736.82</v>
          </cell>
          <cell r="AK7">
            <v>0</v>
          </cell>
          <cell r="AL7">
            <v>1242510.94</v>
          </cell>
          <cell r="AM7">
            <v>116642.63</v>
          </cell>
          <cell r="AN7">
            <v>0</v>
          </cell>
          <cell r="AQ7">
            <v>7804436.2699999996</v>
          </cell>
          <cell r="AR7">
            <v>262487.90000000002</v>
          </cell>
          <cell r="AS7">
            <v>7154946.4699999997</v>
          </cell>
          <cell r="AT7">
            <v>19704031.5</v>
          </cell>
          <cell r="AU7">
            <v>0</v>
          </cell>
          <cell r="AV7">
            <v>5129072.82</v>
          </cell>
          <cell r="AW7">
            <v>349366.94</v>
          </cell>
          <cell r="AX7">
            <v>0</v>
          </cell>
        </row>
        <row r="8">
          <cell r="M8">
            <v>425317.82</v>
          </cell>
          <cell r="N8">
            <v>0</v>
          </cell>
          <cell r="O8">
            <v>466438.65</v>
          </cell>
          <cell r="P8">
            <v>1383147.97</v>
          </cell>
          <cell r="Q8">
            <v>0</v>
          </cell>
          <cell r="R8">
            <v>202684</v>
          </cell>
          <cell r="S8">
            <v>3038452.14</v>
          </cell>
          <cell r="T8">
            <v>0</v>
          </cell>
          <cell r="W8">
            <v>434746.34</v>
          </cell>
          <cell r="X8">
            <v>0</v>
          </cell>
          <cell r="Y8">
            <v>1748703.48</v>
          </cell>
          <cell r="Z8">
            <v>859904.76</v>
          </cell>
          <cell r="AA8">
            <v>0</v>
          </cell>
          <cell r="AB8">
            <v>0</v>
          </cell>
          <cell r="AC8">
            <v>2454042.37</v>
          </cell>
          <cell r="AD8">
            <v>0</v>
          </cell>
          <cell r="AG8">
            <v>346417.18</v>
          </cell>
          <cell r="AH8">
            <v>0</v>
          </cell>
          <cell r="AI8">
            <v>3223721.66</v>
          </cell>
          <cell r="AJ8">
            <v>1116853.83</v>
          </cell>
          <cell r="AK8">
            <v>0</v>
          </cell>
          <cell r="AL8">
            <v>101342</v>
          </cell>
          <cell r="AM8">
            <v>3312659.43</v>
          </cell>
          <cell r="AN8">
            <v>0</v>
          </cell>
          <cell r="AQ8">
            <v>0</v>
          </cell>
          <cell r="AR8">
            <v>0</v>
          </cell>
          <cell r="AS8">
            <v>8100856.7000000002</v>
          </cell>
          <cell r="AT8">
            <v>1121439.33</v>
          </cell>
          <cell r="AU8">
            <v>0</v>
          </cell>
          <cell r="AV8">
            <v>202684</v>
          </cell>
          <cell r="AW8">
            <v>2633502.66</v>
          </cell>
          <cell r="AX8">
            <v>0</v>
          </cell>
        </row>
        <row r="9">
          <cell r="M9">
            <v>1633351.61</v>
          </cell>
          <cell r="N9">
            <v>0</v>
          </cell>
          <cell r="O9">
            <v>10875712.76</v>
          </cell>
          <cell r="P9">
            <v>70981227.140000001</v>
          </cell>
          <cell r="Q9">
            <v>0</v>
          </cell>
          <cell r="R9">
            <v>24217301.16</v>
          </cell>
          <cell r="S9">
            <v>4809786.82</v>
          </cell>
          <cell r="T9">
            <v>0</v>
          </cell>
          <cell r="W9">
            <v>955399.45</v>
          </cell>
          <cell r="X9">
            <v>0</v>
          </cell>
          <cell r="Y9">
            <v>14654372.42</v>
          </cell>
          <cell r="Z9">
            <v>80057458.599999994</v>
          </cell>
          <cell r="AA9">
            <v>0</v>
          </cell>
          <cell r="AB9">
            <v>32668134.460000001</v>
          </cell>
          <cell r="AC9">
            <v>1418052.03</v>
          </cell>
          <cell r="AD9">
            <v>0</v>
          </cell>
          <cell r="AG9">
            <v>940163.45</v>
          </cell>
          <cell r="AH9">
            <v>0</v>
          </cell>
          <cell r="AI9">
            <v>757830.28</v>
          </cell>
          <cell r="AJ9">
            <v>77520926.909999996</v>
          </cell>
          <cell r="AK9">
            <v>0</v>
          </cell>
          <cell r="AL9">
            <v>13932569.949999999</v>
          </cell>
          <cell r="AM9">
            <v>1418052.03</v>
          </cell>
          <cell r="AN9">
            <v>0</v>
          </cell>
          <cell r="AQ9">
            <v>1044146.92</v>
          </cell>
          <cell r="AR9">
            <v>0</v>
          </cell>
          <cell r="AS9">
            <v>14869637.41</v>
          </cell>
          <cell r="AT9">
            <v>35626571.640000001</v>
          </cell>
          <cell r="AU9">
            <v>0</v>
          </cell>
          <cell r="AV9">
            <v>10307476.939999999</v>
          </cell>
          <cell r="AW9">
            <v>406202.4</v>
          </cell>
          <cell r="AX9">
            <v>0</v>
          </cell>
        </row>
        <row r="10">
          <cell r="M10">
            <v>739420.65</v>
          </cell>
          <cell r="N10">
            <v>0</v>
          </cell>
          <cell r="O10">
            <v>3314637.82</v>
          </cell>
          <cell r="P10">
            <v>53104663.229999997</v>
          </cell>
          <cell r="Q10">
            <v>0</v>
          </cell>
          <cell r="R10">
            <v>5216525.4800000004</v>
          </cell>
          <cell r="S10">
            <v>21154492.059999999</v>
          </cell>
          <cell r="T10">
            <v>0</v>
          </cell>
          <cell r="W10">
            <v>739420.65</v>
          </cell>
          <cell r="X10">
            <v>0</v>
          </cell>
          <cell r="Y10">
            <v>3976350.98</v>
          </cell>
          <cell r="Z10">
            <v>53708101.090000004</v>
          </cell>
          <cell r="AA10">
            <v>0</v>
          </cell>
          <cell r="AB10">
            <v>5896868.7199999997</v>
          </cell>
          <cell r="AC10">
            <v>26650246.539999999</v>
          </cell>
          <cell r="AD10">
            <v>0</v>
          </cell>
          <cell r="AG10">
            <v>369586.8</v>
          </cell>
          <cell r="AH10">
            <v>0</v>
          </cell>
          <cell r="AI10">
            <v>1253481.72</v>
          </cell>
          <cell r="AJ10">
            <v>72180131.370000005</v>
          </cell>
          <cell r="AK10">
            <v>0</v>
          </cell>
          <cell r="AL10">
            <v>5639286.0199999996</v>
          </cell>
          <cell r="AM10">
            <v>41300505.380000003</v>
          </cell>
          <cell r="AN10">
            <v>0</v>
          </cell>
          <cell r="AQ10">
            <v>997449.55</v>
          </cell>
          <cell r="AR10">
            <v>0</v>
          </cell>
          <cell r="AS10">
            <v>8306449.6500000004</v>
          </cell>
          <cell r="AT10">
            <v>69580073.629999995</v>
          </cell>
          <cell r="AU10">
            <v>0</v>
          </cell>
          <cell r="AV10">
            <v>2251048.79</v>
          </cell>
          <cell r="AW10">
            <v>35265369.509999998</v>
          </cell>
          <cell r="AX10">
            <v>0</v>
          </cell>
        </row>
        <row r="11">
          <cell r="M11">
            <v>105077.88</v>
          </cell>
          <cell r="N11">
            <v>266172.89</v>
          </cell>
          <cell r="O11">
            <v>1307374.49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55343.47</v>
          </cell>
          <cell r="X11">
            <v>206312.84</v>
          </cell>
          <cell r="Y11">
            <v>441604.96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134288.54999999999</v>
          </cell>
          <cell r="AH11">
            <v>257788.79</v>
          </cell>
          <cell r="AI11">
            <v>1139737.17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117258.42</v>
          </cell>
          <cell r="AR11">
            <v>219321.96</v>
          </cell>
          <cell r="AS11">
            <v>2124352.33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1207313.0900000001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1592768.34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1541403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1123419.52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98727.3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633250.15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43961.9</v>
          </cell>
          <cell r="AD13">
            <v>0</v>
          </cell>
          <cell r="AG13">
            <v>74437.25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450664.68</v>
          </cell>
          <cell r="AN13">
            <v>0</v>
          </cell>
          <cell r="AQ13">
            <v>61048.22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501388.71</v>
          </cell>
          <cell r="AX13">
            <v>0</v>
          </cell>
        </row>
        <row r="14">
          <cell r="M14">
            <v>51000</v>
          </cell>
          <cell r="N14">
            <v>0</v>
          </cell>
          <cell r="O14">
            <v>0</v>
          </cell>
          <cell r="P14">
            <v>6723714.5</v>
          </cell>
          <cell r="Q14">
            <v>2468724.12</v>
          </cell>
          <cell r="R14">
            <v>1848840</v>
          </cell>
          <cell r="S14">
            <v>0</v>
          </cell>
          <cell r="T14">
            <v>0</v>
          </cell>
          <cell r="W14">
            <v>39266</v>
          </cell>
          <cell r="X14">
            <v>0</v>
          </cell>
          <cell r="Y14">
            <v>0</v>
          </cell>
          <cell r="Z14">
            <v>7276749.9199999999</v>
          </cell>
          <cell r="AA14">
            <v>2987706.81</v>
          </cell>
          <cell r="AB14">
            <v>1207681</v>
          </cell>
          <cell r="AC14">
            <v>0</v>
          </cell>
          <cell r="AD14">
            <v>0</v>
          </cell>
          <cell r="AG14">
            <v>5710</v>
          </cell>
          <cell r="AH14">
            <v>0</v>
          </cell>
          <cell r="AI14">
            <v>0</v>
          </cell>
          <cell r="AJ14">
            <v>7129735.7000000002</v>
          </cell>
          <cell r="AK14">
            <v>787367.53</v>
          </cell>
          <cell r="AL14">
            <v>2115735</v>
          </cell>
          <cell r="AM14">
            <v>0</v>
          </cell>
          <cell r="AN14">
            <v>0</v>
          </cell>
          <cell r="AQ14">
            <v>2717.7</v>
          </cell>
          <cell r="AR14">
            <v>0</v>
          </cell>
          <cell r="AS14">
            <v>0</v>
          </cell>
          <cell r="AT14">
            <v>5918262.4400000004</v>
          </cell>
          <cell r="AU14">
            <v>529295.39</v>
          </cell>
          <cell r="AV14">
            <v>554461</v>
          </cell>
          <cell r="AW14">
            <v>0</v>
          </cell>
          <cell r="AX14">
            <v>0</v>
          </cell>
        </row>
        <row r="15">
          <cell r="M15">
            <v>40198.620000000003</v>
          </cell>
          <cell r="N15">
            <v>0</v>
          </cell>
          <cell r="O15">
            <v>0</v>
          </cell>
          <cell r="P15">
            <v>16270798.140000001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6644.4</v>
          </cell>
          <cell r="X15">
            <v>0</v>
          </cell>
          <cell r="Y15">
            <v>0</v>
          </cell>
          <cell r="Z15">
            <v>18114326.390000001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29899.8</v>
          </cell>
          <cell r="AH15">
            <v>0</v>
          </cell>
          <cell r="AI15">
            <v>0</v>
          </cell>
          <cell r="AJ15">
            <v>15992498.890000001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21594.3</v>
          </cell>
          <cell r="AR15">
            <v>0</v>
          </cell>
          <cell r="AS15">
            <v>0</v>
          </cell>
          <cell r="AT15">
            <v>9468096.6699999999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5223095.91</v>
          </cell>
          <cell r="N17">
            <v>1377964.99</v>
          </cell>
          <cell r="O17">
            <v>24849630.859999999</v>
          </cell>
          <cell r="P17">
            <v>22576635.16</v>
          </cell>
          <cell r="Q17">
            <v>0</v>
          </cell>
          <cell r="R17">
            <v>716793</v>
          </cell>
          <cell r="S17">
            <v>9765704.9499999993</v>
          </cell>
          <cell r="T17">
            <v>0</v>
          </cell>
          <cell r="W17">
            <v>3563885.72</v>
          </cell>
          <cell r="X17">
            <v>1390107.32</v>
          </cell>
          <cell r="Y17">
            <v>21263099.82</v>
          </cell>
          <cell r="Z17">
            <v>23963803.940000001</v>
          </cell>
          <cell r="AA17">
            <v>0</v>
          </cell>
          <cell r="AB17">
            <v>1565724</v>
          </cell>
          <cell r="AC17">
            <v>11183170.880000001</v>
          </cell>
          <cell r="AD17">
            <v>0</v>
          </cell>
          <cell r="AG17">
            <v>3472453.82</v>
          </cell>
          <cell r="AH17">
            <v>1385771.38</v>
          </cell>
          <cell r="AI17">
            <v>21130728.27</v>
          </cell>
          <cell r="AJ17">
            <v>22078316.989999998</v>
          </cell>
          <cell r="AK17">
            <v>0</v>
          </cell>
          <cell r="AL17">
            <v>1037172</v>
          </cell>
          <cell r="AM17">
            <v>6947286.8700000001</v>
          </cell>
          <cell r="AN17">
            <v>0</v>
          </cell>
          <cell r="AQ17">
            <v>1959569.72</v>
          </cell>
          <cell r="AR17">
            <v>1533230.65</v>
          </cell>
          <cell r="AS17">
            <v>25483931.649999999</v>
          </cell>
          <cell r="AT17">
            <v>52626148.390000001</v>
          </cell>
          <cell r="AU17">
            <v>0</v>
          </cell>
          <cell r="AV17">
            <v>452517</v>
          </cell>
          <cell r="AW17">
            <v>4053407.68</v>
          </cell>
          <cell r="AX17">
            <v>0</v>
          </cell>
        </row>
        <row r="18">
          <cell r="M18">
            <v>22742.1</v>
          </cell>
          <cell r="N18">
            <v>778368.51</v>
          </cell>
          <cell r="O18">
            <v>148118.13</v>
          </cell>
          <cell r="P18">
            <v>28471481.699999999</v>
          </cell>
          <cell r="Q18">
            <v>0</v>
          </cell>
          <cell r="R18">
            <v>2472831</v>
          </cell>
          <cell r="S18">
            <v>0</v>
          </cell>
          <cell r="T18">
            <v>0</v>
          </cell>
          <cell r="W18">
            <v>15919.47</v>
          </cell>
          <cell r="X18">
            <v>649804.94999999995</v>
          </cell>
          <cell r="Y18">
            <v>139266.01</v>
          </cell>
          <cell r="Z18">
            <v>27706555.68</v>
          </cell>
          <cell r="AA18">
            <v>0</v>
          </cell>
          <cell r="AB18">
            <v>2625894</v>
          </cell>
          <cell r="AC18">
            <v>0</v>
          </cell>
          <cell r="AD18">
            <v>0</v>
          </cell>
          <cell r="AG18">
            <v>15919.47</v>
          </cell>
          <cell r="AH18">
            <v>649804.94999999995</v>
          </cell>
          <cell r="AI18">
            <v>0</v>
          </cell>
          <cell r="AJ18">
            <v>26890390.75</v>
          </cell>
          <cell r="AK18">
            <v>0</v>
          </cell>
          <cell r="AL18">
            <v>2558379</v>
          </cell>
          <cell r="AM18">
            <v>0</v>
          </cell>
          <cell r="AN18">
            <v>0</v>
          </cell>
          <cell r="AQ18">
            <v>8086.37</v>
          </cell>
          <cell r="AR18">
            <v>498416.8</v>
          </cell>
          <cell r="AS18">
            <v>0</v>
          </cell>
          <cell r="AT18">
            <v>40110534.299999997</v>
          </cell>
          <cell r="AU18">
            <v>0</v>
          </cell>
          <cell r="AV18">
            <v>303027</v>
          </cell>
          <cell r="AW18">
            <v>0</v>
          </cell>
          <cell r="AX18">
            <v>0</v>
          </cell>
        </row>
        <row r="19">
          <cell r="M19">
            <v>120485.48</v>
          </cell>
          <cell r="N19">
            <v>0</v>
          </cell>
          <cell r="O19">
            <v>864547.89</v>
          </cell>
          <cell r="P19">
            <v>7985410.6299999999</v>
          </cell>
          <cell r="Q19">
            <v>0</v>
          </cell>
          <cell r="R19">
            <v>0</v>
          </cell>
          <cell r="S19">
            <v>201694.48</v>
          </cell>
          <cell r="T19">
            <v>0</v>
          </cell>
          <cell r="W19">
            <v>87307.35</v>
          </cell>
          <cell r="X19">
            <v>0</v>
          </cell>
          <cell r="Y19">
            <v>1096533.3600000001</v>
          </cell>
          <cell r="Z19">
            <v>9127016.6899999995</v>
          </cell>
          <cell r="AA19">
            <v>0</v>
          </cell>
          <cell r="AB19">
            <v>0</v>
          </cell>
          <cell r="AC19">
            <v>379381.34</v>
          </cell>
          <cell r="AD19">
            <v>0</v>
          </cell>
          <cell r="AG19">
            <v>93514.41</v>
          </cell>
          <cell r="AH19">
            <v>0</v>
          </cell>
          <cell r="AI19">
            <v>0</v>
          </cell>
          <cell r="AJ19">
            <v>2913305.4</v>
          </cell>
          <cell r="AK19">
            <v>0</v>
          </cell>
          <cell r="AL19">
            <v>0</v>
          </cell>
          <cell r="AM19">
            <v>183503.86</v>
          </cell>
          <cell r="AN19">
            <v>0</v>
          </cell>
          <cell r="AQ19">
            <v>103404.25</v>
          </cell>
          <cell r="AR19">
            <v>0</v>
          </cell>
          <cell r="AS19">
            <v>542584.62</v>
          </cell>
          <cell r="AT19">
            <v>4153218.39</v>
          </cell>
          <cell r="AU19">
            <v>0</v>
          </cell>
          <cell r="AV19">
            <v>0</v>
          </cell>
          <cell r="AW19">
            <v>401385.04</v>
          </cell>
          <cell r="AX19">
            <v>0</v>
          </cell>
        </row>
        <row r="20">
          <cell r="M20">
            <v>7805948.4000000004</v>
          </cell>
          <cell r="N20">
            <v>1098597.3500000001</v>
          </cell>
          <cell r="O20">
            <v>10340210.74</v>
          </cell>
          <cell r="P20">
            <v>16238483.439999999</v>
          </cell>
          <cell r="Q20">
            <v>0</v>
          </cell>
          <cell r="R20">
            <v>127868</v>
          </cell>
          <cell r="S20">
            <v>1554329.99</v>
          </cell>
          <cell r="T20">
            <v>0</v>
          </cell>
          <cell r="W20">
            <v>5386715.7800000003</v>
          </cell>
          <cell r="X20">
            <v>1066846.94</v>
          </cell>
          <cell r="Y20">
            <v>8814674.1099999994</v>
          </cell>
          <cell r="Z20">
            <v>10385477.189999999</v>
          </cell>
          <cell r="AA20">
            <v>0</v>
          </cell>
          <cell r="AB20">
            <v>0</v>
          </cell>
          <cell r="AC20">
            <v>822625.9</v>
          </cell>
          <cell r="AD20">
            <v>0</v>
          </cell>
          <cell r="AG20">
            <v>3965840.12</v>
          </cell>
          <cell r="AH20">
            <v>881972.9</v>
          </cell>
          <cell r="AI20">
            <v>10949794.880000001</v>
          </cell>
          <cell r="AJ20">
            <v>14726868.18</v>
          </cell>
          <cell r="AK20">
            <v>0</v>
          </cell>
          <cell r="AL20">
            <v>127868</v>
          </cell>
          <cell r="AM20">
            <v>800977.85</v>
          </cell>
          <cell r="AN20">
            <v>0</v>
          </cell>
          <cell r="AQ20">
            <v>2615087.6800000002</v>
          </cell>
          <cell r="AR20">
            <v>1148237.02</v>
          </cell>
          <cell r="AS20">
            <v>3813518.37</v>
          </cell>
          <cell r="AT20">
            <v>301775.95</v>
          </cell>
          <cell r="AU20">
            <v>0</v>
          </cell>
          <cell r="AV20">
            <v>0</v>
          </cell>
          <cell r="AW20">
            <v>740260.67</v>
          </cell>
          <cell r="AX20">
            <v>0</v>
          </cell>
        </row>
        <row r="21">
          <cell r="M21">
            <v>3430876.58</v>
          </cell>
          <cell r="N21">
            <v>982769.9</v>
          </cell>
          <cell r="O21">
            <v>5146175.37</v>
          </cell>
          <cell r="P21">
            <v>36443240.060000002</v>
          </cell>
          <cell r="Q21">
            <v>0</v>
          </cell>
          <cell r="R21">
            <v>22177616</v>
          </cell>
          <cell r="S21">
            <v>1231815.42</v>
          </cell>
          <cell r="T21">
            <v>0</v>
          </cell>
          <cell r="W21">
            <v>2974710.78</v>
          </cell>
          <cell r="X21">
            <v>902083.68</v>
          </cell>
          <cell r="Y21">
            <v>4912501.34</v>
          </cell>
          <cell r="Z21">
            <v>39956647.969999999</v>
          </cell>
          <cell r="AA21">
            <v>0</v>
          </cell>
          <cell r="AB21">
            <v>20008848</v>
          </cell>
          <cell r="AC21">
            <v>1444505.64</v>
          </cell>
          <cell r="AD21">
            <v>0</v>
          </cell>
          <cell r="AG21">
            <v>4062696.07</v>
          </cell>
          <cell r="AH21">
            <v>893503.78</v>
          </cell>
          <cell r="AI21">
            <v>5009767.72</v>
          </cell>
          <cell r="AJ21">
            <v>39085966.170000002</v>
          </cell>
          <cell r="AK21">
            <v>0</v>
          </cell>
          <cell r="AL21">
            <v>15102806</v>
          </cell>
          <cell r="AM21">
            <v>604787.84</v>
          </cell>
          <cell r="AN21">
            <v>0</v>
          </cell>
          <cell r="AQ21">
            <v>279460.5</v>
          </cell>
          <cell r="AR21">
            <v>845310.17</v>
          </cell>
          <cell r="AS21">
            <v>10315705.380000001</v>
          </cell>
          <cell r="AT21">
            <v>12971081.720000001</v>
          </cell>
          <cell r="AU21">
            <v>0</v>
          </cell>
          <cell r="AV21">
            <v>989549</v>
          </cell>
          <cell r="AW21">
            <v>936.87</v>
          </cell>
          <cell r="AX21">
            <v>0</v>
          </cell>
        </row>
        <row r="22">
          <cell r="M22">
            <v>1361193.26</v>
          </cell>
          <cell r="N22">
            <v>237588.59</v>
          </cell>
          <cell r="O22">
            <v>5628373.5</v>
          </cell>
          <cell r="P22">
            <v>2912509.31</v>
          </cell>
          <cell r="Q22">
            <v>0</v>
          </cell>
          <cell r="R22">
            <v>0</v>
          </cell>
          <cell r="S22">
            <v>1082960.56</v>
          </cell>
          <cell r="T22">
            <v>0</v>
          </cell>
          <cell r="W22">
            <v>1437356.9</v>
          </cell>
          <cell r="X22">
            <v>248071.76</v>
          </cell>
          <cell r="Y22">
            <v>4695977.07</v>
          </cell>
          <cell r="Z22">
            <v>3903224.87</v>
          </cell>
          <cell r="AA22">
            <v>0</v>
          </cell>
          <cell r="AB22">
            <v>0</v>
          </cell>
          <cell r="AC22">
            <v>36273.68</v>
          </cell>
          <cell r="AD22">
            <v>0</v>
          </cell>
          <cell r="AG22">
            <v>1493290.7</v>
          </cell>
          <cell r="AH22">
            <v>268816.01</v>
          </cell>
          <cell r="AI22">
            <v>8152225.9500000002</v>
          </cell>
          <cell r="AJ22">
            <v>8524093.3399999999</v>
          </cell>
          <cell r="AK22">
            <v>0</v>
          </cell>
          <cell r="AL22">
            <v>0</v>
          </cell>
          <cell r="AM22">
            <v>36273.67</v>
          </cell>
          <cell r="AN22">
            <v>0</v>
          </cell>
          <cell r="AQ22">
            <v>221090.62</v>
          </cell>
          <cell r="AR22">
            <v>110239.16</v>
          </cell>
          <cell r="AS22">
            <v>2169499.1</v>
          </cell>
          <cell r="AT22">
            <v>27757205.559999999</v>
          </cell>
          <cell r="AU22">
            <v>0</v>
          </cell>
          <cell r="AV22">
            <v>0</v>
          </cell>
          <cell r="AW22">
            <v>5459.27</v>
          </cell>
          <cell r="AX22">
            <v>0</v>
          </cell>
        </row>
        <row r="23">
          <cell r="M23">
            <v>280190.40000000002</v>
          </cell>
          <cell r="N23">
            <v>186383.11</v>
          </cell>
          <cell r="O23">
            <v>1380615.6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280190.40000000002</v>
          </cell>
          <cell r="X23">
            <v>132751.5</v>
          </cell>
          <cell r="Y23">
            <v>1593018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225960</v>
          </cell>
          <cell r="AH23">
            <v>132751.5</v>
          </cell>
          <cell r="AI23">
            <v>1380615.6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138621.57</v>
          </cell>
          <cell r="AR23">
            <v>257006.9</v>
          </cell>
          <cell r="AS23">
            <v>464317.09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758832.74</v>
          </cell>
          <cell r="N24">
            <v>179782.97</v>
          </cell>
          <cell r="O24">
            <v>2025924.36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584256.73</v>
          </cell>
          <cell r="X24">
            <v>202750.84</v>
          </cell>
          <cell r="Y24">
            <v>1589059.66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585200.38</v>
          </cell>
          <cell r="AH24">
            <v>205443.62</v>
          </cell>
          <cell r="AI24">
            <v>2087900.69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633596.36</v>
          </cell>
          <cell r="AR24">
            <v>194197.28</v>
          </cell>
          <cell r="AS24">
            <v>2662910.61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497529.32</v>
          </cell>
          <cell r="N25">
            <v>136239.9</v>
          </cell>
          <cell r="O25">
            <v>2149166.1800000002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494315.75</v>
          </cell>
          <cell r="X25">
            <v>136239.9</v>
          </cell>
          <cell r="Y25">
            <v>1910837.28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304315.75</v>
          </cell>
          <cell r="AH25">
            <v>136239.9</v>
          </cell>
          <cell r="AI25">
            <v>1581845.01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314315.75</v>
          </cell>
          <cell r="AR25">
            <v>195310.9</v>
          </cell>
          <cell r="AS25">
            <v>1878299.64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4583901.26</v>
          </cell>
          <cell r="N26">
            <v>1333817.56</v>
          </cell>
          <cell r="O26">
            <v>6455977.25</v>
          </cell>
          <cell r="P26">
            <v>0</v>
          </cell>
          <cell r="Q26">
            <v>0</v>
          </cell>
          <cell r="R26">
            <v>0</v>
          </cell>
          <cell r="S26">
            <v>661830.54</v>
          </cell>
          <cell r="T26">
            <v>0</v>
          </cell>
          <cell r="W26">
            <v>4019212.29</v>
          </cell>
          <cell r="X26">
            <v>1429938.21</v>
          </cell>
          <cell r="Y26">
            <v>5562557.3899999997</v>
          </cell>
          <cell r="Z26">
            <v>0</v>
          </cell>
          <cell r="AA26">
            <v>0</v>
          </cell>
          <cell r="AB26">
            <v>0</v>
          </cell>
          <cell r="AC26">
            <v>158055.07</v>
          </cell>
          <cell r="AD26">
            <v>0</v>
          </cell>
          <cell r="AG26">
            <v>1384733.02</v>
          </cell>
          <cell r="AH26">
            <v>1497462.37</v>
          </cell>
          <cell r="AI26">
            <v>6563401.2599999998</v>
          </cell>
          <cell r="AJ26">
            <v>0</v>
          </cell>
          <cell r="AK26">
            <v>0</v>
          </cell>
          <cell r="AL26">
            <v>0</v>
          </cell>
          <cell r="AM26">
            <v>86990.93</v>
          </cell>
          <cell r="AN26">
            <v>0</v>
          </cell>
          <cell r="AQ26">
            <v>56000</v>
          </cell>
          <cell r="AR26">
            <v>2445143.2000000002</v>
          </cell>
          <cell r="AS26">
            <v>2918124.01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M27">
            <v>2815659.82</v>
          </cell>
          <cell r="N27">
            <v>591828.73</v>
          </cell>
          <cell r="O27">
            <v>4996944.92</v>
          </cell>
          <cell r="P27">
            <v>0</v>
          </cell>
          <cell r="Q27">
            <v>0</v>
          </cell>
          <cell r="R27">
            <v>0</v>
          </cell>
          <cell r="S27">
            <v>543683.48</v>
          </cell>
          <cell r="T27">
            <v>0</v>
          </cell>
          <cell r="W27">
            <v>2270701.2599999998</v>
          </cell>
          <cell r="X27">
            <v>594865.81000000006</v>
          </cell>
          <cell r="Y27">
            <v>3757346.54</v>
          </cell>
          <cell r="Z27">
            <v>0</v>
          </cell>
          <cell r="AA27">
            <v>0</v>
          </cell>
          <cell r="AB27">
            <v>0</v>
          </cell>
          <cell r="AC27">
            <v>405946.26</v>
          </cell>
          <cell r="AD27">
            <v>0</v>
          </cell>
          <cell r="AG27">
            <v>0</v>
          </cell>
          <cell r="AH27">
            <v>0</v>
          </cell>
          <cell r="AI27">
            <v>3531136.54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Q27">
            <v>1314907.28</v>
          </cell>
          <cell r="AR27">
            <v>213365.55</v>
          </cell>
          <cell r="AS27">
            <v>3082303.02</v>
          </cell>
          <cell r="AT27">
            <v>0</v>
          </cell>
          <cell r="AU27">
            <v>0</v>
          </cell>
          <cell r="AV27">
            <v>0</v>
          </cell>
          <cell r="AW27">
            <v>317381.78999999998</v>
          </cell>
          <cell r="AX27">
            <v>0</v>
          </cell>
        </row>
        <row r="28">
          <cell r="M28">
            <v>8197832.7699999996</v>
          </cell>
          <cell r="N28">
            <v>731173.14</v>
          </cell>
          <cell r="O28">
            <v>6533738.3600000003</v>
          </cell>
          <cell r="P28">
            <v>0</v>
          </cell>
          <cell r="Q28">
            <v>0</v>
          </cell>
          <cell r="R28">
            <v>0</v>
          </cell>
          <cell r="S28">
            <v>752696.25</v>
          </cell>
          <cell r="T28">
            <v>0</v>
          </cell>
          <cell r="W28">
            <v>7479748.8300000001</v>
          </cell>
          <cell r="X28">
            <v>657435.66</v>
          </cell>
          <cell r="Y28">
            <v>5840969.4299999997</v>
          </cell>
          <cell r="Z28">
            <v>0</v>
          </cell>
          <cell r="AA28">
            <v>0</v>
          </cell>
          <cell r="AB28">
            <v>0</v>
          </cell>
          <cell r="AC28">
            <v>859346.15</v>
          </cell>
          <cell r="AD28">
            <v>0</v>
          </cell>
          <cell r="AG28">
            <v>5392246.9500000002</v>
          </cell>
          <cell r="AH28">
            <v>459435.68</v>
          </cell>
          <cell r="AI28">
            <v>5935753.7000000002</v>
          </cell>
          <cell r="AJ28">
            <v>0</v>
          </cell>
          <cell r="AK28">
            <v>0</v>
          </cell>
          <cell r="AL28">
            <v>0</v>
          </cell>
          <cell r="AM28">
            <v>399035.21</v>
          </cell>
          <cell r="AN28">
            <v>0</v>
          </cell>
          <cell r="AQ28">
            <v>4405265.84</v>
          </cell>
          <cell r="AR28">
            <v>586778.66</v>
          </cell>
          <cell r="AS28">
            <v>3966263.72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M29">
            <v>994224</v>
          </cell>
          <cell r="N29">
            <v>260192.94</v>
          </cell>
          <cell r="O29">
            <v>3004431.95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996483.6</v>
          </cell>
          <cell r="X29">
            <v>260192.94</v>
          </cell>
          <cell r="Y29">
            <v>2809021.74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996483.6</v>
          </cell>
          <cell r="AH29">
            <v>260192.94</v>
          </cell>
          <cell r="AI29">
            <v>2604053.42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994224</v>
          </cell>
          <cell r="AR29">
            <v>260192.94</v>
          </cell>
          <cell r="AS29">
            <v>593061.91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348723.08</v>
          </cell>
          <cell r="N30">
            <v>155580.24</v>
          </cell>
          <cell r="O30">
            <v>994110.37</v>
          </cell>
          <cell r="P30">
            <v>0</v>
          </cell>
          <cell r="Q30">
            <v>0</v>
          </cell>
          <cell r="R30">
            <v>0</v>
          </cell>
          <cell r="S30">
            <v>484403.85</v>
          </cell>
          <cell r="T30">
            <v>0</v>
          </cell>
          <cell r="W30">
            <v>414610.65</v>
          </cell>
          <cell r="X30">
            <v>68511.8</v>
          </cell>
          <cell r="Y30">
            <v>943958.95</v>
          </cell>
          <cell r="Z30">
            <v>0</v>
          </cell>
          <cell r="AA30">
            <v>0</v>
          </cell>
          <cell r="AB30">
            <v>0</v>
          </cell>
          <cell r="AC30">
            <v>521232.36</v>
          </cell>
          <cell r="AD30">
            <v>0</v>
          </cell>
          <cell r="AG30">
            <v>415122.94</v>
          </cell>
          <cell r="AH30">
            <v>62909.47</v>
          </cell>
          <cell r="AI30">
            <v>949996.12</v>
          </cell>
          <cell r="AJ30">
            <v>0</v>
          </cell>
          <cell r="AK30">
            <v>0</v>
          </cell>
          <cell r="AL30">
            <v>0</v>
          </cell>
          <cell r="AM30">
            <v>574537.38</v>
          </cell>
          <cell r="AN30">
            <v>0</v>
          </cell>
          <cell r="AQ30">
            <v>434999.9</v>
          </cell>
          <cell r="AR30">
            <v>204452.39</v>
          </cell>
          <cell r="AS30">
            <v>1312087.96</v>
          </cell>
          <cell r="AT30">
            <v>0</v>
          </cell>
          <cell r="AU30">
            <v>0</v>
          </cell>
          <cell r="AV30">
            <v>0</v>
          </cell>
          <cell r="AW30">
            <v>567882.02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14744269.140000001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14703259.140000001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14744269.140000001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14240325.140000001</v>
          </cell>
        </row>
        <row r="32">
          <cell r="M32">
            <v>51333.4</v>
          </cell>
          <cell r="N32">
            <v>932.82</v>
          </cell>
          <cell r="O32">
            <v>93949.08</v>
          </cell>
          <cell r="P32">
            <v>283650.09999999998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57209.01</v>
          </cell>
          <cell r="X32">
            <v>925.64</v>
          </cell>
          <cell r="Y32">
            <v>97920.43</v>
          </cell>
          <cell r="Z32">
            <v>362175.61</v>
          </cell>
          <cell r="AA32">
            <v>0</v>
          </cell>
          <cell r="AB32">
            <v>0</v>
          </cell>
          <cell r="AC32">
            <v>49656.57</v>
          </cell>
          <cell r="AD32">
            <v>0</v>
          </cell>
          <cell r="AG32">
            <v>51131.3</v>
          </cell>
          <cell r="AH32">
            <v>925.64</v>
          </cell>
          <cell r="AI32">
            <v>93920.43</v>
          </cell>
          <cell r="AJ32">
            <v>52872.03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64899.44</v>
          </cell>
          <cell r="AR32">
            <v>1401.54</v>
          </cell>
          <cell r="AS32">
            <v>79407.8</v>
          </cell>
          <cell r="AT32">
            <v>1594.35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1033288.82</v>
          </cell>
          <cell r="Q33">
            <v>0</v>
          </cell>
          <cell r="R33">
            <v>1006833.58</v>
          </cell>
          <cell r="S33">
            <v>848309.76000000001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1016757.38</v>
          </cell>
          <cell r="AA33">
            <v>0</v>
          </cell>
          <cell r="AB33">
            <v>1006833.58</v>
          </cell>
          <cell r="AC33">
            <v>1272464.6399999999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1218479.78</v>
          </cell>
          <cell r="AK33">
            <v>0</v>
          </cell>
          <cell r="AL33">
            <v>1150667.04</v>
          </cell>
          <cell r="AM33">
            <v>848309.76000000001</v>
          </cell>
          <cell r="AN33">
            <v>0</v>
          </cell>
          <cell r="AQ33">
            <v>0</v>
          </cell>
          <cell r="AR33">
            <v>42770.52</v>
          </cell>
          <cell r="AS33">
            <v>0</v>
          </cell>
          <cell r="AT33">
            <v>860962.27</v>
          </cell>
          <cell r="AU33">
            <v>0</v>
          </cell>
          <cell r="AV33">
            <v>657293.80000000005</v>
          </cell>
          <cell r="AW33">
            <v>3695568.26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1681063.97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1884803.57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1781268.17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2253362.46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1359105.67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1890044.26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2149323.6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726744.28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1126744.28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887361.26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34984.6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707850.14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467927.47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467927.47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1224692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2227.59</v>
          </cell>
          <cell r="N38">
            <v>0</v>
          </cell>
          <cell r="O38">
            <v>13700034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1237.55</v>
          </cell>
          <cell r="X38">
            <v>0</v>
          </cell>
          <cell r="Y38">
            <v>14564097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13700034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S38">
            <v>13520000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6356.68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6356.68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1500977.25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3303734.61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2252600.64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3201525.6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1599204.11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1536259.03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1536259.03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S41">
            <v>3450848.09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427284.51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457660.18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471283.18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393779.23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4737862.6500000004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Y44">
            <v>4938020.6500000004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I44">
            <v>5324532.6500000004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1237.55</v>
          </cell>
          <cell r="AR44">
            <v>0</v>
          </cell>
          <cell r="AS44">
            <v>5579906.6500000004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1723438.99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2013254.31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2008105.98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1000132.96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148318.5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Y46">
            <v>56438.33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143309.84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  <cell r="AR46">
            <v>0</v>
          </cell>
          <cell r="AS46">
            <v>86174.67</v>
          </cell>
          <cell r="AT46">
            <v>1544694</v>
          </cell>
          <cell r="AU46">
            <v>0</v>
          </cell>
          <cell r="AV46">
            <v>1544694</v>
          </cell>
          <cell r="AW46">
            <v>0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21381.01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44880.73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132906.9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5454318.5199999996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1813375.32</v>
          </cell>
          <cell r="N49">
            <v>385005.15</v>
          </cell>
          <cell r="O49">
            <v>4867012.37</v>
          </cell>
          <cell r="P49">
            <v>1689922.76</v>
          </cell>
          <cell r="Q49">
            <v>0</v>
          </cell>
          <cell r="R49">
            <v>0</v>
          </cell>
          <cell r="S49">
            <v>673292.25</v>
          </cell>
          <cell r="T49">
            <v>1290378.78</v>
          </cell>
          <cell r="W49">
            <v>5036746.76</v>
          </cell>
          <cell r="X49">
            <v>125694.91</v>
          </cell>
          <cell r="Y49">
            <v>2566927.9500000002</v>
          </cell>
          <cell r="Z49">
            <v>1681629.82</v>
          </cell>
          <cell r="AA49">
            <v>0</v>
          </cell>
          <cell r="AB49">
            <v>0</v>
          </cell>
          <cell r="AC49">
            <v>682144.28</v>
          </cell>
          <cell r="AD49">
            <v>1436173.71</v>
          </cell>
          <cell r="AG49">
            <v>2621022.52</v>
          </cell>
          <cell r="AH49">
            <v>169164.76</v>
          </cell>
          <cell r="AI49">
            <v>3471253.8</v>
          </cell>
          <cell r="AJ49">
            <v>679977.32</v>
          </cell>
          <cell r="AK49">
            <v>0</v>
          </cell>
          <cell r="AL49">
            <v>0</v>
          </cell>
          <cell r="AM49">
            <v>0</v>
          </cell>
          <cell r="AN49">
            <v>1440378.78</v>
          </cell>
          <cell r="AQ49">
            <v>1898145.89</v>
          </cell>
          <cell r="AR49">
            <v>248969.63</v>
          </cell>
          <cell r="AS49">
            <v>4821518.99</v>
          </cell>
          <cell r="AT49">
            <v>262333.2</v>
          </cell>
          <cell r="AU49">
            <v>0</v>
          </cell>
          <cell r="AV49">
            <v>0</v>
          </cell>
          <cell r="AW49">
            <v>0</v>
          </cell>
          <cell r="AX49">
            <v>1037200.26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15448325.08</v>
          </cell>
          <cell r="N51">
            <v>758859.44</v>
          </cell>
          <cell r="O51">
            <v>23735161.879999999</v>
          </cell>
          <cell r="P51">
            <v>28196227.219999999</v>
          </cell>
          <cell r="Q51">
            <v>0</v>
          </cell>
          <cell r="R51">
            <v>0</v>
          </cell>
          <cell r="S51">
            <v>2165189.7200000002</v>
          </cell>
          <cell r="T51">
            <v>5719239.1399999997</v>
          </cell>
          <cell r="W51">
            <v>13787727.779999999</v>
          </cell>
          <cell r="X51">
            <v>758859.44</v>
          </cell>
          <cell r="Y51">
            <v>21710173.600000001</v>
          </cell>
          <cell r="Z51">
            <v>28181565.109999999</v>
          </cell>
          <cell r="AA51">
            <v>0</v>
          </cell>
          <cell r="AB51">
            <v>0</v>
          </cell>
          <cell r="AC51">
            <v>0</v>
          </cell>
          <cell r="AD51">
            <v>8069239.1399999997</v>
          </cell>
          <cell r="AG51">
            <v>13790983.57</v>
          </cell>
          <cell r="AH51">
            <v>308859.44</v>
          </cell>
          <cell r="AI51">
            <v>21712142.07</v>
          </cell>
          <cell r="AJ51">
            <v>28195470.059999999</v>
          </cell>
          <cell r="AK51">
            <v>0</v>
          </cell>
          <cell r="AL51">
            <v>0</v>
          </cell>
          <cell r="AM51">
            <v>0</v>
          </cell>
          <cell r="AN51">
            <v>8169239.1399999997</v>
          </cell>
          <cell r="AQ51">
            <v>5554643.79</v>
          </cell>
          <cell r="AR51">
            <v>58859.42</v>
          </cell>
          <cell r="AS51">
            <v>12396028.6</v>
          </cell>
          <cell r="AT51">
            <v>40526429.170000002</v>
          </cell>
          <cell r="AU51">
            <v>0</v>
          </cell>
          <cell r="AV51">
            <v>0</v>
          </cell>
          <cell r="AW51">
            <v>0</v>
          </cell>
          <cell r="AX51">
            <v>12385930.83</v>
          </cell>
        </row>
        <row r="52">
          <cell r="M52">
            <v>4627235.51</v>
          </cell>
          <cell r="N52">
            <v>746378.77</v>
          </cell>
          <cell r="O52">
            <v>6383910.8099999996</v>
          </cell>
          <cell r="P52">
            <v>5758153.5800000001</v>
          </cell>
          <cell r="Q52">
            <v>0</v>
          </cell>
          <cell r="R52">
            <v>0</v>
          </cell>
          <cell r="S52">
            <v>885432.1</v>
          </cell>
          <cell r="T52">
            <v>0</v>
          </cell>
          <cell r="W52">
            <v>4042309.7</v>
          </cell>
          <cell r="X52">
            <v>520899.09</v>
          </cell>
          <cell r="Y52">
            <v>5012455.3600000003</v>
          </cell>
          <cell r="Z52">
            <v>4401115.07</v>
          </cell>
          <cell r="AA52">
            <v>0</v>
          </cell>
          <cell r="AB52">
            <v>0</v>
          </cell>
          <cell r="AC52">
            <v>883027.56</v>
          </cell>
          <cell r="AD52">
            <v>0</v>
          </cell>
          <cell r="AG52">
            <v>888727.73</v>
          </cell>
          <cell r="AH52">
            <v>428970.96</v>
          </cell>
          <cell r="AI52">
            <v>4744629.8600000003</v>
          </cell>
          <cell r="AJ52">
            <v>4342970.1900000004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719795.87</v>
          </cell>
          <cell r="AS52">
            <v>2206787.38</v>
          </cell>
          <cell r="AT52">
            <v>3355579.82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838999.65</v>
          </cell>
          <cell r="N53">
            <v>159834.74</v>
          </cell>
          <cell r="O53">
            <v>4779104.4400000004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838999.65</v>
          </cell>
          <cell r="X53">
            <v>159834.74</v>
          </cell>
          <cell r="Y53">
            <v>3717092.44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838999.65</v>
          </cell>
          <cell r="AH53">
            <v>159834.74</v>
          </cell>
          <cell r="AI53">
            <v>2717092.44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1248654.96</v>
          </cell>
          <cell r="AR53">
            <v>168861.84</v>
          </cell>
          <cell r="AS53">
            <v>10000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1533403.13</v>
          </cell>
          <cell r="N54">
            <v>26497.74</v>
          </cell>
          <cell r="O54">
            <v>982000.55</v>
          </cell>
          <cell r="P54">
            <v>0</v>
          </cell>
          <cell r="Q54">
            <v>0</v>
          </cell>
          <cell r="R54">
            <v>0</v>
          </cell>
          <cell r="S54">
            <v>1051172.57</v>
          </cell>
          <cell r="T54">
            <v>0</v>
          </cell>
          <cell r="W54">
            <v>1561387.92</v>
          </cell>
          <cell r="X54">
            <v>24429.21</v>
          </cell>
          <cell r="Y54">
            <v>984777.43</v>
          </cell>
          <cell r="Z54">
            <v>0</v>
          </cell>
          <cell r="AA54">
            <v>0</v>
          </cell>
          <cell r="AB54">
            <v>0</v>
          </cell>
          <cell r="AC54">
            <v>1059591.8500000001</v>
          </cell>
          <cell r="AD54">
            <v>0</v>
          </cell>
          <cell r="AG54">
            <v>1409673.08</v>
          </cell>
          <cell r="AH54">
            <v>0</v>
          </cell>
          <cell r="AI54">
            <v>1479476.92</v>
          </cell>
          <cell r="AJ54">
            <v>0</v>
          </cell>
          <cell r="AK54">
            <v>0</v>
          </cell>
          <cell r="AL54">
            <v>0</v>
          </cell>
          <cell r="AM54">
            <v>806410.16</v>
          </cell>
          <cell r="AN54">
            <v>0</v>
          </cell>
          <cell r="AQ54">
            <v>0</v>
          </cell>
          <cell r="AR54">
            <v>0</v>
          </cell>
          <cell r="AS54">
            <v>1088028.81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335402.48</v>
          </cell>
          <cell r="Q55">
            <v>0</v>
          </cell>
          <cell r="R55">
            <v>0</v>
          </cell>
          <cell r="S55">
            <v>942566.40000000002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287487.84000000003</v>
          </cell>
          <cell r="AA55">
            <v>0</v>
          </cell>
          <cell r="AB55">
            <v>0</v>
          </cell>
          <cell r="AC55">
            <v>754053.12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239573.2</v>
          </cell>
          <cell r="AK55">
            <v>0</v>
          </cell>
          <cell r="AL55">
            <v>0</v>
          </cell>
          <cell r="AM55">
            <v>895438.08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287487.84000000003</v>
          </cell>
          <cell r="AU55">
            <v>0</v>
          </cell>
          <cell r="AV55">
            <v>0</v>
          </cell>
          <cell r="AW55">
            <v>659796.47999999998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4151695.07</v>
          </cell>
          <cell r="N57">
            <v>442509.24</v>
          </cell>
          <cell r="O57">
            <v>5776942.4400000004</v>
          </cell>
          <cell r="P57">
            <v>6864179.8099999996</v>
          </cell>
          <cell r="Q57">
            <v>0</v>
          </cell>
          <cell r="R57">
            <v>0</v>
          </cell>
          <cell r="S57">
            <v>632697.92000000004</v>
          </cell>
          <cell r="T57">
            <v>0</v>
          </cell>
          <cell r="W57">
            <v>2816224.45</v>
          </cell>
          <cell r="X57">
            <v>259606.55</v>
          </cell>
          <cell r="Y57">
            <v>5334506.8</v>
          </cell>
          <cell r="Z57">
            <v>5919113.3399999999</v>
          </cell>
          <cell r="AA57">
            <v>0</v>
          </cell>
          <cell r="AB57">
            <v>0</v>
          </cell>
          <cell r="AC57">
            <v>92486.97</v>
          </cell>
          <cell r="AD57">
            <v>0</v>
          </cell>
          <cell r="AG57">
            <v>2560187.44</v>
          </cell>
          <cell r="AH57">
            <v>295266.57</v>
          </cell>
          <cell r="AI57">
            <v>4414147.5599999996</v>
          </cell>
          <cell r="AJ57">
            <v>5864300.7300000004</v>
          </cell>
          <cell r="AK57">
            <v>0</v>
          </cell>
          <cell r="AL57">
            <v>0</v>
          </cell>
          <cell r="AM57">
            <v>265379.07</v>
          </cell>
          <cell r="AN57">
            <v>0</v>
          </cell>
          <cell r="AQ57">
            <v>2631088.2599999998</v>
          </cell>
          <cell r="AR57">
            <v>294789.86</v>
          </cell>
          <cell r="AS57">
            <v>4384018.8899999997</v>
          </cell>
          <cell r="AT57">
            <v>9823641.0399999991</v>
          </cell>
          <cell r="AU57">
            <v>0</v>
          </cell>
          <cell r="AV57">
            <v>0</v>
          </cell>
          <cell r="AW57">
            <v>484280.33</v>
          </cell>
          <cell r="AX57">
            <v>0</v>
          </cell>
        </row>
        <row r="58">
          <cell r="M58">
            <v>158736.9</v>
          </cell>
          <cell r="N58">
            <v>210942.14</v>
          </cell>
          <cell r="O58">
            <v>641986.26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160544.57999999999</v>
          </cell>
          <cell r="X58">
            <v>210942.14</v>
          </cell>
          <cell r="Y58">
            <v>645172.29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159188.82</v>
          </cell>
          <cell r="AH58">
            <v>211473.14</v>
          </cell>
          <cell r="AI58">
            <v>644110.28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3387.14</v>
          </cell>
          <cell r="AR58">
            <v>54366.83</v>
          </cell>
          <cell r="AS58">
            <v>266917.78999999998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2674657.0499999998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2878613.97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2865667.05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2665913.29</v>
          </cell>
        </row>
        <row r="60">
          <cell r="M60">
            <v>4971.12</v>
          </cell>
          <cell r="N60">
            <v>40356.449999999997</v>
          </cell>
          <cell r="O60">
            <v>175232.04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3615.36</v>
          </cell>
          <cell r="X60">
            <v>40356.449999999997</v>
          </cell>
          <cell r="Y60">
            <v>175232.04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16460.099999999999</v>
          </cell>
          <cell r="AI60">
            <v>175232.04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R60">
            <v>0</v>
          </cell>
          <cell r="AS60">
            <v>90291.28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60288.51</v>
          </cell>
          <cell r="N62">
            <v>1956</v>
          </cell>
          <cell r="O62">
            <v>31011.78</v>
          </cell>
          <cell r="P62">
            <v>31163.200000000001</v>
          </cell>
          <cell r="Q62">
            <v>0</v>
          </cell>
          <cell r="R62">
            <v>0</v>
          </cell>
          <cell r="S62">
            <v>7607.31</v>
          </cell>
          <cell r="T62">
            <v>21540.85</v>
          </cell>
          <cell r="W62">
            <v>78788.509999999995</v>
          </cell>
          <cell r="X62">
            <v>2445.19</v>
          </cell>
          <cell r="Y62">
            <v>35673.379999999997</v>
          </cell>
          <cell r="Z62">
            <v>175686.81</v>
          </cell>
          <cell r="AA62">
            <v>0</v>
          </cell>
          <cell r="AB62">
            <v>0</v>
          </cell>
          <cell r="AC62">
            <v>7607.31</v>
          </cell>
          <cell r="AD62">
            <v>21540.85</v>
          </cell>
          <cell r="AG62">
            <v>50288.51</v>
          </cell>
          <cell r="AH62">
            <v>1956</v>
          </cell>
          <cell r="AI62">
            <v>35673.379999999997</v>
          </cell>
          <cell r="AJ62">
            <v>61325.93</v>
          </cell>
          <cell r="AK62">
            <v>0</v>
          </cell>
          <cell r="AL62">
            <v>0</v>
          </cell>
          <cell r="AM62">
            <v>7607.31</v>
          </cell>
          <cell r="AN62">
            <v>21540.85</v>
          </cell>
          <cell r="AQ62">
            <v>48170.76</v>
          </cell>
          <cell r="AR62">
            <v>12445.19</v>
          </cell>
          <cell r="AS62">
            <v>92392.74</v>
          </cell>
          <cell r="AT62">
            <v>167024.06</v>
          </cell>
          <cell r="AU62">
            <v>0</v>
          </cell>
          <cell r="AV62">
            <v>0</v>
          </cell>
          <cell r="AW62">
            <v>4607.32</v>
          </cell>
          <cell r="AX62">
            <v>21540.85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11923786.52</v>
          </cell>
          <cell r="N64">
            <v>1068838.44</v>
          </cell>
          <cell r="O64">
            <v>21949220.75</v>
          </cell>
          <cell r="P64">
            <v>22747309.609999999</v>
          </cell>
          <cell r="Q64">
            <v>0</v>
          </cell>
          <cell r="R64">
            <v>0</v>
          </cell>
          <cell r="S64">
            <v>8021580.0700000003</v>
          </cell>
          <cell r="T64">
            <v>0</v>
          </cell>
          <cell r="W64">
            <v>11798900.02</v>
          </cell>
          <cell r="X64">
            <v>1011449.94</v>
          </cell>
          <cell r="Y64">
            <v>19442741.489999998</v>
          </cell>
          <cell r="Z64">
            <v>20705214.530000001</v>
          </cell>
          <cell r="AA64">
            <v>0</v>
          </cell>
          <cell r="AB64">
            <v>0</v>
          </cell>
          <cell r="AC64">
            <v>9465876.8699999992</v>
          </cell>
          <cell r="AD64">
            <v>0</v>
          </cell>
          <cell r="AG64">
            <v>12337003.65</v>
          </cell>
          <cell r="AH64">
            <v>1011449.94</v>
          </cell>
          <cell r="AI64">
            <v>19442803.780000001</v>
          </cell>
          <cell r="AJ64">
            <v>20641397.010000002</v>
          </cell>
          <cell r="AK64">
            <v>0</v>
          </cell>
          <cell r="AL64">
            <v>0</v>
          </cell>
          <cell r="AM64">
            <v>6707638.0099999998</v>
          </cell>
          <cell r="AN64">
            <v>0</v>
          </cell>
          <cell r="AQ64">
            <v>5418176.0700000003</v>
          </cell>
          <cell r="AR64">
            <v>662296.44999999995</v>
          </cell>
          <cell r="AS64">
            <v>28583180.390000001</v>
          </cell>
          <cell r="AT64">
            <v>38728141.960000001</v>
          </cell>
          <cell r="AU64">
            <v>0</v>
          </cell>
          <cell r="AV64">
            <v>0</v>
          </cell>
          <cell r="AW64">
            <v>5269282.92</v>
          </cell>
          <cell r="AX64">
            <v>0</v>
          </cell>
        </row>
        <row r="65">
          <cell r="M65">
            <v>3380716.76</v>
          </cell>
          <cell r="N65">
            <v>373854.66</v>
          </cell>
          <cell r="O65">
            <v>3977252.61</v>
          </cell>
          <cell r="P65">
            <v>1088769.52</v>
          </cell>
          <cell r="Q65">
            <v>0</v>
          </cell>
          <cell r="R65">
            <v>0</v>
          </cell>
          <cell r="S65">
            <v>254896.95</v>
          </cell>
          <cell r="T65">
            <v>0</v>
          </cell>
          <cell r="W65">
            <v>2816336.85</v>
          </cell>
          <cell r="X65">
            <v>373960.46</v>
          </cell>
          <cell r="Y65">
            <v>4128599.36</v>
          </cell>
          <cell r="Z65">
            <v>1474073.11</v>
          </cell>
          <cell r="AA65">
            <v>0</v>
          </cell>
          <cell r="AB65">
            <v>0</v>
          </cell>
          <cell r="AC65">
            <v>243808.8</v>
          </cell>
          <cell r="AD65">
            <v>0</v>
          </cell>
          <cell r="AG65">
            <v>2893829.18</v>
          </cell>
          <cell r="AH65">
            <v>373960.46</v>
          </cell>
          <cell r="AI65">
            <v>4134389.52</v>
          </cell>
          <cell r="AJ65">
            <v>1331522.31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Q65">
            <v>5020099.58</v>
          </cell>
          <cell r="AR65">
            <v>331855.06</v>
          </cell>
          <cell r="AS65">
            <v>2868686.63</v>
          </cell>
          <cell r="AT65">
            <v>759599.68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M66">
            <v>580389.62</v>
          </cell>
          <cell r="N66">
            <v>199351.22</v>
          </cell>
          <cell r="O66">
            <v>1743692.3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580389.62</v>
          </cell>
          <cell r="X66">
            <v>199351.22</v>
          </cell>
          <cell r="Y66">
            <v>1743692.3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580389.62</v>
          </cell>
          <cell r="AH66">
            <v>199351.22</v>
          </cell>
          <cell r="AI66">
            <v>1743692.3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580389.63</v>
          </cell>
          <cell r="AR66">
            <v>199351.21</v>
          </cell>
          <cell r="AS66">
            <v>1743692.3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4909650.93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5414934.5999999996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5418889.1299999999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4280393.38</v>
          </cell>
        </row>
        <row r="68">
          <cell r="M68">
            <v>624147.49</v>
          </cell>
          <cell r="N68">
            <v>153165.10999999999</v>
          </cell>
          <cell r="O68">
            <v>52823.199999999997</v>
          </cell>
          <cell r="P68">
            <v>97282.96</v>
          </cell>
          <cell r="Q68">
            <v>0</v>
          </cell>
          <cell r="R68">
            <v>0</v>
          </cell>
          <cell r="S68">
            <v>617957.77</v>
          </cell>
          <cell r="T68">
            <v>607251.27</v>
          </cell>
          <cell r="W68">
            <v>593358.22</v>
          </cell>
          <cell r="X68">
            <v>145756.85</v>
          </cell>
          <cell r="Y68">
            <v>52730</v>
          </cell>
          <cell r="Z68">
            <v>145628.45000000001</v>
          </cell>
          <cell r="AA68">
            <v>0</v>
          </cell>
          <cell r="AB68">
            <v>0</v>
          </cell>
          <cell r="AC68">
            <v>574830.48</v>
          </cell>
          <cell r="AD68">
            <v>607251.27</v>
          </cell>
          <cell r="AG68">
            <v>893358.26</v>
          </cell>
          <cell r="AH68">
            <v>249762.85</v>
          </cell>
          <cell r="AI68">
            <v>101273.57</v>
          </cell>
          <cell r="AJ68">
            <v>87861.02</v>
          </cell>
          <cell r="AK68">
            <v>0</v>
          </cell>
          <cell r="AL68">
            <v>0</v>
          </cell>
          <cell r="AM68">
            <v>575260.04</v>
          </cell>
          <cell r="AN68">
            <v>707251.27</v>
          </cell>
          <cell r="AQ68">
            <v>552537.44999999995</v>
          </cell>
          <cell r="AR68">
            <v>30533.53</v>
          </cell>
          <cell r="AS68">
            <v>1144181.71</v>
          </cell>
          <cell r="AT68">
            <v>0</v>
          </cell>
          <cell r="AU68">
            <v>0</v>
          </cell>
          <cell r="AV68">
            <v>0</v>
          </cell>
          <cell r="AW68">
            <v>705415.98</v>
          </cell>
          <cell r="AX68">
            <v>282145.53000000003</v>
          </cell>
        </row>
        <row r="69">
          <cell r="M69">
            <v>1714594.51</v>
          </cell>
          <cell r="N69">
            <v>264190.5</v>
          </cell>
          <cell r="O69">
            <v>454557.99</v>
          </cell>
          <cell r="P69">
            <v>63694.68</v>
          </cell>
          <cell r="Q69">
            <v>0</v>
          </cell>
          <cell r="R69">
            <v>0</v>
          </cell>
          <cell r="S69">
            <v>788210.85</v>
          </cell>
          <cell r="T69">
            <v>566296.89</v>
          </cell>
          <cell r="W69">
            <v>1311477.49</v>
          </cell>
          <cell r="X69">
            <v>207754.48</v>
          </cell>
          <cell r="Y69">
            <v>454557.99</v>
          </cell>
          <cell r="Z69">
            <v>70804.87</v>
          </cell>
          <cell r="AA69">
            <v>0</v>
          </cell>
          <cell r="AB69">
            <v>0</v>
          </cell>
          <cell r="AC69">
            <v>788210.85</v>
          </cell>
          <cell r="AD69">
            <v>606488.48</v>
          </cell>
          <cell r="AG69">
            <v>1316772.5900000001</v>
          </cell>
          <cell r="AH69">
            <v>216815.88</v>
          </cell>
          <cell r="AI69">
            <v>454557.99</v>
          </cell>
          <cell r="AJ69">
            <v>70804.87</v>
          </cell>
          <cell r="AK69">
            <v>0</v>
          </cell>
          <cell r="AL69">
            <v>0</v>
          </cell>
          <cell r="AM69">
            <v>788210.85</v>
          </cell>
          <cell r="AN69">
            <v>607759.74</v>
          </cell>
          <cell r="AQ69">
            <v>622418.26</v>
          </cell>
          <cell r="AR69">
            <v>226815.88</v>
          </cell>
          <cell r="AS69">
            <v>949803.84</v>
          </cell>
          <cell r="AT69">
            <v>70804.87</v>
          </cell>
          <cell r="AU69">
            <v>0</v>
          </cell>
          <cell r="AV69">
            <v>0</v>
          </cell>
          <cell r="AW69">
            <v>788210.85</v>
          </cell>
          <cell r="AX69">
            <v>431403.65</v>
          </cell>
        </row>
        <row r="70">
          <cell r="M70">
            <v>3061151.44</v>
          </cell>
          <cell r="N70">
            <v>160369.14000000001</v>
          </cell>
          <cell r="O70">
            <v>701200.17</v>
          </cell>
          <cell r="P70">
            <v>219504.94</v>
          </cell>
          <cell r="Q70">
            <v>0</v>
          </cell>
          <cell r="R70">
            <v>0</v>
          </cell>
          <cell r="S70">
            <v>1098560.98</v>
          </cell>
          <cell r="T70">
            <v>620696.79</v>
          </cell>
          <cell r="W70">
            <v>2446718.4900000002</v>
          </cell>
          <cell r="X70">
            <v>160369.14000000001</v>
          </cell>
          <cell r="Y70">
            <v>701200.17</v>
          </cell>
          <cell r="Z70">
            <v>207333.99</v>
          </cell>
          <cell r="AA70">
            <v>0</v>
          </cell>
          <cell r="AB70">
            <v>0</v>
          </cell>
          <cell r="AC70">
            <v>1054348.8</v>
          </cell>
          <cell r="AD70">
            <v>649303.21</v>
          </cell>
          <cell r="AG70">
            <v>2512257.5499999998</v>
          </cell>
          <cell r="AH70">
            <v>114841.26</v>
          </cell>
          <cell r="AI70">
            <v>701200.17</v>
          </cell>
          <cell r="AJ70">
            <v>185964.7</v>
          </cell>
          <cell r="AK70">
            <v>0</v>
          </cell>
          <cell r="AL70">
            <v>0</v>
          </cell>
          <cell r="AM70">
            <v>989372.56</v>
          </cell>
          <cell r="AN70">
            <v>651696.79</v>
          </cell>
          <cell r="AQ70">
            <v>0</v>
          </cell>
          <cell r="AR70">
            <v>0</v>
          </cell>
          <cell r="AS70">
            <v>1320179.78</v>
          </cell>
          <cell r="AT70">
            <v>43633.96</v>
          </cell>
          <cell r="AU70">
            <v>0</v>
          </cell>
          <cell r="AV70">
            <v>0</v>
          </cell>
          <cell r="AW70">
            <v>0</v>
          </cell>
          <cell r="AX70">
            <v>123663.69</v>
          </cell>
        </row>
        <row r="71">
          <cell r="M71">
            <v>207373.41</v>
          </cell>
          <cell r="N71">
            <v>59252.81</v>
          </cell>
          <cell r="O71">
            <v>299969.90999999997</v>
          </cell>
          <cell r="P71">
            <v>0</v>
          </cell>
          <cell r="Q71">
            <v>0</v>
          </cell>
          <cell r="R71">
            <v>0</v>
          </cell>
          <cell r="S71">
            <v>45275.09</v>
          </cell>
          <cell r="T71">
            <v>196158.69</v>
          </cell>
          <cell r="W71">
            <v>187032.78</v>
          </cell>
          <cell r="X71">
            <v>59252.81</v>
          </cell>
          <cell r="Y71">
            <v>376464.59</v>
          </cell>
          <cell r="Z71">
            <v>0</v>
          </cell>
          <cell r="AA71">
            <v>0</v>
          </cell>
          <cell r="AB71">
            <v>0</v>
          </cell>
          <cell r="AC71">
            <v>47165.14</v>
          </cell>
          <cell r="AD71">
            <v>213441.51</v>
          </cell>
          <cell r="AG71">
            <v>35910.559999999998</v>
          </cell>
          <cell r="AH71">
            <v>59252.81</v>
          </cell>
          <cell r="AI71">
            <v>259605.93</v>
          </cell>
          <cell r="AJ71">
            <v>0</v>
          </cell>
          <cell r="AK71">
            <v>0</v>
          </cell>
          <cell r="AL71">
            <v>0</v>
          </cell>
          <cell r="AM71">
            <v>47165.14</v>
          </cell>
          <cell r="AN71">
            <v>213141.72</v>
          </cell>
          <cell r="AQ71">
            <v>17585.3</v>
          </cell>
          <cell r="AR71">
            <v>56180.24</v>
          </cell>
          <cell r="AS71">
            <v>105301.89</v>
          </cell>
          <cell r="AT71">
            <v>0</v>
          </cell>
          <cell r="AU71">
            <v>0</v>
          </cell>
          <cell r="AV71">
            <v>0</v>
          </cell>
          <cell r="AW71">
            <v>42386.04</v>
          </cell>
          <cell r="AX71">
            <v>174886.14</v>
          </cell>
        </row>
        <row r="72">
          <cell r="M72">
            <v>897824.1</v>
          </cell>
          <cell r="N72">
            <v>26107.97</v>
          </cell>
          <cell r="O72">
            <v>728061.63</v>
          </cell>
          <cell r="P72">
            <v>661808.5</v>
          </cell>
          <cell r="Q72">
            <v>0</v>
          </cell>
          <cell r="R72">
            <v>0</v>
          </cell>
          <cell r="S72">
            <v>884671.54</v>
          </cell>
          <cell r="T72">
            <v>0</v>
          </cell>
          <cell r="W72">
            <v>934694.03</v>
          </cell>
          <cell r="X72">
            <v>30366.46</v>
          </cell>
          <cell r="Y72">
            <v>750577.38</v>
          </cell>
          <cell r="Z72">
            <v>801403.67</v>
          </cell>
          <cell r="AA72">
            <v>0</v>
          </cell>
          <cell r="AB72">
            <v>0</v>
          </cell>
          <cell r="AC72">
            <v>906058.89</v>
          </cell>
          <cell r="AD72">
            <v>0</v>
          </cell>
          <cell r="AG72">
            <v>944575.22</v>
          </cell>
          <cell r="AH72">
            <v>2658.07</v>
          </cell>
          <cell r="AI72">
            <v>750577.38</v>
          </cell>
          <cell r="AJ72">
            <v>109855.47</v>
          </cell>
          <cell r="AK72">
            <v>0</v>
          </cell>
          <cell r="AL72">
            <v>0</v>
          </cell>
          <cell r="AM72">
            <v>737965.73</v>
          </cell>
          <cell r="AN72">
            <v>0</v>
          </cell>
          <cell r="AQ72">
            <v>837060.9</v>
          </cell>
          <cell r="AR72">
            <v>0</v>
          </cell>
          <cell r="AS72">
            <v>599422.44999999995</v>
          </cell>
          <cell r="AT72">
            <v>0</v>
          </cell>
          <cell r="AU72">
            <v>0</v>
          </cell>
          <cell r="AV72">
            <v>0</v>
          </cell>
          <cell r="AW72">
            <v>678148.57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46417.5</v>
          </cell>
          <cell r="N74">
            <v>0</v>
          </cell>
          <cell r="O74">
            <v>111796.84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79874.710000000006</v>
          </cell>
          <cell r="X74">
            <v>0</v>
          </cell>
          <cell r="Y74">
            <v>126796.84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72935.91</v>
          </cell>
          <cell r="AH74">
            <v>0</v>
          </cell>
          <cell r="AI74">
            <v>111796.84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86468.07</v>
          </cell>
          <cell r="AR74">
            <v>0</v>
          </cell>
          <cell r="AS74">
            <v>116159.34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597961.27</v>
          </cell>
          <cell r="N76">
            <v>56155.97</v>
          </cell>
          <cell r="O76">
            <v>445158.05</v>
          </cell>
          <cell r="P76">
            <v>377671.36</v>
          </cell>
          <cell r="Q76">
            <v>0</v>
          </cell>
          <cell r="R76">
            <v>0</v>
          </cell>
          <cell r="S76">
            <v>84221.14</v>
          </cell>
          <cell r="T76">
            <v>220134.21</v>
          </cell>
          <cell r="W76">
            <v>576873.72</v>
          </cell>
          <cell r="X76">
            <v>36126.089999999997</v>
          </cell>
          <cell r="Y76">
            <v>389968.72</v>
          </cell>
          <cell r="Z76">
            <v>358447.35</v>
          </cell>
          <cell r="AA76">
            <v>0</v>
          </cell>
          <cell r="AB76">
            <v>0</v>
          </cell>
          <cell r="AC76">
            <v>37863.550000000003</v>
          </cell>
          <cell r="AD76">
            <v>220134.21</v>
          </cell>
          <cell r="AG76">
            <v>177085.6</v>
          </cell>
          <cell r="AH76">
            <v>9000.82</v>
          </cell>
          <cell r="AI76">
            <v>390097.9</v>
          </cell>
          <cell r="AJ76">
            <v>311194.14</v>
          </cell>
          <cell r="AK76">
            <v>0</v>
          </cell>
          <cell r="AL76">
            <v>0</v>
          </cell>
          <cell r="AM76">
            <v>20201.240000000002</v>
          </cell>
          <cell r="AN76">
            <v>220134.21</v>
          </cell>
          <cell r="AQ76">
            <v>177085.12</v>
          </cell>
          <cell r="AR76">
            <v>10000</v>
          </cell>
          <cell r="AS76">
            <v>712721.14</v>
          </cell>
          <cell r="AT76">
            <v>7681566.2300000004</v>
          </cell>
          <cell r="AU76">
            <v>0</v>
          </cell>
          <cell r="AV76">
            <v>0</v>
          </cell>
          <cell r="AW76">
            <v>8611.09</v>
          </cell>
          <cell r="AX76">
            <v>220017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100000</v>
          </cell>
          <cell r="N78">
            <v>10000</v>
          </cell>
          <cell r="O78">
            <v>57782.2</v>
          </cell>
          <cell r="P78">
            <v>51217.440000000002</v>
          </cell>
          <cell r="Q78">
            <v>0</v>
          </cell>
          <cell r="R78">
            <v>0</v>
          </cell>
          <cell r="S78">
            <v>1500000</v>
          </cell>
          <cell r="T78">
            <v>73176.75</v>
          </cell>
          <cell r="W78">
            <v>100000</v>
          </cell>
          <cell r="X78">
            <v>10000</v>
          </cell>
          <cell r="Y78">
            <v>47333.35</v>
          </cell>
          <cell r="Z78">
            <v>589600</v>
          </cell>
          <cell r="AA78">
            <v>0</v>
          </cell>
          <cell r="AB78">
            <v>0</v>
          </cell>
          <cell r="AC78">
            <v>1300000</v>
          </cell>
          <cell r="AD78">
            <v>56375.54</v>
          </cell>
          <cell r="AG78">
            <v>100000</v>
          </cell>
          <cell r="AH78">
            <v>10000</v>
          </cell>
          <cell r="AI78">
            <v>48000</v>
          </cell>
          <cell r="AJ78">
            <v>280000</v>
          </cell>
          <cell r="AK78">
            <v>0</v>
          </cell>
          <cell r="AL78">
            <v>0</v>
          </cell>
          <cell r="AM78">
            <v>1400000</v>
          </cell>
          <cell r="AN78">
            <v>0</v>
          </cell>
          <cell r="AQ78">
            <v>70000</v>
          </cell>
          <cell r="AR78">
            <v>13000</v>
          </cell>
          <cell r="AS78">
            <v>181350.08</v>
          </cell>
          <cell r="AT78">
            <v>571282.81999999995</v>
          </cell>
          <cell r="AU78">
            <v>0</v>
          </cell>
          <cell r="AV78">
            <v>0</v>
          </cell>
          <cell r="AW78">
            <v>607237.14</v>
          </cell>
          <cell r="AX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Y79">
            <v>14903.16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G79">
            <v>0</v>
          </cell>
          <cell r="AH79">
            <v>0</v>
          </cell>
          <cell r="AI79">
            <v>3725.79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Q79">
            <v>0</v>
          </cell>
          <cell r="AR79">
            <v>0</v>
          </cell>
          <cell r="AS79">
            <v>14903.16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1745433.03</v>
          </cell>
          <cell r="N81">
            <v>807054</v>
          </cell>
          <cell r="O81">
            <v>12652110.130000001</v>
          </cell>
          <cell r="P81">
            <v>60326092.890000001</v>
          </cell>
          <cell r="Q81">
            <v>0</v>
          </cell>
          <cell r="R81">
            <v>6693178</v>
          </cell>
          <cell r="S81">
            <v>8986474.8399999999</v>
          </cell>
          <cell r="T81">
            <v>0</v>
          </cell>
          <cell r="W81">
            <v>1545433.03</v>
          </cell>
          <cell r="X81">
            <v>747053.94</v>
          </cell>
          <cell r="Y81">
            <v>12702110.130000001</v>
          </cell>
          <cell r="Z81">
            <v>61126092.890000001</v>
          </cell>
          <cell r="AA81">
            <v>0</v>
          </cell>
          <cell r="AB81">
            <v>6602992</v>
          </cell>
          <cell r="AC81">
            <v>9015799.2300000004</v>
          </cell>
          <cell r="AD81">
            <v>0</v>
          </cell>
          <cell r="AG81">
            <v>1345433.03</v>
          </cell>
          <cell r="AH81">
            <v>807053.94</v>
          </cell>
          <cell r="AI81">
            <v>12652110.130000001</v>
          </cell>
          <cell r="AJ81">
            <v>55676092.890000001</v>
          </cell>
          <cell r="AK81">
            <v>0</v>
          </cell>
          <cell r="AL81">
            <v>3493178</v>
          </cell>
          <cell r="AM81">
            <v>8486474.8399999999</v>
          </cell>
          <cell r="AN81">
            <v>0</v>
          </cell>
          <cell r="AQ81">
            <v>2361446.13</v>
          </cell>
          <cell r="AR81">
            <v>1307053.94</v>
          </cell>
          <cell r="AS81">
            <v>12181910.130000001</v>
          </cell>
          <cell r="AT81">
            <v>55326092.890000001</v>
          </cell>
          <cell r="AU81">
            <v>0</v>
          </cell>
          <cell r="AV81">
            <v>3175033</v>
          </cell>
          <cell r="AW81">
            <v>4086474.84</v>
          </cell>
          <cell r="AX81">
            <v>0</v>
          </cell>
        </row>
        <row r="82">
          <cell r="M82">
            <v>5230278.82</v>
          </cell>
          <cell r="N82">
            <v>525229.84</v>
          </cell>
          <cell r="O82">
            <v>4613514.47</v>
          </cell>
          <cell r="P82">
            <v>4668902.3600000003</v>
          </cell>
          <cell r="Q82">
            <v>0</v>
          </cell>
          <cell r="R82">
            <v>0</v>
          </cell>
          <cell r="S82">
            <v>2317563.17</v>
          </cell>
          <cell r="T82">
            <v>0</v>
          </cell>
          <cell r="W82">
            <v>4701890.63</v>
          </cell>
          <cell r="X82">
            <v>387124.59</v>
          </cell>
          <cell r="Y82">
            <v>3871527.38</v>
          </cell>
          <cell r="Z82">
            <v>7672366.3499999996</v>
          </cell>
          <cell r="AA82">
            <v>0</v>
          </cell>
          <cell r="AB82">
            <v>0</v>
          </cell>
          <cell r="AC82">
            <v>292573.33</v>
          </cell>
          <cell r="AD82">
            <v>0</v>
          </cell>
          <cell r="AG82">
            <v>4737971.51</v>
          </cell>
          <cell r="AH82">
            <v>322463.43</v>
          </cell>
          <cell r="AI82">
            <v>4024529.52</v>
          </cell>
          <cell r="AJ82">
            <v>15291463.58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Q82">
            <v>2642758.87</v>
          </cell>
          <cell r="AR82">
            <v>0</v>
          </cell>
          <cell r="AS82">
            <v>2744449.59</v>
          </cell>
          <cell r="AT82">
            <v>22916700.579999998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M83">
            <v>13087727.57</v>
          </cell>
          <cell r="N83">
            <v>2041361.2</v>
          </cell>
          <cell r="O83">
            <v>13090483.960000001</v>
          </cell>
          <cell r="P83">
            <v>2295306.98</v>
          </cell>
          <cell r="Q83">
            <v>0</v>
          </cell>
          <cell r="R83">
            <v>0</v>
          </cell>
          <cell r="S83">
            <v>1686176.92</v>
          </cell>
          <cell r="T83">
            <v>0</v>
          </cell>
          <cell r="W83">
            <v>11678349.07</v>
          </cell>
          <cell r="X83">
            <v>2042045.08</v>
          </cell>
          <cell r="Y83">
            <v>11360155.67</v>
          </cell>
          <cell r="Z83">
            <v>1503436.72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G83">
            <v>11478253.5</v>
          </cell>
          <cell r="AH83">
            <v>566665.73</v>
          </cell>
          <cell r="AI83">
            <v>306170.36</v>
          </cell>
          <cell r="AJ83">
            <v>1344993.4</v>
          </cell>
          <cell r="AK83">
            <v>0</v>
          </cell>
          <cell r="AL83">
            <v>0</v>
          </cell>
          <cell r="AM83">
            <v>653220.52</v>
          </cell>
          <cell r="AN83">
            <v>0</v>
          </cell>
          <cell r="AQ83">
            <v>15954942.199999999</v>
          </cell>
          <cell r="AR83">
            <v>2619662.42</v>
          </cell>
          <cell r="AS83">
            <v>4679678.72</v>
          </cell>
          <cell r="AT83">
            <v>3023435.75</v>
          </cell>
          <cell r="AU83">
            <v>0</v>
          </cell>
          <cell r="AV83">
            <v>0</v>
          </cell>
          <cell r="AW83">
            <v>2793398.7</v>
          </cell>
          <cell r="AX83">
            <v>0</v>
          </cell>
        </row>
        <row r="84">
          <cell r="M84">
            <v>1211817.83</v>
          </cell>
          <cell r="N84">
            <v>205978.65</v>
          </cell>
          <cell r="O84">
            <v>1748589.48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1212269.75</v>
          </cell>
          <cell r="X84">
            <v>208102.67</v>
          </cell>
          <cell r="Y84">
            <v>1748589.48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1214077.43</v>
          </cell>
          <cell r="AH84">
            <v>209164.68</v>
          </cell>
          <cell r="AI84">
            <v>1310125.26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656733.24</v>
          </cell>
          <cell r="AR84">
            <v>636966.68999999994</v>
          </cell>
          <cell r="AS84">
            <v>354301.99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13253896.77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14560426.74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13923520.32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12460903.859999999</v>
          </cell>
        </row>
        <row r="86">
          <cell r="M86">
            <v>254125.18</v>
          </cell>
          <cell r="N86">
            <v>0</v>
          </cell>
          <cell r="O86">
            <v>292819.20000000001</v>
          </cell>
          <cell r="P86">
            <v>0</v>
          </cell>
          <cell r="Q86">
            <v>0</v>
          </cell>
          <cell r="R86">
            <v>0</v>
          </cell>
          <cell r="S86">
            <v>850518.91</v>
          </cell>
          <cell r="T86">
            <v>0</v>
          </cell>
          <cell r="W86">
            <v>216841.33</v>
          </cell>
          <cell r="X86">
            <v>0</v>
          </cell>
          <cell r="Y86">
            <v>267997.44</v>
          </cell>
          <cell r="Z86">
            <v>0</v>
          </cell>
          <cell r="AA86">
            <v>0</v>
          </cell>
          <cell r="AB86">
            <v>0</v>
          </cell>
          <cell r="AC86">
            <v>1054643.45</v>
          </cell>
          <cell r="AD86">
            <v>0</v>
          </cell>
          <cell r="AG86">
            <v>139739.32999999999</v>
          </cell>
          <cell r="AH86">
            <v>0</v>
          </cell>
          <cell r="AI86">
            <v>115815.34</v>
          </cell>
          <cell r="AJ86">
            <v>0</v>
          </cell>
          <cell r="AK86">
            <v>0</v>
          </cell>
          <cell r="AL86">
            <v>0</v>
          </cell>
          <cell r="AM86">
            <v>1258767.97</v>
          </cell>
          <cell r="AN86">
            <v>0</v>
          </cell>
          <cell r="AQ86">
            <v>139739.32999999999</v>
          </cell>
          <cell r="AR86">
            <v>0</v>
          </cell>
          <cell r="AS86">
            <v>115556.71</v>
          </cell>
          <cell r="AT86">
            <v>0</v>
          </cell>
          <cell r="AU86">
            <v>0</v>
          </cell>
          <cell r="AV86">
            <v>0</v>
          </cell>
          <cell r="AW86">
            <v>935570.78</v>
          </cell>
          <cell r="AX86">
            <v>0</v>
          </cell>
        </row>
        <row r="87">
          <cell r="M87">
            <v>3258885.71</v>
          </cell>
          <cell r="N87">
            <v>712091.81</v>
          </cell>
          <cell r="O87">
            <v>4533445.0999999996</v>
          </cell>
          <cell r="P87">
            <v>1069171.04</v>
          </cell>
          <cell r="Q87">
            <v>0</v>
          </cell>
          <cell r="R87">
            <v>0</v>
          </cell>
          <cell r="S87">
            <v>1833645.28</v>
          </cell>
          <cell r="T87">
            <v>0</v>
          </cell>
          <cell r="W87">
            <v>3625885.88</v>
          </cell>
          <cell r="X87">
            <v>762091.81</v>
          </cell>
          <cell r="Y87">
            <v>3756173.18</v>
          </cell>
          <cell r="Z87">
            <v>1069171.04</v>
          </cell>
          <cell r="AA87">
            <v>0</v>
          </cell>
          <cell r="AB87">
            <v>0</v>
          </cell>
          <cell r="AC87">
            <v>1701459</v>
          </cell>
          <cell r="AD87">
            <v>0</v>
          </cell>
          <cell r="AG87">
            <v>3811305.82</v>
          </cell>
          <cell r="AH87">
            <v>700000</v>
          </cell>
          <cell r="AI87">
            <v>1850000</v>
          </cell>
          <cell r="AJ87">
            <v>1069171.04</v>
          </cell>
          <cell r="AK87">
            <v>0</v>
          </cell>
          <cell r="AL87">
            <v>0</v>
          </cell>
          <cell r="AM87">
            <v>652000</v>
          </cell>
          <cell r="AN87">
            <v>0</v>
          </cell>
          <cell r="AQ87">
            <v>3824641.41</v>
          </cell>
          <cell r="AR87">
            <v>668580.72</v>
          </cell>
          <cell r="AS87">
            <v>1849883.99</v>
          </cell>
          <cell r="AT87">
            <v>463660.86</v>
          </cell>
          <cell r="AU87">
            <v>0</v>
          </cell>
          <cell r="AV87">
            <v>0</v>
          </cell>
          <cell r="AW87">
            <v>653669.99</v>
          </cell>
          <cell r="AX87">
            <v>0</v>
          </cell>
        </row>
        <row r="88">
          <cell r="M88">
            <v>0</v>
          </cell>
          <cell r="N88">
            <v>28365</v>
          </cell>
          <cell r="O88">
            <v>942104.72</v>
          </cell>
          <cell r="P88">
            <v>22407363</v>
          </cell>
          <cell r="Q88">
            <v>0</v>
          </cell>
          <cell r="R88">
            <v>13131798</v>
          </cell>
          <cell r="S88">
            <v>3021434.81</v>
          </cell>
          <cell r="T88">
            <v>0</v>
          </cell>
          <cell r="W88">
            <v>0</v>
          </cell>
          <cell r="X88">
            <v>28365</v>
          </cell>
          <cell r="Y88">
            <v>942104.72</v>
          </cell>
          <cell r="Z88">
            <v>22407363</v>
          </cell>
          <cell r="AA88">
            <v>0</v>
          </cell>
          <cell r="AB88">
            <v>13131798</v>
          </cell>
          <cell r="AC88">
            <v>3021434.81</v>
          </cell>
          <cell r="AD88">
            <v>0</v>
          </cell>
          <cell r="AG88">
            <v>0</v>
          </cell>
          <cell r="AH88">
            <v>7578.15</v>
          </cell>
          <cell r="AI88">
            <v>942104.72</v>
          </cell>
          <cell r="AJ88">
            <v>22407363</v>
          </cell>
          <cell r="AK88">
            <v>0</v>
          </cell>
          <cell r="AL88">
            <v>13131798</v>
          </cell>
          <cell r="AM88">
            <v>3021434.81</v>
          </cell>
          <cell r="AN88">
            <v>0</v>
          </cell>
          <cell r="AQ88">
            <v>0</v>
          </cell>
          <cell r="AR88">
            <v>0</v>
          </cell>
          <cell r="AS88">
            <v>85237.35</v>
          </cell>
          <cell r="AT88">
            <v>21852932.140000001</v>
          </cell>
          <cell r="AU88">
            <v>0</v>
          </cell>
          <cell r="AV88">
            <v>8228982</v>
          </cell>
          <cell r="AW88">
            <v>2945898.95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1193792.3999999999</v>
          </cell>
          <cell r="Q89">
            <v>0</v>
          </cell>
          <cell r="R89">
            <v>929240</v>
          </cell>
          <cell r="S89">
            <v>6692221.4400000004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979352.4</v>
          </cell>
          <cell r="AA89">
            <v>0</v>
          </cell>
          <cell r="AB89">
            <v>714800</v>
          </cell>
          <cell r="AC89">
            <v>2403544.3199999998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1180994.32</v>
          </cell>
          <cell r="AK89">
            <v>0</v>
          </cell>
          <cell r="AL89">
            <v>857760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1790876.16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990.04</v>
          </cell>
          <cell r="AR90">
            <v>0</v>
          </cell>
          <cell r="AS90">
            <v>4506106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7963337.6799999997</v>
          </cell>
          <cell r="N92">
            <v>2634992.9300000002</v>
          </cell>
          <cell r="O92">
            <v>7047676.0099999998</v>
          </cell>
          <cell r="P92">
            <v>15646153.789999999</v>
          </cell>
          <cell r="Q92">
            <v>0</v>
          </cell>
          <cell r="R92">
            <v>0</v>
          </cell>
          <cell r="S92">
            <v>1109277.92</v>
          </cell>
          <cell r="T92">
            <v>3011703.9</v>
          </cell>
          <cell r="W92">
            <v>7990701.6500000004</v>
          </cell>
          <cell r="X92">
            <v>2065085.17</v>
          </cell>
          <cell r="Y92">
            <v>7986345.5999999996</v>
          </cell>
          <cell r="Z92">
            <v>13798731.210000001</v>
          </cell>
          <cell r="AA92">
            <v>0</v>
          </cell>
          <cell r="AB92">
            <v>0</v>
          </cell>
          <cell r="AC92">
            <v>0</v>
          </cell>
          <cell r="AD92">
            <v>3048472.87</v>
          </cell>
          <cell r="AG92">
            <v>8699227.5500000007</v>
          </cell>
          <cell r="AH92">
            <v>2052474.94</v>
          </cell>
          <cell r="AI92">
            <v>7898559.5999999996</v>
          </cell>
          <cell r="AJ92">
            <v>13575580.99</v>
          </cell>
          <cell r="AK92">
            <v>0</v>
          </cell>
          <cell r="AL92">
            <v>0</v>
          </cell>
          <cell r="AM92">
            <v>0</v>
          </cell>
          <cell r="AN92">
            <v>2990100.64</v>
          </cell>
          <cell r="AQ92">
            <v>4266173.8499999996</v>
          </cell>
          <cell r="AR92">
            <v>2220173.44</v>
          </cell>
          <cell r="AS92">
            <v>10190416.48</v>
          </cell>
          <cell r="AT92">
            <v>10680072.18</v>
          </cell>
          <cell r="AU92">
            <v>0</v>
          </cell>
          <cell r="AV92">
            <v>0</v>
          </cell>
          <cell r="AW92">
            <v>30000</v>
          </cell>
          <cell r="AX92">
            <v>2865864.87</v>
          </cell>
        </row>
        <row r="93">
          <cell r="M93">
            <v>966833.6</v>
          </cell>
          <cell r="N93">
            <v>336119.4</v>
          </cell>
          <cell r="O93">
            <v>1128218.44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242918.9</v>
          </cell>
          <cell r="X93">
            <v>283782.49</v>
          </cell>
          <cell r="Y93">
            <v>337531.99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711479.96</v>
          </cell>
          <cell r="AH93">
            <v>208476.66</v>
          </cell>
          <cell r="AI93">
            <v>584512.77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597919.32999999996</v>
          </cell>
          <cell r="AR93">
            <v>67979.100000000006</v>
          </cell>
          <cell r="AS93">
            <v>1452327.08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159500.79999999999</v>
          </cell>
          <cell r="N95">
            <v>24408.85</v>
          </cell>
          <cell r="O95">
            <v>284322.39</v>
          </cell>
          <cell r="P95">
            <v>151864.98000000001</v>
          </cell>
          <cell r="Q95">
            <v>0</v>
          </cell>
          <cell r="R95">
            <v>0</v>
          </cell>
          <cell r="S95">
            <v>20114.400000000001</v>
          </cell>
          <cell r="T95">
            <v>145937.79</v>
          </cell>
          <cell r="W95">
            <v>299829.94</v>
          </cell>
          <cell r="X95">
            <v>33754</v>
          </cell>
          <cell r="Y95">
            <v>366781.44</v>
          </cell>
          <cell r="Z95">
            <v>178945.91</v>
          </cell>
          <cell r="AA95">
            <v>0</v>
          </cell>
          <cell r="AB95">
            <v>0</v>
          </cell>
          <cell r="AC95">
            <v>33283.56</v>
          </cell>
          <cell r="AD95">
            <v>233818.89</v>
          </cell>
          <cell r="AG95">
            <v>89568.37</v>
          </cell>
          <cell r="AH95">
            <v>16350.14</v>
          </cell>
          <cell r="AI95">
            <v>109310.65</v>
          </cell>
          <cell r="AJ95">
            <v>31657.13</v>
          </cell>
          <cell r="AK95">
            <v>0</v>
          </cell>
          <cell r="AL95">
            <v>0</v>
          </cell>
          <cell r="AM95">
            <v>1533.14</v>
          </cell>
          <cell r="AN95">
            <v>60920.2</v>
          </cell>
          <cell r="AQ95">
            <v>112156.97</v>
          </cell>
          <cell r="AR95">
            <v>87155.85</v>
          </cell>
          <cell r="AS95">
            <v>213654.24</v>
          </cell>
          <cell r="AT95">
            <v>99292.17</v>
          </cell>
          <cell r="AU95">
            <v>0</v>
          </cell>
          <cell r="AV95">
            <v>0</v>
          </cell>
          <cell r="AW95">
            <v>1766.57</v>
          </cell>
          <cell r="AX95">
            <v>72672.460000000006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670132.6</v>
          </cell>
          <cell r="N97">
            <v>54286.7</v>
          </cell>
          <cell r="O97">
            <v>816260.36</v>
          </cell>
          <cell r="P97">
            <v>2325276.63</v>
          </cell>
          <cell r="Q97">
            <v>0</v>
          </cell>
          <cell r="R97">
            <v>0</v>
          </cell>
          <cell r="S97">
            <v>4006006.73</v>
          </cell>
          <cell r="T97">
            <v>0</v>
          </cell>
          <cell r="W97">
            <v>625984.78</v>
          </cell>
          <cell r="X97">
            <v>46601.47</v>
          </cell>
          <cell r="Y97">
            <v>887823.3</v>
          </cell>
          <cell r="Z97">
            <v>2342023.37</v>
          </cell>
          <cell r="AA97">
            <v>0</v>
          </cell>
          <cell r="AB97">
            <v>0</v>
          </cell>
          <cell r="AC97">
            <v>2641494.15</v>
          </cell>
          <cell r="AD97">
            <v>0</v>
          </cell>
          <cell r="AG97">
            <v>613377.41</v>
          </cell>
          <cell r="AH97">
            <v>45763.61</v>
          </cell>
          <cell r="AI97">
            <v>763979.51</v>
          </cell>
          <cell r="AJ97">
            <v>2285101.11</v>
          </cell>
          <cell r="AK97">
            <v>0</v>
          </cell>
          <cell r="AL97">
            <v>0</v>
          </cell>
          <cell r="AM97">
            <v>3323957.81</v>
          </cell>
          <cell r="AN97">
            <v>0</v>
          </cell>
          <cell r="AQ97">
            <v>211460.86</v>
          </cell>
          <cell r="AR97">
            <v>40456.43</v>
          </cell>
          <cell r="AS97">
            <v>703249.08</v>
          </cell>
          <cell r="AT97">
            <v>5287599.21</v>
          </cell>
          <cell r="AU97">
            <v>0</v>
          </cell>
          <cell r="AV97">
            <v>0</v>
          </cell>
          <cell r="AW97">
            <v>1803491.1</v>
          </cell>
          <cell r="AX97">
            <v>0</v>
          </cell>
        </row>
        <row r="98">
          <cell r="M98">
            <v>1150000</v>
          </cell>
          <cell r="N98">
            <v>100000</v>
          </cell>
          <cell r="O98">
            <v>2153012.4900000002</v>
          </cell>
          <cell r="P98">
            <v>1700000</v>
          </cell>
          <cell r="Q98">
            <v>0</v>
          </cell>
          <cell r="R98">
            <v>0</v>
          </cell>
          <cell r="S98">
            <v>540000</v>
          </cell>
          <cell r="T98">
            <v>0</v>
          </cell>
          <cell r="W98">
            <v>1150000</v>
          </cell>
          <cell r="X98">
            <v>100000</v>
          </cell>
          <cell r="Y98">
            <v>1950000</v>
          </cell>
          <cell r="Z98">
            <v>2800000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G98">
            <v>1000000</v>
          </cell>
          <cell r="AH98">
            <v>80000</v>
          </cell>
          <cell r="AI98">
            <v>1950000</v>
          </cell>
          <cell r="AJ98">
            <v>1700000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1150000</v>
          </cell>
          <cell r="AR98">
            <v>100000</v>
          </cell>
          <cell r="AS98">
            <v>2600000</v>
          </cell>
          <cell r="AT98">
            <v>7000000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M99">
            <v>4700000</v>
          </cell>
          <cell r="N99">
            <v>870000</v>
          </cell>
          <cell r="O99">
            <v>7944937</v>
          </cell>
          <cell r="P99">
            <v>13200500</v>
          </cell>
          <cell r="Q99">
            <v>0</v>
          </cell>
          <cell r="R99">
            <v>1037411</v>
          </cell>
          <cell r="S99">
            <v>3630500</v>
          </cell>
          <cell r="T99">
            <v>0</v>
          </cell>
          <cell r="W99">
            <v>4700000</v>
          </cell>
          <cell r="X99">
            <v>900000</v>
          </cell>
          <cell r="Y99">
            <v>7300000</v>
          </cell>
          <cell r="Z99">
            <v>11500000</v>
          </cell>
          <cell r="AA99">
            <v>0</v>
          </cell>
          <cell r="AB99">
            <v>985708</v>
          </cell>
          <cell r="AC99">
            <v>3000000</v>
          </cell>
          <cell r="AD99">
            <v>0</v>
          </cell>
          <cell r="AG99">
            <v>4700000</v>
          </cell>
          <cell r="AH99">
            <v>900000</v>
          </cell>
          <cell r="AI99">
            <v>7300000</v>
          </cell>
          <cell r="AJ99">
            <v>14100000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Q99">
            <v>3000000</v>
          </cell>
          <cell r="AR99">
            <v>200000</v>
          </cell>
          <cell r="AS99">
            <v>9485063</v>
          </cell>
          <cell r="AT99">
            <v>20800000</v>
          </cell>
          <cell r="AU99">
            <v>0</v>
          </cell>
          <cell r="AV99">
            <v>571967</v>
          </cell>
          <cell r="AW99">
            <v>0</v>
          </cell>
          <cell r="AX99">
            <v>0</v>
          </cell>
        </row>
        <row r="100">
          <cell r="M100">
            <v>577885.30000000005</v>
          </cell>
          <cell r="N100">
            <v>132751.5</v>
          </cell>
          <cell r="O100">
            <v>1003601.34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563205.30000000005</v>
          </cell>
          <cell r="X100">
            <v>132751.5</v>
          </cell>
          <cell r="Y100">
            <v>1003601.34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471578.52</v>
          </cell>
          <cell r="AH100">
            <v>121334.87</v>
          </cell>
          <cell r="AI100">
            <v>944394.17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296258.3</v>
          </cell>
          <cell r="AR100">
            <v>132751.5</v>
          </cell>
          <cell r="AS100">
            <v>803601.34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132366.79</v>
          </cell>
          <cell r="N101">
            <v>0</v>
          </cell>
          <cell r="O101">
            <v>414040.67</v>
          </cell>
          <cell r="P101">
            <v>5189345.68</v>
          </cell>
          <cell r="Q101">
            <v>0</v>
          </cell>
          <cell r="R101">
            <v>0</v>
          </cell>
          <cell r="S101">
            <v>544597.64</v>
          </cell>
          <cell r="T101">
            <v>0</v>
          </cell>
          <cell r="W101">
            <v>129673.84</v>
          </cell>
          <cell r="X101">
            <v>0</v>
          </cell>
          <cell r="Y101">
            <v>429535.68</v>
          </cell>
          <cell r="Z101">
            <v>5212007.41</v>
          </cell>
          <cell r="AA101">
            <v>0</v>
          </cell>
          <cell r="AB101">
            <v>0</v>
          </cell>
          <cell r="AC101">
            <v>544688.65</v>
          </cell>
          <cell r="AD101">
            <v>0</v>
          </cell>
          <cell r="AG101">
            <v>137620.71</v>
          </cell>
          <cell r="AH101">
            <v>0</v>
          </cell>
          <cell r="AI101">
            <v>402292.45</v>
          </cell>
          <cell r="AJ101">
            <v>3184142.08</v>
          </cell>
          <cell r="AK101">
            <v>0</v>
          </cell>
          <cell r="AL101">
            <v>0</v>
          </cell>
          <cell r="AM101">
            <v>352556.22</v>
          </cell>
          <cell r="AN101">
            <v>0</v>
          </cell>
          <cell r="AQ101">
            <v>9355.4</v>
          </cell>
          <cell r="AR101">
            <v>0</v>
          </cell>
          <cell r="AS101">
            <v>112509.38</v>
          </cell>
          <cell r="AT101">
            <v>5146330.09</v>
          </cell>
          <cell r="AU101">
            <v>0</v>
          </cell>
          <cell r="AV101">
            <v>0</v>
          </cell>
          <cell r="AW101">
            <v>10000</v>
          </cell>
          <cell r="AX101">
            <v>0</v>
          </cell>
        </row>
        <row r="102">
          <cell r="M102">
            <v>2991549.71</v>
          </cell>
          <cell r="N102">
            <v>238485.38</v>
          </cell>
          <cell r="O102">
            <v>5036126.38</v>
          </cell>
          <cell r="P102">
            <v>2880365.86</v>
          </cell>
          <cell r="Q102">
            <v>0</v>
          </cell>
          <cell r="R102">
            <v>0</v>
          </cell>
          <cell r="S102">
            <v>598544.69999999995</v>
          </cell>
          <cell r="T102">
            <v>0</v>
          </cell>
          <cell r="W102">
            <v>2798535.09</v>
          </cell>
          <cell r="X102">
            <v>231865.38</v>
          </cell>
          <cell r="Y102">
            <v>4546882.09</v>
          </cell>
          <cell r="Z102">
            <v>2339031.09</v>
          </cell>
          <cell r="AA102">
            <v>0</v>
          </cell>
          <cell r="AB102">
            <v>0</v>
          </cell>
          <cell r="AC102">
            <v>538128.27</v>
          </cell>
          <cell r="AD102">
            <v>0</v>
          </cell>
          <cell r="AG102">
            <v>2864576.06</v>
          </cell>
          <cell r="AH102">
            <v>153560.63</v>
          </cell>
          <cell r="AI102">
            <v>4564491.58</v>
          </cell>
          <cell r="AJ102">
            <v>2574426.21</v>
          </cell>
          <cell r="AK102">
            <v>0</v>
          </cell>
          <cell r="AL102">
            <v>0</v>
          </cell>
          <cell r="AM102">
            <v>18483.12</v>
          </cell>
          <cell r="AN102">
            <v>0</v>
          </cell>
          <cell r="AQ102">
            <v>2433653.6800000002</v>
          </cell>
          <cell r="AR102">
            <v>1088.6099999999999</v>
          </cell>
          <cell r="AS102">
            <v>3739185.44</v>
          </cell>
          <cell r="AT102">
            <v>1680551.63</v>
          </cell>
          <cell r="AU102">
            <v>0</v>
          </cell>
          <cell r="AV102">
            <v>0</v>
          </cell>
          <cell r="AW102">
            <v>169382.64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5420410.4100000001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5877328.25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5502945.5700000003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6177364.6500000004</v>
          </cell>
        </row>
        <row r="104">
          <cell r="M104">
            <v>117319.8</v>
          </cell>
          <cell r="N104">
            <v>0</v>
          </cell>
          <cell r="O104">
            <v>145440</v>
          </cell>
          <cell r="P104">
            <v>0</v>
          </cell>
          <cell r="Q104">
            <v>0</v>
          </cell>
          <cell r="R104">
            <v>0</v>
          </cell>
          <cell r="S104">
            <v>731446.34</v>
          </cell>
          <cell r="T104">
            <v>0</v>
          </cell>
          <cell r="W104">
            <v>133533.92000000001</v>
          </cell>
          <cell r="X104">
            <v>0</v>
          </cell>
          <cell r="Y104">
            <v>871893.12</v>
          </cell>
          <cell r="Z104">
            <v>0</v>
          </cell>
          <cell r="AA104">
            <v>0</v>
          </cell>
          <cell r="AB104">
            <v>0</v>
          </cell>
          <cell r="AC104">
            <v>850519</v>
          </cell>
          <cell r="AD104">
            <v>0</v>
          </cell>
          <cell r="AG104">
            <v>121049.76</v>
          </cell>
          <cell r="AH104">
            <v>0</v>
          </cell>
          <cell r="AI104">
            <v>2677779.14</v>
          </cell>
          <cell r="AJ104">
            <v>0</v>
          </cell>
          <cell r="AK104">
            <v>0</v>
          </cell>
          <cell r="AL104">
            <v>0</v>
          </cell>
          <cell r="AM104">
            <v>663404.81999999995</v>
          </cell>
          <cell r="AN104">
            <v>0</v>
          </cell>
          <cell r="AQ104">
            <v>108264.84</v>
          </cell>
          <cell r="AR104">
            <v>0</v>
          </cell>
          <cell r="AS104">
            <v>1254052.1100000001</v>
          </cell>
          <cell r="AT104">
            <v>0</v>
          </cell>
          <cell r="AU104">
            <v>0</v>
          </cell>
          <cell r="AV104">
            <v>0</v>
          </cell>
          <cell r="AW104">
            <v>748456.37</v>
          </cell>
          <cell r="AX104">
            <v>0</v>
          </cell>
        </row>
        <row r="105">
          <cell r="M105">
            <v>4050359.27</v>
          </cell>
          <cell r="N105">
            <v>820457.31</v>
          </cell>
          <cell r="O105">
            <v>6206470.0999999996</v>
          </cell>
          <cell r="P105">
            <v>9604671.8100000005</v>
          </cell>
          <cell r="Q105">
            <v>2767405.48</v>
          </cell>
          <cell r="R105">
            <v>304026</v>
          </cell>
          <cell r="S105">
            <v>2694249.02</v>
          </cell>
          <cell r="T105">
            <v>0</v>
          </cell>
          <cell r="W105">
            <v>4050359.27</v>
          </cell>
          <cell r="X105">
            <v>520457.3</v>
          </cell>
          <cell r="Y105">
            <v>6210962.1699999999</v>
          </cell>
          <cell r="Z105">
            <v>8836454.4399999995</v>
          </cell>
          <cell r="AA105">
            <v>1958387.13</v>
          </cell>
          <cell r="AB105">
            <v>389748.52</v>
          </cell>
          <cell r="AC105">
            <v>1860535.3</v>
          </cell>
          <cell r="AD105">
            <v>0</v>
          </cell>
          <cell r="AG105">
            <v>2118232.92</v>
          </cell>
          <cell r="AH105">
            <v>520457.3</v>
          </cell>
          <cell r="AI105">
            <v>5511028.2999999998</v>
          </cell>
          <cell r="AJ105">
            <v>4978577.71</v>
          </cell>
          <cell r="AK105">
            <v>2153463.94</v>
          </cell>
          <cell r="AL105">
            <v>439980.52</v>
          </cell>
          <cell r="AM105">
            <v>431904.47</v>
          </cell>
          <cell r="AN105">
            <v>0</v>
          </cell>
          <cell r="AQ105">
            <v>1884422.74</v>
          </cell>
          <cell r="AR105">
            <v>1262313.8799999999</v>
          </cell>
          <cell r="AS105">
            <v>3626552.77</v>
          </cell>
          <cell r="AT105">
            <v>10642070.890000001</v>
          </cell>
          <cell r="AU105">
            <v>2492870.65</v>
          </cell>
          <cell r="AV105">
            <v>377718.36</v>
          </cell>
          <cell r="AW105">
            <v>482277</v>
          </cell>
          <cell r="AX105">
            <v>0</v>
          </cell>
        </row>
        <row r="106">
          <cell r="M106">
            <v>14644.8</v>
          </cell>
          <cell r="N106">
            <v>17350.77</v>
          </cell>
          <cell r="O106">
            <v>130659.32</v>
          </cell>
          <cell r="P106">
            <v>0</v>
          </cell>
          <cell r="Q106">
            <v>0</v>
          </cell>
          <cell r="R106">
            <v>0</v>
          </cell>
          <cell r="S106">
            <v>20618.64</v>
          </cell>
          <cell r="T106">
            <v>0</v>
          </cell>
          <cell r="W106">
            <v>14659.39</v>
          </cell>
          <cell r="X106">
            <v>16772.79</v>
          </cell>
          <cell r="Y106">
            <v>130726.52</v>
          </cell>
          <cell r="Z106">
            <v>0</v>
          </cell>
          <cell r="AA106">
            <v>0</v>
          </cell>
          <cell r="AB106">
            <v>0</v>
          </cell>
          <cell r="AC106">
            <v>27491.52</v>
          </cell>
          <cell r="AD106">
            <v>0</v>
          </cell>
          <cell r="AG106">
            <v>14644.8</v>
          </cell>
          <cell r="AH106">
            <v>17350.77</v>
          </cell>
          <cell r="AI106">
            <v>130726.52</v>
          </cell>
          <cell r="AJ106">
            <v>0</v>
          </cell>
          <cell r="AK106">
            <v>0</v>
          </cell>
          <cell r="AL106">
            <v>0</v>
          </cell>
          <cell r="AM106">
            <v>21821.39</v>
          </cell>
          <cell r="AN106">
            <v>0</v>
          </cell>
          <cell r="AQ106">
            <v>33910.57</v>
          </cell>
          <cell r="AR106">
            <v>26389.13</v>
          </cell>
          <cell r="AS106">
            <v>147792.66</v>
          </cell>
          <cell r="AT106">
            <v>0</v>
          </cell>
          <cell r="AU106">
            <v>0</v>
          </cell>
          <cell r="AV106">
            <v>0</v>
          </cell>
          <cell r="AW106">
            <v>22165.040000000001</v>
          </cell>
          <cell r="AX106">
            <v>0</v>
          </cell>
        </row>
        <row r="107">
          <cell r="M107">
            <v>133.32</v>
          </cell>
          <cell r="N107">
            <v>0</v>
          </cell>
          <cell r="O107">
            <v>30804.09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60804.09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11026.68</v>
          </cell>
          <cell r="N108">
            <v>0</v>
          </cell>
          <cell r="O108">
            <v>0</v>
          </cell>
          <cell r="P108">
            <v>357400</v>
          </cell>
          <cell r="Q108">
            <v>0</v>
          </cell>
          <cell r="R108">
            <v>357400</v>
          </cell>
          <cell r="S108">
            <v>556219.68999999994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357400</v>
          </cell>
          <cell r="AA108">
            <v>0</v>
          </cell>
          <cell r="AB108">
            <v>357400</v>
          </cell>
          <cell r="AC108">
            <v>659796.47999999998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285920</v>
          </cell>
          <cell r="AK108">
            <v>0</v>
          </cell>
          <cell r="AL108">
            <v>285920</v>
          </cell>
          <cell r="AM108">
            <v>260867.56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142960</v>
          </cell>
          <cell r="AU108">
            <v>0</v>
          </cell>
          <cell r="AV108">
            <v>142960</v>
          </cell>
          <cell r="AW108">
            <v>0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128975.32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349534.2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349534.2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S109">
            <v>176531.12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24403.68</v>
          </cell>
          <cell r="N110">
            <v>0</v>
          </cell>
          <cell r="O110">
            <v>46728.53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23951.759999999998</v>
          </cell>
          <cell r="X110">
            <v>0</v>
          </cell>
          <cell r="Y110">
            <v>46728.53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23951.759999999998</v>
          </cell>
          <cell r="AH110">
            <v>0</v>
          </cell>
          <cell r="AI110">
            <v>46728.53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26211.360000000001</v>
          </cell>
          <cell r="AR110">
            <v>0</v>
          </cell>
          <cell r="AS110">
            <v>50976.57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11653.72</v>
          </cell>
          <cell r="N111">
            <v>0</v>
          </cell>
          <cell r="O111">
            <v>14397.68</v>
          </cell>
          <cell r="P111">
            <v>0</v>
          </cell>
          <cell r="Q111">
            <v>0</v>
          </cell>
          <cell r="R111">
            <v>0</v>
          </cell>
          <cell r="S111">
            <v>16744.59</v>
          </cell>
          <cell r="T111">
            <v>0</v>
          </cell>
          <cell r="W111">
            <v>10353.719999999999</v>
          </cell>
          <cell r="X111">
            <v>0</v>
          </cell>
          <cell r="Y111">
            <v>4622.1000000000004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G111">
            <v>210.44</v>
          </cell>
          <cell r="AH111">
            <v>0</v>
          </cell>
          <cell r="AI111">
            <v>664.42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210.44</v>
          </cell>
          <cell r="AR111">
            <v>0</v>
          </cell>
          <cell r="AS111">
            <v>664.42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102163.55</v>
          </cell>
          <cell r="N113">
            <v>8482.2800000000007</v>
          </cell>
          <cell r="O113">
            <v>98034.09</v>
          </cell>
          <cell r="P113">
            <v>50000</v>
          </cell>
          <cell r="Q113">
            <v>0</v>
          </cell>
          <cell r="R113">
            <v>0</v>
          </cell>
          <cell r="S113">
            <v>16872.88</v>
          </cell>
          <cell r="T113">
            <v>108476.64</v>
          </cell>
          <cell r="W113">
            <v>98718.22</v>
          </cell>
          <cell r="X113">
            <v>8484.93</v>
          </cell>
          <cell r="Y113">
            <v>105234.66</v>
          </cell>
          <cell r="Z113">
            <v>300000</v>
          </cell>
          <cell r="AA113">
            <v>0</v>
          </cell>
          <cell r="AB113">
            <v>0</v>
          </cell>
          <cell r="AC113">
            <v>0</v>
          </cell>
          <cell r="AD113">
            <v>108476.64</v>
          </cell>
          <cell r="AG113">
            <v>97272.15</v>
          </cell>
          <cell r="AH113">
            <v>8490.67</v>
          </cell>
          <cell r="AI113">
            <v>55451.56</v>
          </cell>
          <cell r="AJ113">
            <v>1240000</v>
          </cell>
          <cell r="AK113">
            <v>0</v>
          </cell>
          <cell r="AL113">
            <v>0</v>
          </cell>
          <cell r="AM113">
            <v>0</v>
          </cell>
          <cell r="AN113">
            <v>27665.72</v>
          </cell>
          <cell r="AQ113">
            <v>0</v>
          </cell>
          <cell r="AR113">
            <v>0</v>
          </cell>
          <cell r="AS113">
            <v>131195.24</v>
          </cell>
          <cell r="AT113">
            <v>1529681.83</v>
          </cell>
          <cell r="AU113">
            <v>0</v>
          </cell>
          <cell r="AV113">
            <v>0</v>
          </cell>
          <cell r="AW113">
            <v>0</v>
          </cell>
          <cell r="AX113">
            <v>22781.62</v>
          </cell>
        </row>
        <row r="114">
          <cell r="M114">
            <v>146.88</v>
          </cell>
          <cell r="N114">
            <v>6371.84</v>
          </cell>
          <cell r="O114">
            <v>9367.82</v>
          </cell>
          <cell r="P114">
            <v>0</v>
          </cell>
          <cell r="Q114">
            <v>0</v>
          </cell>
          <cell r="R114">
            <v>0</v>
          </cell>
          <cell r="S114">
            <v>26624.959999999999</v>
          </cell>
          <cell r="T114">
            <v>0</v>
          </cell>
          <cell r="W114">
            <v>170.93</v>
          </cell>
          <cell r="X114">
            <v>4470</v>
          </cell>
          <cell r="Y114">
            <v>18228.64</v>
          </cell>
          <cell r="Z114">
            <v>0</v>
          </cell>
          <cell r="AA114">
            <v>0</v>
          </cell>
          <cell r="AB114">
            <v>0</v>
          </cell>
          <cell r="AC114">
            <v>26624.959999999999</v>
          </cell>
          <cell r="AD114">
            <v>0</v>
          </cell>
          <cell r="AG114">
            <v>169.4</v>
          </cell>
          <cell r="AH114">
            <v>6284.96</v>
          </cell>
          <cell r="AI114">
            <v>13897.96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168.91</v>
          </cell>
          <cell r="AR114">
            <v>3503.79</v>
          </cell>
          <cell r="AS114">
            <v>7666.1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24142.71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24132.09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24142.71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24132.09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3016.15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3016.15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3016.15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3016.15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2887.55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38938.239999999998</v>
          </cell>
          <cell r="P118">
            <v>0</v>
          </cell>
          <cell r="Q118">
            <v>0</v>
          </cell>
          <cell r="R118">
            <v>0</v>
          </cell>
          <cell r="S118">
            <v>4039069.89</v>
          </cell>
          <cell r="T118">
            <v>0</v>
          </cell>
          <cell r="W118">
            <v>0</v>
          </cell>
          <cell r="X118">
            <v>0</v>
          </cell>
          <cell r="Y118">
            <v>68141.919999999998</v>
          </cell>
          <cell r="Z118">
            <v>0</v>
          </cell>
          <cell r="AA118">
            <v>0</v>
          </cell>
          <cell r="AB118">
            <v>0</v>
          </cell>
          <cell r="AC118">
            <v>8187241.7599999998</v>
          </cell>
          <cell r="AD118">
            <v>0</v>
          </cell>
          <cell r="AG118">
            <v>0</v>
          </cell>
          <cell r="AH118">
            <v>0</v>
          </cell>
          <cell r="AI118">
            <v>68141.919999999998</v>
          </cell>
          <cell r="AJ118">
            <v>0</v>
          </cell>
          <cell r="AK118">
            <v>0</v>
          </cell>
          <cell r="AL118">
            <v>0</v>
          </cell>
          <cell r="AM118">
            <v>6517590.4100000001</v>
          </cell>
          <cell r="AN118">
            <v>0</v>
          </cell>
          <cell r="AQ118">
            <v>0</v>
          </cell>
          <cell r="AR118">
            <v>0</v>
          </cell>
          <cell r="AS118">
            <v>68141.919999999998</v>
          </cell>
          <cell r="AT118">
            <v>0</v>
          </cell>
          <cell r="AU118">
            <v>0</v>
          </cell>
          <cell r="AV118">
            <v>0</v>
          </cell>
          <cell r="AW118">
            <v>15009606.15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185552.02</v>
          </cell>
          <cell r="N120">
            <v>2456.2399999999998</v>
          </cell>
          <cell r="O120">
            <v>313839.59000000003</v>
          </cell>
          <cell r="P120">
            <v>44837.32</v>
          </cell>
          <cell r="Q120">
            <v>0</v>
          </cell>
          <cell r="R120">
            <v>0</v>
          </cell>
          <cell r="S120">
            <v>9638.6200000000008</v>
          </cell>
          <cell r="T120">
            <v>117387.75</v>
          </cell>
          <cell r="W120">
            <v>167936.28</v>
          </cell>
          <cell r="X120">
            <v>2570.1999999999998</v>
          </cell>
          <cell r="Y120">
            <v>308436.18</v>
          </cell>
          <cell r="Z120">
            <v>92397.8</v>
          </cell>
          <cell r="AA120">
            <v>0</v>
          </cell>
          <cell r="AB120">
            <v>0</v>
          </cell>
          <cell r="AC120">
            <v>10803.27</v>
          </cell>
          <cell r="AD120">
            <v>117387.75</v>
          </cell>
          <cell r="AG120">
            <v>180993.52</v>
          </cell>
          <cell r="AH120">
            <v>2452.81</v>
          </cell>
          <cell r="AI120">
            <v>312902.19</v>
          </cell>
          <cell r="AJ120">
            <v>195092.5</v>
          </cell>
          <cell r="AK120">
            <v>0</v>
          </cell>
          <cell r="AL120">
            <v>0</v>
          </cell>
          <cell r="AM120">
            <v>5157.32</v>
          </cell>
          <cell r="AN120">
            <v>117387.75</v>
          </cell>
          <cell r="AQ120">
            <v>349480.61</v>
          </cell>
          <cell r="AR120">
            <v>4091.34</v>
          </cell>
          <cell r="AS120">
            <v>331496.25</v>
          </cell>
          <cell r="AT120">
            <v>107963.63</v>
          </cell>
          <cell r="AU120">
            <v>0</v>
          </cell>
          <cell r="AV120">
            <v>0</v>
          </cell>
          <cell r="AW120">
            <v>0</v>
          </cell>
          <cell r="AX120">
            <v>81400.2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238804.35</v>
          </cell>
          <cell r="N122">
            <v>47780.93</v>
          </cell>
          <cell r="O122">
            <v>516514.46</v>
          </cell>
          <cell r="P122">
            <v>266947.3</v>
          </cell>
          <cell r="Q122">
            <v>0</v>
          </cell>
          <cell r="R122">
            <v>0</v>
          </cell>
          <cell r="S122">
            <v>32755.31</v>
          </cell>
          <cell r="T122">
            <v>177302.28</v>
          </cell>
          <cell r="W122">
            <v>373665.75</v>
          </cell>
          <cell r="X122">
            <v>60969.97</v>
          </cell>
          <cell r="Y122">
            <v>443383.17</v>
          </cell>
          <cell r="Z122">
            <v>584433.46</v>
          </cell>
          <cell r="AA122">
            <v>0</v>
          </cell>
          <cell r="AB122">
            <v>0</v>
          </cell>
          <cell r="AC122">
            <v>24857.95</v>
          </cell>
          <cell r="AD122">
            <v>248954.1</v>
          </cell>
          <cell r="AG122">
            <v>380739.61</v>
          </cell>
          <cell r="AH122">
            <v>60087.360000000001</v>
          </cell>
          <cell r="AI122">
            <v>286549.03999999998</v>
          </cell>
          <cell r="AJ122">
            <v>509047.59</v>
          </cell>
          <cell r="AK122">
            <v>0</v>
          </cell>
          <cell r="AL122">
            <v>0</v>
          </cell>
          <cell r="AM122">
            <v>7799.77</v>
          </cell>
          <cell r="AN122">
            <v>248727.96</v>
          </cell>
          <cell r="AQ122">
            <v>220518.86</v>
          </cell>
          <cell r="AR122">
            <v>4551.29</v>
          </cell>
          <cell r="AS122">
            <v>0</v>
          </cell>
          <cell r="AT122">
            <v>307877.46999999997</v>
          </cell>
          <cell r="AU122">
            <v>0</v>
          </cell>
          <cell r="AV122">
            <v>0</v>
          </cell>
          <cell r="AW122">
            <v>0</v>
          </cell>
          <cell r="AX122">
            <v>224941.05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105113.41</v>
          </cell>
          <cell r="N124">
            <v>73140.320000000007</v>
          </cell>
          <cell r="O124">
            <v>416069.94</v>
          </cell>
          <cell r="P124">
            <v>122252.22</v>
          </cell>
          <cell r="Q124">
            <v>0</v>
          </cell>
          <cell r="R124">
            <v>0</v>
          </cell>
          <cell r="S124">
            <v>14570.5</v>
          </cell>
          <cell r="T124">
            <v>146257.04</v>
          </cell>
          <cell r="W124">
            <v>534787.30000000005</v>
          </cell>
          <cell r="X124">
            <v>71835.179999999993</v>
          </cell>
          <cell r="Y124">
            <v>345386.67</v>
          </cell>
          <cell r="Z124">
            <v>324593.21999999997</v>
          </cell>
          <cell r="AA124">
            <v>0</v>
          </cell>
          <cell r="AB124">
            <v>0</v>
          </cell>
          <cell r="AC124">
            <v>35463.980000000003</v>
          </cell>
          <cell r="AD124">
            <v>138559.32</v>
          </cell>
          <cell r="AG124">
            <v>587645.22</v>
          </cell>
          <cell r="AH124">
            <v>61300.58</v>
          </cell>
          <cell r="AI124">
            <v>345809.1</v>
          </cell>
          <cell r="AJ124">
            <v>184800.62</v>
          </cell>
          <cell r="AK124">
            <v>0</v>
          </cell>
          <cell r="AL124">
            <v>0</v>
          </cell>
          <cell r="AM124">
            <v>36340.379999999997</v>
          </cell>
          <cell r="AN124">
            <v>133874.5</v>
          </cell>
          <cell r="AQ124">
            <v>578472.78</v>
          </cell>
          <cell r="AR124">
            <v>31514.51</v>
          </cell>
          <cell r="AS124">
            <v>276547.34999999998</v>
          </cell>
          <cell r="AT124">
            <v>6384947.21</v>
          </cell>
          <cell r="AU124">
            <v>0</v>
          </cell>
          <cell r="AV124">
            <v>0</v>
          </cell>
          <cell r="AW124">
            <v>36642.78</v>
          </cell>
          <cell r="AX124">
            <v>198073.68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2242255.86</v>
          </cell>
          <cell r="N126">
            <v>100460.14</v>
          </cell>
          <cell r="O126">
            <v>2796462.47</v>
          </cell>
          <cell r="P126">
            <v>175744.86</v>
          </cell>
          <cell r="Q126">
            <v>0</v>
          </cell>
          <cell r="R126">
            <v>0</v>
          </cell>
          <cell r="S126">
            <v>110309.71</v>
          </cell>
          <cell r="T126">
            <v>242579.91</v>
          </cell>
          <cell r="W126">
            <v>2224103.44</v>
          </cell>
          <cell r="X126">
            <v>100451.84</v>
          </cell>
          <cell r="Y126">
            <v>2340752.54</v>
          </cell>
          <cell r="Z126">
            <v>216092.14</v>
          </cell>
          <cell r="AA126">
            <v>0</v>
          </cell>
          <cell r="AB126">
            <v>0</v>
          </cell>
          <cell r="AC126">
            <v>91151.56</v>
          </cell>
          <cell r="AD126">
            <v>189588.33</v>
          </cell>
          <cell r="AG126">
            <v>2261013.17</v>
          </cell>
          <cell r="AH126">
            <v>102427.52</v>
          </cell>
          <cell r="AI126">
            <v>1247995.44</v>
          </cell>
          <cell r="AJ126">
            <v>508208.37</v>
          </cell>
          <cell r="AK126">
            <v>0</v>
          </cell>
          <cell r="AL126">
            <v>0</v>
          </cell>
          <cell r="AM126">
            <v>0</v>
          </cell>
          <cell r="AN126">
            <v>190255.89</v>
          </cell>
          <cell r="AQ126">
            <v>377739.11</v>
          </cell>
          <cell r="AR126">
            <v>41501.17</v>
          </cell>
          <cell r="AS126">
            <v>1247995.43</v>
          </cell>
          <cell r="AT126">
            <v>1342018.8500000001</v>
          </cell>
          <cell r="AU126">
            <v>0</v>
          </cell>
          <cell r="AV126">
            <v>0</v>
          </cell>
          <cell r="AW126">
            <v>167925.63</v>
          </cell>
          <cell r="AX126">
            <v>281769.03000000003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297503.42</v>
          </cell>
          <cell r="N128">
            <v>41531.050000000003</v>
          </cell>
          <cell r="O128">
            <v>232734.61</v>
          </cell>
          <cell r="P128">
            <v>474914.92</v>
          </cell>
          <cell r="Q128">
            <v>0</v>
          </cell>
          <cell r="R128">
            <v>0</v>
          </cell>
          <cell r="S128">
            <v>59117.07</v>
          </cell>
          <cell r="T128">
            <v>85328.65</v>
          </cell>
          <cell r="W128">
            <v>291481.7</v>
          </cell>
          <cell r="X128">
            <v>44718.92</v>
          </cell>
          <cell r="Y128">
            <v>175325.25</v>
          </cell>
          <cell r="Z128">
            <v>366118.05</v>
          </cell>
          <cell r="AA128">
            <v>0</v>
          </cell>
          <cell r="AB128">
            <v>0</v>
          </cell>
          <cell r="AC128">
            <v>56678.92</v>
          </cell>
          <cell r="AD128">
            <v>85328.65</v>
          </cell>
          <cell r="AG128">
            <v>264171.43</v>
          </cell>
          <cell r="AH128">
            <v>39508.800000000003</v>
          </cell>
          <cell r="AI128">
            <v>176550.41</v>
          </cell>
          <cell r="AJ128">
            <v>154754.74</v>
          </cell>
          <cell r="AK128">
            <v>0</v>
          </cell>
          <cell r="AL128">
            <v>0</v>
          </cell>
          <cell r="AM128">
            <v>46420.49</v>
          </cell>
          <cell r="AN128">
            <v>138741.45000000001</v>
          </cell>
          <cell r="AQ128">
            <v>69612.88</v>
          </cell>
          <cell r="AR128">
            <v>46802.41</v>
          </cell>
          <cell r="AS128">
            <v>-280631.94</v>
          </cell>
          <cell r="AT128">
            <v>4172729.75</v>
          </cell>
          <cell r="AU128">
            <v>0</v>
          </cell>
          <cell r="AV128">
            <v>0</v>
          </cell>
          <cell r="AW128">
            <v>-82163</v>
          </cell>
          <cell r="AX128">
            <v>140075.6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4169888.3</v>
          </cell>
          <cell r="Q130">
            <v>0</v>
          </cell>
          <cell r="R130">
            <v>4069783.09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887488</v>
          </cell>
          <cell r="Z130">
            <v>5587057.3700000001</v>
          </cell>
          <cell r="AA130">
            <v>0</v>
          </cell>
          <cell r="AB130">
            <v>5569783.0899999999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195247.35999999999</v>
          </cell>
          <cell r="AJ130">
            <v>823956.6</v>
          </cell>
          <cell r="AK130">
            <v>0</v>
          </cell>
          <cell r="AL130">
            <v>823956.6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3535307.14</v>
          </cell>
          <cell r="AT130">
            <v>4154560.22</v>
          </cell>
          <cell r="AU130">
            <v>0</v>
          </cell>
          <cell r="AV130">
            <v>4154560.22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1714.65</v>
          </cell>
          <cell r="N132">
            <v>884.23</v>
          </cell>
          <cell r="O132">
            <v>2149.48</v>
          </cell>
          <cell r="P132">
            <v>5732898.5599999996</v>
          </cell>
          <cell r="Q132">
            <v>5732898.5599999996</v>
          </cell>
          <cell r="R132">
            <v>0</v>
          </cell>
          <cell r="S132">
            <v>848609.74</v>
          </cell>
          <cell r="T132">
            <v>6442.71</v>
          </cell>
          <cell r="W132">
            <v>2581.04</v>
          </cell>
          <cell r="X132">
            <v>2236.0500000000002</v>
          </cell>
          <cell r="Y132">
            <v>5156.5</v>
          </cell>
          <cell r="Z132">
            <v>2103274.7999999998</v>
          </cell>
          <cell r="AA132">
            <v>2103274.7999999998</v>
          </cell>
          <cell r="AB132">
            <v>0</v>
          </cell>
          <cell r="AC132">
            <v>1076892.97</v>
          </cell>
          <cell r="AD132">
            <v>6442.71</v>
          </cell>
          <cell r="AG132">
            <v>2758.36</v>
          </cell>
          <cell r="AH132">
            <v>0</v>
          </cell>
          <cell r="AI132">
            <v>5348.28</v>
          </cell>
          <cell r="AJ132">
            <v>5159764.5</v>
          </cell>
          <cell r="AK132">
            <v>5159764.5</v>
          </cell>
          <cell r="AL132">
            <v>0</v>
          </cell>
          <cell r="AM132">
            <v>552014.19999999995</v>
          </cell>
          <cell r="AN132">
            <v>0</v>
          </cell>
          <cell r="AQ132">
            <v>2927.72</v>
          </cell>
          <cell r="AR132">
            <v>4379.97</v>
          </cell>
          <cell r="AS132">
            <v>4618.2</v>
          </cell>
          <cell r="AT132">
            <v>5908332.9400000004</v>
          </cell>
          <cell r="AU132">
            <v>5908332.9400000004</v>
          </cell>
          <cell r="AV132">
            <v>0</v>
          </cell>
          <cell r="AW132">
            <v>1318092.53</v>
          </cell>
          <cell r="AX132">
            <v>5492.76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2737528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1351105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949708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712281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356140.5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118713.5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2390015.29</v>
          </cell>
          <cell r="Q144">
            <v>2390015.29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69297.149999999994</v>
          </cell>
          <cell r="AA144">
            <v>69297.149999999994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855411.28</v>
          </cell>
          <cell r="AK144">
            <v>855411.28</v>
          </cell>
          <cell r="AL144">
            <v>0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2153298.77</v>
          </cell>
          <cell r="AU144">
            <v>2153298.77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14483</v>
          </cell>
          <cell r="N153">
            <v>1432</v>
          </cell>
          <cell r="O153">
            <v>3426</v>
          </cell>
          <cell r="P153">
            <v>681</v>
          </cell>
          <cell r="Q153">
            <v>0</v>
          </cell>
          <cell r="R153">
            <v>6</v>
          </cell>
          <cell r="S153">
            <v>56</v>
          </cell>
          <cell r="T153">
            <v>0</v>
          </cell>
          <cell r="W153">
            <v>19025</v>
          </cell>
          <cell r="X153">
            <v>928</v>
          </cell>
          <cell r="Y153">
            <v>4703</v>
          </cell>
          <cell r="Z153">
            <v>676</v>
          </cell>
          <cell r="AA153">
            <v>0</v>
          </cell>
          <cell r="AB153">
            <v>9</v>
          </cell>
          <cell r="AC153">
            <v>0</v>
          </cell>
          <cell r="AD153">
            <v>0</v>
          </cell>
          <cell r="AG153">
            <v>18827</v>
          </cell>
          <cell r="AH153">
            <v>927</v>
          </cell>
          <cell r="AI153">
            <v>4701</v>
          </cell>
          <cell r="AJ153">
            <v>667</v>
          </cell>
          <cell r="AK153">
            <v>0</v>
          </cell>
          <cell r="AL153">
            <v>5</v>
          </cell>
          <cell r="AM153">
            <v>11</v>
          </cell>
          <cell r="AN153">
            <v>0</v>
          </cell>
          <cell r="AQ153">
            <v>15041</v>
          </cell>
          <cell r="AR153">
            <v>772</v>
          </cell>
          <cell r="AS153">
            <v>4727</v>
          </cell>
          <cell r="AT153">
            <v>401</v>
          </cell>
          <cell r="AU153">
            <v>0</v>
          </cell>
          <cell r="AV153">
            <v>22</v>
          </cell>
          <cell r="AW153">
            <v>149</v>
          </cell>
          <cell r="AX153">
            <v>0</v>
          </cell>
        </row>
        <row r="154">
          <cell r="M154">
            <v>2495</v>
          </cell>
          <cell r="N154">
            <v>0</v>
          </cell>
          <cell r="O154">
            <v>1145</v>
          </cell>
          <cell r="P154">
            <v>33</v>
          </cell>
          <cell r="Q154">
            <v>0</v>
          </cell>
          <cell r="R154">
            <v>2</v>
          </cell>
          <cell r="S154">
            <v>101</v>
          </cell>
          <cell r="T154">
            <v>0</v>
          </cell>
          <cell r="W154">
            <v>2571</v>
          </cell>
          <cell r="X154">
            <v>0</v>
          </cell>
          <cell r="Y154">
            <v>1120</v>
          </cell>
          <cell r="Z154">
            <v>26</v>
          </cell>
          <cell r="AA154">
            <v>0</v>
          </cell>
          <cell r="AB154">
            <v>0</v>
          </cell>
          <cell r="AC154">
            <v>103</v>
          </cell>
          <cell r="AD154">
            <v>0</v>
          </cell>
          <cell r="AG154">
            <v>2541</v>
          </cell>
          <cell r="AH154">
            <v>0</v>
          </cell>
          <cell r="AI154">
            <v>1074</v>
          </cell>
          <cell r="AJ154">
            <v>30</v>
          </cell>
          <cell r="AK154">
            <v>0</v>
          </cell>
          <cell r="AL154">
            <v>1</v>
          </cell>
          <cell r="AM154">
            <v>117</v>
          </cell>
          <cell r="AN154">
            <v>0</v>
          </cell>
          <cell r="AQ154">
            <v>2687</v>
          </cell>
          <cell r="AR154">
            <v>0</v>
          </cell>
          <cell r="AS154">
            <v>1272</v>
          </cell>
          <cell r="AT154">
            <v>43</v>
          </cell>
          <cell r="AU154">
            <v>0</v>
          </cell>
          <cell r="AV154">
            <v>2</v>
          </cell>
          <cell r="AW154">
            <v>137</v>
          </cell>
          <cell r="AX154">
            <v>0</v>
          </cell>
        </row>
        <row r="155">
          <cell r="M155">
            <v>5103</v>
          </cell>
          <cell r="N155">
            <v>0</v>
          </cell>
          <cell r="O155">
            <v>0</v>
          </cell>
          <cell r="P155">
            <v>1287</v>
          </cell>
          <cell r="Q155">
            <v>0</v>
          </cell>
          <cell r="R155">
            <v>136</v>
          </cell>
          <cell r="S155">
            <v>68</v>
          </cell>
          <cell r="T155">
            <v>0</v>
          </cell>
          <cell r="W155">
            <v>2946</v>
          </cell>
          <cell r="X155">
            <v>0</v>
          </cell>
          <cell r="Y155">
            <v>0</v>
          </cell>
          <cell r="Z155">
            <v>1349</v>
          </cell>
          <cell r="AA155">
            <v>0</v>
          </cell>
          <cell r="AB155">
            <v>187</v>
          </cell>
          <cell r="AC155">
            <v>16</v>
          </cell>
          <cell r="AD155">
            <v>0</v>
          </cell>
          <cell r="AG155">
            <v>2944</v>
          </cell>
          <cell r="AH155">
            <v>0</v>
          </cell>
          <cell r="AI155">
            <v>0</v>
          </cell>
          <cell r="AJ155">
            <v>1337</v>
          </cell>
          <cell r="AK155">
            <v>0</v>
          </cell>
          <cell r="AL155">
            <v>111</v>
          </cell>
          <cell r="AM155">
            <v>12</v>
          </cell>
          <cell r="AN155">
            <v>0</v>
          </cell>
          <cell r="AQ155">
            <v>11698</v>
          </cell>
          <cell r="AR155">
            <v>0</v>
          </cell>
          <cell r="AS155">
            <v>0</v>
          </cell>
          <cell r="AT155">
            <v>492</v>
          </cell>
          <cell r="AU155">
            <v>0</v>
          </cell>
          <cell r="AV155">
            <v>66</v>
          </cell>
          <cell r="AW155">
            <v>69</v>
          </cell>
          <cell r="AX155">
            <v>0</v>
          </cell>
        </row>
        <row r="156">
          <cell r="M156">
            <v>2993</v>
          </cell>
          <cell r="N156">
            <v>0</v>
          </cell>
          <cell r="O156">
            <v>306</v>
          </cell>
          <cell r="P156">
            <v>569</v>
          </cell>
          <cell r="Q156">
            <v>0</v>
          </cell>
          <cell r="R156">
            <v>40</v>
          </cell>
          <cell r="S156">
            <v>243</v>
          </cell>
          <cell r="T156">
            <v>0</v>
          </cell>
          <cell r="W156">
            <v>2993</v>
          </cell>
          <cell r="X156">
            <v>0</v>
          </cell>
          <cell r="Y156">
            <v>306</v>
          </cell>
          <cell r="Z156">
            <v>582</v>
          </cell>
          <cell r="AA156">
            <v>0</v>
          </cell>
          <cell r="AB156">
            <v>45</v>
          </cell>
          <cell r="AC156">
            <v>306</v>
          </cell>
          <cell r="AD156">
            <v>0</v>
          </cell>
          <cell r="AG156">
            <v>1496</v>
          </cell>
          <cell r="AH156">
            <v>0</v>
          </cell>
          <cell r="AI156">
            <v>396</v>
          </cell>
          <cell r="AJ156">
            <v>764</v>
          </cell>
          <cell r="AK156">
            <v>0</v>
          </cell>
          <cell r="AL156">
            <v>43</v>
          </cell>
          <cell r="AM156">
            <v>350</v>
          </cell>
          <cell r="AN156">
            <v>0</v>
          </cell>
          <cell r="AQ156">
            <v>4038</v>
          </cell>
          <cell r="AR156">
            <v>0</v>
          </cell>
          <cell r="AS156">
            <v>636</v>
          </cell>
          <cell r="AT156">
            <v>730</v>
          </cell>
          <cell r="AU156">
            <v>0</v>
          </cell>
          <cell r="AV156">
            <v>47</v>
          </cell>
          <cell r="AW156">
            <v>454</v>
          </cell>
          <cell r="AX156">
            <v>0</v>
          </cell>
        </row>
        <row r="157">
          <cell r="M157">
            <v>626</v>
          </cell>
          <cell r="N157">
            <v>582</v>
          </cell>
          <cell r="O157">
            <v>1202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729</v>
          </cell>
          <cell r="X157">
            <v>678</v>
          </cell>
          <cell r="Y157">
            <v>1399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729</v>
          </cell>
          <cell r="AH157">
            <v>678</v>
          </cell>
          <cell r="AI157">
            <v>1399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730</v>
          </cell>
          <cell r="AR157">
            <v>679</v>
          </cell>
          <cell r="AS157">
            <v>1399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58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75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6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126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59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4</v>
          </cell>
          <cell r="AD159">
            <v>0</v>
          </cell>
          <cell r="AG159">
            <v>95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42</v>
          </cell>
          <cell r="AN159">
            <v>0</v>
          </cell>
          <cell r="AQ159">
            <v>359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137</v>
          </cell>
          <cell r="AX159">
            <v>0</v>
          </cell>
        </row>
        <row r="160">
          <cell r="M160">
            <v>200</v>
          </cell>
          <cell r="N160">
            <v>0</v>
          </cell>
          <cell r="O160">
            <v>0</v>
          </cell>
          <cell r="P160">
            <v>147</v>
          </cell>
          <cell r="Q160">
            <v>58</v>
          </cell>
          <cell r="R160">
            <v>13</v>
          </cell>
          <cell r="S160">
            <v>0</v>
          </cell>
          <cell r="T160">
            <v>0</v>
          </cell>
          <cell r="W160">
            <v>156</v>
          </cell>
          <cell r="X160">
            <v>0</v>
          </cell>
          <cell r="Y160">
            <v>0</v>
          </cell>
          <cell r="Z160">
            <v>160</v>
          </cell>
          <cell r="AA160">
            <v>71</v>
          </cell>
          <cell r="AB160">
            <v>16</v>
          </cell>
          <cell r="AC160">
            <v>0</v>
          </cell>
          <cell r="AD160">
            <v>0</v>
          </cell>
          <cell r="AG160">
            <v>190</v>
          </cell>
          <cell r="AH160">
            <v>0</v>
          </cell>
          <cell r="AI160">
            <v>0</v>
          </cell>
          <cell r="AJ160">
            <v>160</v>
          </cell>
          <cell r="AK160">
            <v>10</v>
          </cell>
          <cell r="AL160">
            <v>10</v>
          </cell>
          <cell r="AM160">
            <v>0</v>
          </cell>
          <cell r="AN160">
            <v>0</v>
          </cell>
          <cell r="AQ160">
            <v>100</v>
          </cell>
          <cell r="AR160">
            <v>0</v>
          </cell>
          <cell r="AS160">
            <v>0</v>
          </cell>
          <cell r="AT160">
            <v>10</v>
          </cell>
          <cell r="AU160">
            <v>10</v>
          </cell>
          <cell r="AV160">
            <v>2</v>
          </cell>
          <cell r="AW160">
            <v>0</v>
          </cell>
          <cell r="AX160">
            <v>0</v>
          </cell>
        </row>
        <row r="161">
          <cell r="M161">
            <v>121</v>
          </cell>
          <cell r="N161">
            <v>0</v>
          </cell>
          <cell r="O161">
            <v>0</v>
          </cell>
          <cell r="P161">
            <v>322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20</v>
          </cell>
          <cell r="X161">
            <v>0</v>
          </cell>
          <cell r="Y161">
            <v>0</v>
          </cell>
          <cell r="Z161">
            <v>395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90</v>
          </cell>
          <cell r="AH161">
            <v>0</v>
          </cell>
          <cell r="AI161">
            <v>0</v>
          </cell>
          <cell r="AJ161">
            <v>338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Q161">
            <v>65</v>
          </cell>
          <cell r="AR161">
            <v>0</v>
          </cell>
          <cell r="AS161">
            <v>0</v>
          </cell>
          <cell r="AT161">
            <v>343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8155</v>
          </cell>
          <cell r="N163">
            <v>3293</v>
          </cell>
          <cell r="O163">
            <v>17553</v>
          </cell>
          <cell r="P163">
            <v>867</v>
          </cell>
          <cell r="Q163">
            <v>0</v>
          </cell>
          <cell r="R163">
            <v>5</v>
          </cell>
          <cell r="S163">
            <v>690</v>
          </cell>
          <cell r="T163">
            <v>0</v>
          </cell>
          <cell r="W163">
            <v>11717</v>
          </cell>
          <cell r="X163">
            <v>3331</v>
          </cell>
          <cell r="Y163">
            <v>17559</v>
          </cell>
          <cell r="Z163">
            <v>894</v>
          </cell>
          <cell r="AA163">
            <v>0</v>
          </cell>
          <cell r="AB163">
            <v>11</v>
          </cell>
          <cell r="AC163">
            <v>709</v>
          </cell>
          <cell r="AD163">
            <v>0</v>
          </cell>
          <cell r="AG163">
            <v>11355</v>
          </cell>
          <cell r="AH163">
            <v>3301</v>
          </cell>
          <cell r="AI163">
            <v>16837</v>
          </cell>
          <cell r="AJ163">
            <v>829</v>
          </cell>
          <cell r="AK163">
            <v>0</v>
          </cell>
          <cell r="AL163">
            <v>7</v>
          </cell>
          <cell r="AM163">
            <v>725</v>
          </cell>
          <cell r="AN163">
            <v>0</v>
          </cell>
          <cell r="AQ163">
            <v>10788</v>
          </cell>
          <cell r="AR163">
            <v>3720</v>
          </cell>
          <cell r="AS163">
            <v>16257</v>
          </cell>
          <cell r="AT163">
            <v>1278</v>
          </cell>
          <cell r="AU163">
            <v>0</v>
          </cell>
          <cell r="AV163">
            <v>3</v>
          </cell>
          <cell r="AW163">
            <v>731</v>
          </cell>
          <cell r="AX163">
            <v>0</v>
          </cell>
        </row>
        <row r="164">
          <cell r="M164">
            <v>90</v>
          </cell>
          <cell r="N164">
            <v>1671</v>
          </cell>
          <cell r="O164">
            <v>141</v>
          </cell>
          <cell r="P164">
            <v>838</v>
          </cell>
          <cell r="Q164">
            <v>0</v>
          </cell>
          <cell r="R164">
            <v>14</v>
          </cell>
          <cell r="S164">
            <v>0</v>
          </cell>
          <cell r="T164">
            <v>0</v>
          </cell>
          <cell r="W164">
            <v>63</v>
          </cell>
          <cell r="X164">
            <v>1395</v>
          </cell>
          <cell r="Y164">
            <v>142</v>
          </cell>
          <cell r="Z164">
            <v>838</v>
          </cell>
          <cell r="AA164">
            <v>0</v>
          </cell>
          <cell r="AB164">
            <v>16</v>
          </cell>
          <cell r="AC164">
            <v>0</v>
          </cell>
          <cell r="AD164">
            <v>0</v>
          </cell>
          <cell r="AG164">
            <v>63</v>
          </cell>
          <cell r="AH164">
            <v>1395</v>
          </cell>
          <cell r="AI164">
            <v>142</v>
          </cell>
          <cell r="AJ164">
            <v>887</v>
          </cell>
          <cell r="AK164">
            <v>0</v>
          </cell>
          <cell r="AL164">
            <v>15</v>
          </cell>
          <cell r="AM164">
            <v>0</v>
          </cell>
          <cell r="AN164">
            <v>0</v>
          </cell>
          <cell r="AQ164">
            <v>168</v>
          </cell>
          <cell r="AR164">
            <v>1585</v>
          </cell>
          <cell r="AS164">
            <v>330</v>
          </cell>
          <cell r="AT164">
            <v>916</v>
          </cell>
          <cell r="AU164">
            <v>0</v>
          </cell>
          <cell r="AV164">
            <v>2</v>
          </cell>
          <cell r="AW164">
            <v>0</v>
          </cell>
          <cell r="AX164">
            <v>0</v>
          </cell>
        </row>
        <row r="165">
          <cell r="M165">
            <v>728</v>
          </cell>
          <cell r="N165">
            <v>0</v>
          </cell>
          <cell r="O165">
            <v>1136</v>
          </cell>
          <cell r="P165">
            <v>248</v>
          </cell>
          <cell r="Q165">
            <v>0</v>
          </cell>
          <cell r="R165">
            <v>0</v>
          </cell>
          <cell r="S165">
            <v>22</v>
          </cell>
          <cell r="T165">
            <v>0</v>
          </cell>
          <cell r="W165">
            <v>4419</v>
          </cell>
          <cell r="X165">
            <v>0</v>
          </cell>
          <cell r="Y165">
            <v>1438</v>
          </cell>
          <cell r="Z165">
            <v>286</v>
          </cell>
          <cell r="AA165">
            <v>0</v>
          </cell>
          <cell r="AB165">
            <v>0</v>
          </cell>
          <cell r="AC165">
            <v>49</v>
          </cell>
          <cell r="AD165">
            <v>0</v>
          </cell>
          <cell r="AG165">
            <v>344</v>
          </cell>
          <cell r="AH165">
            <v>0</v>
          </cell>
          <cell r="AI165">
            <v>0</v>
          </cell>
          <cell r="AJ165">
            <v>88</v>
          </cell>
          <cell r="AK165">
            <v>0</v>
          </cell>
          <cell r="AL165">
            <v>0</v>
          </cell>
          <cell r="AM165">
            <v>21</v>
          </cell>
          <cell r="AN165">
            <v>0</v>
          </cell>
          <cell r="AQ165">
            <v>1203</v>
          </cell>
          <cell r="AR165">
            <v>0</v>
          </cell>
          <cell r="AS165">
            <v>1071</v>
          </cell>
          <cell r="AT165">
            <v>148</v>
          </cell>
          <cell r="AU165">
            <v>0</v>
          </cell>
          <cell r="AV165">
            <v>0</v>
          </cell>
          <cell r="AW165">
            <v>38</v>
          </cell>
          <cell r="AX165">
            <v>0</v>
          </cell>
        </row>
        <row r="166">
          <cell r="M166">
            <v>14073</v>
          </cell>
          <cell r="N166">
            <v>2350</v>
          </cell>
          <cell r="O166">
            <v>7972</v>
          </cell>
          <cell r="P166">
            <v>998</v>
          </cell>
          <cell r="Q166">
            <v>0</v>
          </cell>
          <cell r="R166">
            <v>1</v>
          </cell>
          <cell r="S166">
            <v>359</v>
          </cell>
          <cell r="T166">
            <v>0</v>
          </cell>
          <cell r="W166">
            <v>15718</v>
          </cell>
          <cell r="X166">
            <v>2296</v>
          </cell>
          <cell r="Y166">
            <v>9567</v>
          </cell>
          <cell r="Z166">
            <v>566</v>
          </cell>
          <cell r="AA166">
            <v>0</v>
          </cell>
          <cell r="AB166">
            <v>0</v>
          </cell>
          <cell r="AC166">
            <v>190</v>
          </cell>
          <cell r="AD166">
            <v>0</v>
          </cell>
          <cell r="AG166">
            <v>11572</v>
          </cell>
          <cell r="AH166">
            <v>1863</v>
          </cell>
          <cell r="AI166">
            <v>8234</v>
          </cell>
          <cell r="AJ166">
            <v>555</v>
          </cell>
          <cell r="AK166">
            <v>0</v>
          </cell>
          <cell r="AL166">
            <v>1</v>
          </cell>
          <cell r="AM166">
            <v>185</v>
          </cell>
          <cell r="AN166">
            <v>0</v>
          </cell>
          <cell r="AQ166">
            <v>16334</v>
          </cell>
          <cell r="AR166">
            <v>2436</v>
          </cell>
          <cell r="AS166">
            <v>10098</v>
          </cell>
          <cell r="AT166">
            <v>242</v>
          </cell>
          <cell r="AU166">
            <v>0</v>
          </cell>
          <cell r="AV166">
            <v>0</v>
          </cell>
          <cell r="AW166">
            <v>171</v>
          </cell>
          <cell r="AX166">
            <v>0</v>
          </cell>
        </row>
        <row r="167">
          <cell r="M167">
            <v>13242</v>
          </cell>
          <cell r="N167">
            <v>2231</v>
          </cell>
          <cell r="O167">
            <v>10103</v>
          </cell>
          <cell r="P167">
            <v>539</v>
          </cell>
          <cell r="Q167">
            <v>0</v>
          </cell>
          <cell r="R167">
            <v>99</v>
          </cell>
          <cell r="S167">
            <v>229</v>
          </cell>
          <cell r="T167">
            <v>0</v>
          </cell>
          <cell r="W167">
            <v>9984</v>
          </cell>
          <cell r="X167">
            <v>2047</v>
          </cell>
          <cell r="Y167">
            <v>10074</v>
          </cell>
          <cell r="Z167">
            <v>564</v>
          </cell>
          <cell r="AA167">
            <v>0</v>
          </cell>
          <cell r="AB167">
            <v>61</v>
          </cell>
          <cell r="AC167">
            <v>198</v>
          </cell>
          <cell r="AD167">
            <v>0</v>
          </cell>
          <cell r="AG167">
            <v>12409</v>
          </cell>
          <cell r="AH167">
            <v>2027</v>
          </cell>
          <cell r="AI167">
            <v>10073</v>
          </cell>
          <cell r="AJ167">
            <v>474</v>
          </cell>
          <cell r="AK167">
            <v>0</v>
          </cell>
          <cell r="AL167">
            <v>89</v>
          </cell>
          <cell r="AM167">
            <v>188</v>
          </cell>
          <cell r="AN167">
            <v>0</v>
          </cell>
          <cell r="AQ167">
            <v>8494</v>
          </cell>
          <cell r="AR167">
            <v>3458</v>
          </cell>
          <cell r="AS167">
            <v>7807</v>
          </cell>
          <cell r="AT167">
            <v>561</v>
          </cell>
          <cell r="AU167">
            <v>0</v>
          </cell>
          <cell r="AV167">
            <v>86</v>
          </cell>
          <cell r="AW167">
            <v>139</v>
          </cell>
          <cell r="AX167">
            <v>0</v>
          </cell>
        </row>
        <row r="168">
          <cell r="M168">
            <v>1770</v>
          </cell>
          <cell r="N168">
            <v>493</v>
          </cell>
          <cell r="O168">
            <v>1656</v>
          </cell>
          <cell r="P168">
            <v>123</v>
          </cell>
          <cell r="Q168">
            <v>0</v>
          </cell>
          <cell r="R168">
            <v>0</v>
          </cell>
          <cell r="S168">
            <v>60</v>
          </cell>
          <cell r="T168">
            <v>0</v>
          </cell>
          <cell r="W168">
            <v>1945</v>
          </cell>
          <cell r="X168">
            <v>526</v>
          </cell>
          <cell r="Y168">
            <v>1301</v>
          </cell>
          <cell r="Z168">
            <v>108</v>
          </cell>
          <cell r="AA168">
            <v>0</v>
          </cell>
          <cell r="AB168">
            <v>0</v>
          </cell>
          <cell r="AC168">
            <v>60</v>
          </cell>
          <cell r="AD168">
            <v>0</v>
          </cell>
          <cell r="AG168">
            <v>1987</v>
          </cell>
          <cell r="AH168">
            <v>645</v>
          </cell>
          <cell r="AI168">
            <v>1911</v>
          </cell>
          <cell r="AJ168">
            <v>131</v>
          </cell>
          <cell r="AK168">
            <v>0</v>
          </cell>
          <cell r="AL168">
            <v>0</v>
          </cell>
          <cell r="AM168">
            <v>14</v>
          </cell>
          <cell r="AN168">
            <v>0</v>
          </cell>
          <cell r="AQ168">
            <v>839</v>
          </cell>
          <cell r="AR168">
            <v>211</v>
          </cell>
          <cell r="AS168">
            <v>298</v>
          </cell>
          <cell r="AT168">
            <v>197</v>
          </cell>
          <cell r="AU168">
            <v>0</v>
          </cell>
          <cell r="AV168">
            <v>0</v>
          </cell>
          <cell r="AW168">
            <v>2</v>
          </cell>
          <cell r="AX168">
            <v>0</v>
          </cell>
        </row>
        <row r="169">
          <cell r="M169">
            <v>620</v>
          </cell>
          <cell r="N169">
            <v>351</v>
          </cell>
          <cell r="O169">
            <v>1300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620</v>
          </cell>
          <cell r="X169">
            <v>250</v>
          </cell>
          <cell r="Y169">
            <v>1500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500</v>
          </cell>
          <cell r="AH169">
            <v>250</v>
          </cell>
          <cell r="AI169">
            <v>1300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929</v>
          </cell>
          <cell r="AR169">
            <v>484</v>
          </cell>
          <cell r="AS169">
            <v>2424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1679</v>
          </cell>
          <cell r="N170">
            <v>339</v>
          </cell>
          <cell r="O170">
            <v>1907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1293</v>
          </cell>
          <cell r="X170">
            <v>382</v>
          </cell>
          <cell r="Y170">
            <v>1496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1295</v>
          </cell>
          <cell r="AH170">
            <v>387</v>
          </cell>
          <cell r="AI170">
            <v>1589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1401</v>
          </cell>
          <cell r="AR170">
            <v>364</v>
          </cell>
          <cell r="AS170">
            <v>3953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1111</v>
          </cell>
          <cell r="N171">
            <v>268</v>
          </cell>
          <cell r="O171">
            <v>2017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1094</v>
          </cell>
          <cell r="X171">
            <v>268</v>
          </cell>
          <cell r="Y171">
            <v>1759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1014</v>
          </cell>
          <cell r="AH171">
            <v>260</v>
          </cell>
          <cell r="AI171">
            <v>1899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1139</v>
          </cell>
          <cell r="AR171">
            <v>383</v>
          </cell>
          <cell r="AS171">
            <v>2162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6106</v>
          </cell>
          <cell r="N172">
            <v>2993</v>
          </cell>
          <cell r="O172">
            <v>5047</v>
          </cell>
          <cell r="P172">
            <v>0</v>
          </cell>
          <cell r="Q172">
            <v>0</v>
          </cell>
          <cell r="R172">
            <v>0</v>
          </cell>
          <cell r="S172">
            <v>91</v>
          </cell>
          <cell r="T172">
            <v>0</v>
          </cell>
          <cell r="W172">
            <v>6740</v>
          </cell>
          <cell r="X172">
            <v>3190</v>
          </cell>
          <cell r="Y172">
            <v>5846</v>
          </cell>
          <cell r="Z172">
            <v>0</v>
          </cell>
          <cell r="AA172">
            <v>0</v>
          </cell>
          <cell r="AB172">
            <v>0</v>
          </cell>
          <cell r="AC172">
            <v>122</v>
          </cell>
          <cell r="AD172">
            <v>0</v>
          </cell>
          <cell r="AG172">
            <v>14832</v>
          </cell>
          <cell r="AH172">
            <v>3359</v>
          </cell>
          <cell r="AI172">
            <v>6476</v>
          </cell>
          <cell r="AJ172">
            <v>0</v>
          </cell>
          <cell r="AK172">
            <v>0</v>
          </cell>
          <cell r="AL172">
            <v>0</v>
          </cell>
          <cell r="AM172">
            <v>37</v>
          </cell>
          <cell r="AN172">
            <v>0</v>
          </cell>
          <cell r="AQ172">
            <v>140</v>
          </cell>
          <cell r="AR172">
            <v>5308</v>
          </cell>
          <cell r="AS172">
            <v>10510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</row>
        <row r="173">
          <cell r="M173">
            <v>3147</v>
          </cell>
          <cell r="N173">
            <v>1235</v>
          </cell>
          <cell r="O173">
            <v>3521</v>
          </cell>
          <cell r="P173">
            <v>0</v>
          </cell>
          <cell r="Q173">
            <v>0</v>
          </cell>
          <cell r="R173">
            <v>0</v>
          </cell>
          <cell r="S173">
            <v>69</v>
          </cell>
          <cell r="T173">
            <v>0</v>
          </cell>
          <cell r="W173">
            <v>3161</v>
          </cell>
          <cell r="X173">
            <v>1238</v>
          </cell>
          <cell r="Y173">
            <v>3870</v>
          </cell>
          <cell r="Z173">
            <v>0</v>
          </cell>
          <cell r="AA173">
            <v>0</v>
          </cell>
          <cell r="AB173">
            <v>0</v>
          </cell>
          <cell r="AC173">
            <v>52</v>
          </cell>
          <cell r="AD173">
            <v>0</v>
          </cell>
          <cell r="AG173">
            <v>0</v>
          </cell>
          <cell r="AH173">
            <v>0</v>
          </cell>
          <cell r="AI173">
            <v>3637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Q173">
            <v>1830</v>
          </cell>
          <cell r="AR173">
            <v>1270</v>
          </cell>
          <cell r="AS173">
            <v>3175</v>
          </cell>
          <cell r="AT173">
            <v>0</v>
          </cell>
          <cell r="AU173">
            <v>0</v>
          </cell>
          <cell r="AV173">
            <v>0</v>
          </cell>
          <cell r="AW173">
            <v>41</v>
          </cell>
          <cell r="AX173">
            <v>0</v>
          </cell>
        </row>
        <row r="174">
          <cell r="M174">
            <v>14981</v>
          </cell>
          <cell r="N174">
            <v>1910</v>
          </cell>
          <cell r="O174">
            <v>5604</v>
          </cell>
          <cell r="P174">
            <v>0</v>
          </cell>
          <cell r="Q174">
            <v>0</v>
          </cell>
          <cell r="R174">
            <v>0</v>
          </cell>
          <cell r="S174">
            <v>76</v>
          </cell>
          <cell r="T174">
            <v>0</v>
          </cell>
          <cell r="W174">
            <v>14755</v>
          </cell>
          <cell r="X174">
            <v>1716</v>
          </cell>
          <cell r="Y174">
            <v>5204</v>
          </cell>
          <cell r="Z174">
            <v>0</v>
          </cell>
          <cell r="AA174">
            <v>0</v>
          </cell>
          <cell r="AB174">
            <v>0</v>
          </cell>
          <cell r="AC174">
            <v>86</v>
          </cell>
          <cell r="AD174">
            <v>0</v>
          </cell>
          <cell r="AG174">
            <v>9378</v>
          </cell>
          <cell r="AH174">
            <v>1199</v>
          </cell>
          <cell r="AI174">
            <v>3917</v>
          </cell>
          <cell r="AJ174">
            <v>0</v>
          </cell>
          <cell r="AK174">
            <v>0</v>
          </cell>
          <cell r="AL174">
            <v>0</v>
          </cell>
          <cell r="AM174">
            <v>58</v>
          </cell>
          <cell r="AN174">
            <v>0</v>
          </cell>
          <cell r="AQ174">
            <v>14821</v>
          </cell>
          <cell r="AR174">
            <v>1877</v>
          </cell>
          <cell r="AS174">
            <v>5290</v>
          </cell>
          <cell r="AT174">
            <v>0</v>
          </cell>
          <cell r="AU174">
            <v>0</v>
          </cell>
          <cell r="AV174">
            <v>0</v>
          </cell>
          <cell r="AW174">
            <v>92</v>
          </cell>
          <cell r="AX174">
            <v>0</v>
          </cell>
        </row>
        <row r="175">
          <cell r="M175">
            <v>2200</v>
          </cell>
          <cell r="N175">
            <v>490</v>
          </cell>
          <cell r="O175">
            <v>2829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2205</v>
          </cell>
          <cell r="X175">
            <v>490</v>
          </cell>
          <cell r="Y175">
            <v>2645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2205</v>
          </cell>
          <cell r="AH175">
            <v>490</v>
          </cell>
          <cell r="AI175">
            <v>2452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2200</v>
          </cell>
          <cell r="AR175">
            <v>490</v>
          </cell>
          <cell r="AS175">
            <v>1996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633</v>
          </cell>
          <cell r="N176">
            <v>350</v>
          </cell>
          <cell r="O176">
            <v>797</v>
          </cell>
          <cell r="P176">
            <v>0</v>
          </cell>
          <cell r="Q176">
            <v>0</v>
          </cell>
          <cell r="R176">
            <v>0</v>
          </cell>
          <cell r="S176">
            <v>66</v>
          </cell>
          <cell r="T176">
            <v>0</v>
          </cell>
          <cell r="W176">
            <v>887</v>
          </cell>
          <cell r="X176">
            <v>156</v>
          </cell>
          <cell r="Y176">
            <v>826</v>
          </cell>
          <cell r="Z176">
            <v>0</v>
          </cell>
          <cell r="AA176">
            <v>0</v>
          </cell>
          <cell r="AB176">
            <v>0</v>
          </cell>
          <cell r="AC176">
            <v>70</v>
          </cell>
          <cell r="AD176">
            <v>0</v>
          </cell>
          <cell r="AG176">
            <v>840</v>
          </cell>
          <cell r="AH176">
            <v>143</v>
          </cell>
          <cell r="AI176">
            <v>848</v>
          </cell>
          <cell r="AJ176">
            <v>0</v>
          </cell>
          <cell r="AK176">
            <v>0</v>
          </cell>
          <cell r="AL176">
            <v>0</v>
          </cell>
          <cell r="AM176">
            <v>76</v>
          </cell>
          <cell r="AN176">
            <v>0</v>
          </cell>
          <cell r="AQ176">
            <v>925</v>
          </cell>
          <cell r="AR176">
            <v>464</v>
          </cell>
          <cell r="AS176">
            <v>722</v>
          </cell>
          <cell r="AT176">
            <v>0</v>
          </cell>
          <cell r="AU176">
            <v>0</v>
          </cell>
          <cell r="AV176">
            <v>0</v>
          </cell>
          <cell r="AW176">
            <v>75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6764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5771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5635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14696</v>
          </cell>
        </row>
        <row r="178">
          <cell r="M178">
            <v>254</v>
          </cell>
          <cell r="N178">
            <v>2</v>
          </cell>
          <cell r="O178">
            <v>191</v>
          </cell>
          <cell r="P178">
            <v>18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283</v>
          </cell>
          <cell r="X178">
            <v>2</v>
          </cell>
          <cell r="Y178">
            <v>201</v>
          </cell>
          <cell r="Z178">
            <v>23</v>
          </cell>
          <cell r="AA178">
            <v>0</v>
          </cell>
          <cell r="AB178">
            <v>0</v>
          </cell>
          <cell r="AC178">
            <v>39</v>
          </cell>
          <cell r="AD178">
            <v>0</v>
          </cell>
          <cell r="AG178">
            <v>253</v>
          </cell>
          <cell r="AH178">
            <v>2</v>
          </cell>
          <cell r="AI178">
            <v>191</v>
          </cell>
          <cell r="AJ178">
            <v>20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225</v>
          </cell>
          <cell r="AR178">
            <v>2</v>
          </cell>
          <cell r="AS178">
            <v>180</v>
          </cell>
          <cell r="AT178">
            <v>22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14</v>
          </cell>
          <cell r="Q179">
            <v>0</v>
          </cell>
          <cell r="R179">
            <v>14</v>
          </cell>
          <cell r="S179">
            <v>18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15</v>
          </cell>
          <cell r="AA179">
            <v>0</v>
          </cell>
          <cell r="AB179">
            <v>14</v>
          </cell>
          <cell r="AC179">
            <v>27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17</v>
          </cell>
          <cell r="AK179">
            <v>0</v>
          </cell>
          <cell r="AL179">
            <v>16</v>
          </cell>
          <cell r="AM179">
            <v>18</v>
          </cell>
          <cell r="AN179">
            <v>0</v>
          </cell>
          <cell r="AQ179">
            <v>0</v>
          </cell>
          <cell r="AR179">
            <v>148</v>
          </cell>
          <cell r="AS179">
            <v>0</v>
          </cell>
          <cell r="AT179">
            <v>13</v>
          </cell>
          <cell r="AU179">
            <v>0</v>
          </cell>
          <cell r="AV179">
            <v>9</v>
          </cell>
          <cell r="AW179">
            <v>90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20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25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27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36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21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11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30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9</v>
          </cell>
          <cell r="N184">
            <v>0</v>
          </cell>
          <cell r="O184">
            <v>157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5</v>
          </cell>
          <cell r="X184">
            <v>0</v>
          </cell>
          <cell r="Y184">
            <v>176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157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S184">
            <v>191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15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45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30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78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11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11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10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9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62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Y190">
            <v>62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I190">
            <v>67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5</v>
          </cell>
          <cell r="AR190">
            <v>0</v>
          </cell>
          <cell r="AS190">
            <v>72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11</v>
          </cell>
          <cell r="AU192">
            <v>0</v>
          </cell>
          <cell r="AV192">
            <v>11</v>
          </cell>
          <cell r="AW192">
            <v>0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4274</v>
          </cell>
          <cell r="N195">
            <v>684</v>
          </cell>
          <cell r="O195">
            <v>2103</v>
          </cell>
          <cell r="P195">
            <v>50</v>
          </cell>
          <cell r="Q195">
            <v>0</v>
          </cell>
          <cell r="R195">
            <v>0</v>
          </cell>
          <cell r="S195">
            <v>45</v>
          </cell>
          <cell r="T195">
            <v>532</v>
          </cell>
          <cell r="W195">
            <v>6453</v>
          </cell>
          <cell r="X195">
            <v>535</v>
          </cell>
          <cell r="Y195">
            <v>1801</v>
          </cell>
          <cell r="Z195">
            <v>60</v>
          </cell>
          <cell r="AA195">
            <v>0</v>
          </cell>
          <cell r="AB195">
            <v>0</v>
          </cell>
          <cell r="AC195">
            <v>242</v>
          </cell>
          <cell r="AD195">
            <v>396</v>
          </cell>
          <cell r="AG195">
            <v>4918</v>
          </cell>
          <cell r="AH195">
            <v>406</v>
          </cell>
          <cell r="AI195">
            <v>1436</v>
          </cell>
          <cell r="AJ195">
            <v>62</v>
          </cell>
          <cell r="AK195">
            <v>0</v>
          </cell>
          <cell r="AL195">
            <v>0</v>
          </cell>
          <cell r="AM195">
            <v>0</v>
          </cell>
          <cell r="AN195">
            <v>743</v>
          </cell>
          <cell r="AQ195">
            <v>9660</v>
          </cell>
          <cell r="AR195">
            <v>1179</v>
          </cell>
          <cell r="AS195">
            <v>4368</v>
          </cell>
          <cell r="AT195">
            <v>26</v>
          </cell>
          <cell r="AU195">
            <v>0</v>
          </cell>
          <cell r="AV195">
            <v>0</v>
          </cell>
          <cell r="AW195">
            <v>0</v>
          </cell>
          <cell r="AX195">
            <v>536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20468</v>
          </cell>
          <cell r="N197">
            <v>1755</v>
          </cell>
          <cell r="O197">
            <v>10547</v>
          </cell>
          <cell r="P197">
            <v>1230</v>
          </cell>
          <cell r="Q197">
            <v>0</v>
          </cell>
          <cell r="R197">
            <v>0</v>
          </cell>
          <cell r="S197">
            <v>1115</v>
          </cell>
          <cell r="T197">
            <v>3627</v>
          </cell>
          <cell r="W197">
            <v>20468</v>
          </cell>
          <cell r="X197">
            <v>1755</v>
          </cell>
          <cell r="Y197">
            <v>10547</v>
          </cell>
          <cell r="Z197">
            <v>1233</v>
          </cell>
          <cell r="AA197">
            <v>0</v>
          </cell>
          <cell r="AB197">
            <v>0</v>
          </cell>
          <cell r="AC197">
            <v>0</v>
          </cell>
          <cell r="AD197">
            <v>3626</v>
          </cell>
          <cell r="AG197">
            <v>20468</v>
          </cell>
          <cell r="AH197">
            <v>1755</v>
          </cell>
          <cell r="AI197">
            <v>10547</v>
          </cell>
          <cell r="AJ197">
            <v>1229</v>
          </cell>
          <cell r="AK197">
            <v>0</v>
          </cell>
          <cell r="AL197">
            <v>0</v>
          </cell>
          <cell r="AM197">
            <v>0</v>
          </cell>
          <cell r="AN197">
            <v>3626</v>
          </cell>
          <cell r="AQ197">
            <v>20469</v>
          </cell>
          <cell r="AR197">
            <v>1758</v>
          </cell>
          <cell r="AS197">
            <v>10478</v>
          </cell>
          <cell r="AT197">
            <v>1035</v>
          </cell>
          <cell r="AU197">
            <v>0</v>
          </cell>
          <cell r="AV197">
            <v>0</v>
          </cell>
          <cell r="AW197">
            <v>0</v>
          </cell>
          <cell r="AX197">
            <v>3626</v>
          </cell>
        </row>
        <row r="198">
          <cell r="M198">
            <v>4700</v>
          </cell>
          <cell r="N198">
            <v>1850</v>
          </cell>
          <cell r="O198">
            <v>3176</v>
          </cell>
          <cell r="P198">
            <v>306</v>
          </cell>
          <cell r="Q198">
            <v>0</v>
          </cell>
          <cell r="R198">
            <v>0</v>
          </cell>
          <cell r="S198">
            <v>85</v>
          </cell>
          <cell r="T198">
            <v>0</v>
          </cell>
          <cell r="W198">
            <v>4306</v>
          </cell>
          <cell r="X198">
            <v>1291</v>
          </cell>
          <cell r="Y198">
            <v>2458</v>
          </cell>
          <cell r="Z198">
            <v>235</v>
          </cell>
          <cell r="AA198">
            <v>0</v>
          </cell>
          <cell r="AB198">
            <v>0</v>
          </cell>
          <cell r="AC198">
            <v>199</v>
          </cell>
          <cell r="AD198">
            <v>0</v>
          </cell>
          <cell r="AG198">
            <v>7327</v>
          </cell>
          <cell r="AH198">
            <v>1063</v>
          </cell>
          <cell r="AI198">
            <v>1856</v>
          </cell>
          <cell r="AJ198">
            <v>229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0</v>
          </cell>
          <cell r="AR198">
            <v>1784</v>
          </cell>
          <cell r="AS198">
            <v>3001</v>
          </cell>
          <cell r="AT198">
            <v>337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1856</v>
          </cell>
          <cell r="N199">
            <v>301</v>
          </cell>
          <cell r="O199">
            <v>4500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1856</v>
          </cell>
          <cell r="X199">
            <v>301</v>
          </cell>
          <cell r="Y199">
            <v>3500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1856</v>
          </cell>
          <cell r="AH199">
            <v>301</v>
          </cell>
          <cell r="AI199">
            <v>3500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2763</v>
          </cell>
          <cell r="AR199">
            <v>318</v>
          </cell>
          <cell r="AS199">
            <v>2668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3147</v>
          </cell>
          <cell r="N200">
            <v>53</v>
          </cell>
          <cell r="O200">
            <v>956</v>
          </cell>
          <cell r="P200">
            <v>0</v>
          </cell>
          <cell r="Q200">
            <v>0</v>
          </cell>
          <cell r="R200">
            <v>0</v>
          </cell>
          <cell r="S200">
            <v>135</v>
          </cell>
          <cell r="T200">
            <v>0</v>
          </cell>
          <cell r="W200">
            <v>3221</v>
          </cell>
          <cell r="X200">
            <v>89</v>
          </cell>
          <cell r="Y200">
            <v>959</v>
          </cell>
          <cell r="Z200">
            <v>0</v>
          </cell>
          <cell r="AA200">
            <v>0</v>
          </cell>
          <cell r="AB200">
            <v>0</v>
          </cell>
          <cell r="AC200">
            <v>136</v>
          </cell>
          <cell r="AD200">
            <v>0</v>
          </cell>
          <cell r="AG200">
            <v>5641</v>
          </cell>
          <cell r="AH200">
            <v>0</v>
          </cell>
          <cell r="AI200">
            <v>960</v>
          </cell>
          <cell r="AJ200">
            <v>0</v>
          </cell>
          <cell r="AK200">
            <v>0</v>
          </cell>
          <cell r="AL200">
            <v>0</v>
          </cell>
          <cell r="AM200">
            <v>272</v>
          </cell>
          <cell r="AN200">
            <v>0</v>
          </cell>
          <cell r="AQ200">
            <v>0</v>
          </cell>
          <cell r="AR200">
            <v>0</v>
          </cell>
          <cell r="AS200">
            <v>955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7</v>
          </cell>
          <cell r="Q201">
            <v>0</v>
          </cell>
          <cell r="R201">
            <v>0</v>
          </cell>
          <cell r="S201">
            <v>20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</v>
          </cell>
          <cell r="AA201">
            <v>0</v>
          </cell>
          <cell r="AB201">
            <v>0</v>
          </cell>
          <cell r="AC201">
            <v>16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5</v>
          </cell>
          <cell r="AK201">
            <v>0</v>
          </cell>
          <cell r="AL201">
            <v>0</v>
          </cell>
          <cell r="AM201">
            <v>19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6</v>
          </cell>
          <cell r="AU201">
            <v>0</v>
          </cell>
          <cell r="AV201">
            <v>0</v>
          </cell>
          <cell r="AW201">
            <v>14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8777</v>
          </cell>
          <cell r="N203">
            <v>988</v>
          </cell>
          <cell r="O203">
            <v>4690</v>
          </cell>
          <cell r="P203">
            <v>379</v>
          </cell>
          <cell r="Q203">
            <v>0</v>
          </cell>
          <cell r="R203">
            <v>0</v>
          </cell>
          <cell r="S203">
            <v>85</v>
          </cell>
          <cell r="T203">
            <v>0</v>
          </cell>
          <cell r="W203">
            <v>7579</v>
          </cell>
          <cell r="X203">
            <v>578</v>
          </cell>
          <cell r="Y203">
            <v>4587</v>
          </cell>
          <cell r="Z203">
            <v>224</v>
          </cell>
          <cell r="AA203">
            <v>0</v>
          </cell>
          <cell r="AB203">
            <v>0</v>
          </cell>
          <cell r="AC203">
            <v>12</v>
          </cell>
          <cell r="AD203">
            <v>0</v>
          </cell>
          <cell r="AG203">
            <v>11338</v>
          </cell>
          <cell r="AH203">
            <v>1187</v>
          </cell>
          <cell r="AI203">
            <v>5375</v>
          </cell>
          <cell r="AJ203">
            <v>405</v>
          </cell>
          <cell r="AK203">
            <v>0</v>
          </cell>
          <cell r="AL203">
            <v>0</v>
          </cell>
          <cell r="AM203">
            <v>135</v>
          </cell>
          <cell r="AN203">
            <v>0</v>
          </cell>
          <cell r="AQ203">
            <v>11246</v>
          </cell>
          <cell r="AR203">
            <v>1186</v>
          </cell>
          <cell r="AS203">
            <v>5301</v>
          </cell>
          <cell r="AT203">
            <v>384</v>
          </cell>
          <cell r="AU203">
            <v>0</v>
          </cell>
          <cell r="AV203">
            <v>0</v>
          </cell>
          <cell r="AW203">
            <v>135</v>
          </cell>
          <cell r="AX203">
            <v>0</v>
          </cell>
        </row>
        <row r="204">
          <cell r="M204">
            <v>352</v>
          </cell>
          <cell r="N204">
            <v>398</v>
          </cell>
          <cell r="O204">
            <v>604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355</v>
          </cell>
          <cell r="X204">
            <v>397</v>
          </cell>
          <cell r="Y204">
            <v>608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352</v>
          </cell>
          <cell r="AH204">
            <v>398</v>
          </cell>
          <cell r="AI204">
            <v>607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294</v>
          </cell>
          <cell r="AR204">
            <v>397</v>
          </cell>
          <cell r="AS204">
            <v>606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1150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1150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1150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620</v>
          </cell>
        </row>
        <row r="206">
          <cell r="M206">
            <v>11</v>
          </cell>
          <cell r="N206">
            <v>76</v>
          </cell>
          <cell r="O206">
            <v>165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29</v>
          </cell>
          <cell r="X206">
            <v>76</v>
          </cell>
          <cell r="Y206">
            <v>165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0</v>
          </cell>
          <cell r="AH206">
            <v>65</v>
          </cell>
          <cell r="AI206">
            <v>165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0</v>
          </cell>
          <cell r="AR206">
            <v>0</v>
          </cell>
          <cell r="AS206">
            <v>165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46</v>
          </cell>
          <cell r="N208">
            <v>4</v>
          </cell>
          <cell r="O208">
            <v>25</v>
          </cell>
          <cell r="P208">
            <v>2</v>
          </cell>
          <cell r="Q208">
            <v>0</v>
          </cell>
          <cell r="R208">
            <v>0</v>
          </cell>
          <cell r="S208">
            <v>1</v>
          </cell>
          <cell r="T208">
            <v>11</v>
          </cell>
          <cell r="W208">
            <v>105</v>
          </cell>
          <cell r="X208">
            <v>5</v>
          </cell>
          <cell r="Y208">
            <v>25</v>
          </cell>
          <cell r="Z208">
            <v>6</v>
          </cell>
          <cell r="AA208">
            <v>0</v>
          </cell>
          <cell r="AB208">
            <v>0</v>
          </cell>
          <cell r="AC208">
            <v>1</v>
          </cell>
          <cell r="AD208">
            <v>11</v>
          </cell>
          <cell r="AG208">
            <v>27</v>
          </cell>
          <cell r="AH208">
            <v>4</v>
          </cell>
          <cell r="AI208">
            <v>25</v>
          </cell>
          <cell r="AJ208">
            <v>3</v>
          </cell>
          <cell r="AK208">
            <v>0</v>
          </cell>
          <cell r="AL208">
            <v>0</v>
          </cell>
          <cell r="AM208">
            <v>1</v>
          </cell>
          <cell r="AN208">
            <v>11</v>
          </cell>
          <cell r="AQ208">
            <v>6</v>
          </cell>
          <cell r="AR208">
            <v>5</v>
          </cell>
          <cell r="AS208">
            <v>25</v>
          </cell>
          <cell r="AT208">
            <v>3</v>
          </cell>
          <cell r="AU208">
            <v>0</v>
          </cell>
          <cell r="AV208">
            <v>0</v>
          </cell>
          <cell r="AW208">
            <v>1</v>
          </cell>
          <cell r="AX208">
            <v>10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14392</v>
          </cell>
          <cell r="N210">
            <v>2305</v>
          </cell>
          <cell r="O210">
            <v>7361</v>
          </cell>
          <cell r="P210">
            <v>1065</v>
          </cell>
          <cell r="Q210">
            <v>0</v>
          </cell>
          <cell r="R210">
            <v>0</v>
          </cell>
          <cell r="S210">
            <v>441</v>
          </cell>
          <cell r="T210">
            <v>0</v>
          </cell>
          <cell r="W210">
            <v>13916</v>
          </cell>
          <cell r="X210">
            <v>2182</v>
          </cell>
          <cell r="Y210">
            <v>7231</v>
          </cell>
          <cell r="Z210">
            <v>1016</v>
          </cell>
          <cell r="AA210">
            <v>0</v>
          </cell>
          <cell r="AB210">
            <v>0</v>
          </cell>
          <cell r="AC210">
            <v>486</v>
          </cell>
          <cell r="AD210">
            <v>0</v>
          </cell>
          <cell r="AG210">
            <v>14201</v>
          </cell>
          <cell r="AH210">
            <v>2182</v>
          </cell>
          <cell r="AI210">
            <v>7231</v>
          </cell>
          <cell r="AJ210">
            <v>1015</v>
          </cell>
          <cell r="AK210">
            <v>0</v>
          </cell>
          <cell r="AL210">
            <v>0</v>
          </cell>
          <cell r="AM210">
            <v>405</v>
          </cell>
          <cell r="AN210">
            <v>0</v>
          </cell>
          <cell r="AQ210">
            <v>14034</v>
          </cell>
          <cell r="AR210">
            <v>2227</v>
          </cell>
          <cell r="AS210">
            <v>7343</v>
          </cell>
          <cell r="AT210">
            <v>553</v>
          </cell>
          <cell r="AU210">
            <v>0</v>
          </cell>
          <cell r="AV210">
            <v>0</v>
          </cell>
          <cell r="AW210">
            <v>442</v>
          </cell>
          <cell r="AX210">
            <v>0</v>
          </cell>
        </row>
        <row r="211">
          <cell r="M211">
            <v>4450</v>
          </cell>
          <cell r="N211">
            <v>960</v>
          </cell>
          <cell r="O211">
            <v>2746</v>
          </cell>
          <cell r="P211">
            <v>87</v>
          </cell>
          <cell r="Q211">
            <v>0</v>
          </cell>
          <cell r="R211">
            <v>0</v>
          </cell>
          <cell r="S211">
            <v>80</v>
          </cell>
          <cell r="T211">
            <v>0</v>
          </cell>
          <cell r="W211">
            <v>4451</v>
          </cell>
          <cell r="X211">
            <v>960</v>
          </cell>
          <cell r="Y211">
            <v>2746</v>
          </cell>
          <cell r="Z211">
            <v>97</v>
          </cell>
          <cell r="AA211">
            <v>0</v>
          </cell>
          <cell r="AB211">
            <v>0</v>
          </cell>
          <cell r="AC211">
            <v>80</v>
          </cell>
          <cell r="AD211">
            <v>0</v>
          </cell>
          <cell r="AG211">
            <v>4450</v>
          </cell>
          <cell r="AH211">
            <v>960</v>
          </cell>
          <cell r="AI211">
            <v>2746</v>
          </cell>
          <cell r="AJ211">
            <v>88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4830</v>
          </cell>
          <cell r="AR211">
            <v>915</v>
          </cell>
          <cell r="AS211">
            <v>2746</v>
          </cell>
          <cell r="AT211">
            <v>78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1848</v>
          </cell>
          <cell r="N212">
            <v>415</v>
          </cell>
          <cell r="O212">
            <v>1914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1848</v>
          </cell>
          <cell r="X212">
            <v>415</v>
          </cell>
          <cell r="Y212">
            <v>1914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1848</v>
          </cell>
          <cell r="AH212">
            <v>415</v>
          </cell>
          <cell r="AI212">
            <v>1773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1849</v>
          </cell>
          <cell r="AR212">
            <v>415</v>
          </cell>
          <cell r="AS212">
            <v>1912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2068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1804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1803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3730</v>
          </cell>
        </row>
        <row r="214">
          <cell r="M214">
            <v>558</v>
          </cell>
          <cell r="N214">
            <v>300</v>
          </cell>
          <cell r="O214">
            <v>710</v>
          </cell>
          <cell r="P214">
            <v>6</v>
          </cell>
          <cell r="Q214">
            <v>0</v>
          </cell>
          <cell r="R214">
            <v>0</v>
          </cell>
          <cell r="S214">
            <v>81</v>
          </cell>
          <cell r="T214">
            <v>161</v>
          </cell>
          <cell r="W214">
            <v>525</v>
          </cell>
          <cell r="X214">
            <v>285</v>
          </cell>
          <cell r="Y214">
            <v>654</v>
          </cell>
          <cell r="Z214">
            <v>9</v>
          </cell>
          <cell r="AA214">
            <v>0</v>
          </cell>
          <cell r="AB214">
            <v>0</v>
          </cell>
          <cell r="AC214">
            <v>76</v>
          </cell>
          <cell r="AD214">
            <v>161</v>
          </cell>
          <cell r="AG214">
            <v>580</v>
          </cell>
          <cell r="AH214">
            <v>293</v>
          </cell>
          <cell r="AI214">
            <v>654</v>
          </cell>
          <cell r="AJ214">
            <v>6</v>
          </cell>
          <cell r="AK214">
            <v>0</v>
          </cell>
          <cell r="AL214">
            <v>0</v>
          </cell>
          <cell r="AM214">
            <v>76</v>
          </cell>
          <cell r="AN214">
            <v>162</v>
          </cell>
          <cell r="AQ214">
            <v>550</v>
          </cell>
          <cell r="AR214">
            <v>292</v>
          </cell>
          <cell r="AS214">
            <v>654</v>
          </cell>
          <cell r="AT214">
            <v>0</v>
          </cell>
          <cell r="AU214">
            <v>0</v>
          </cell>
          <cell r="AV214">
            <v>0</v>
          </cell>
          <cell r="AW214">
            <v>77</v>
          </cell>
          <cell r="AX214">
            <v>162</v>
          </cell>
        </row>
        <row r="215">
          <cell r="M215">
            <v>1873</v>
          </cell>
          <cell r="N215">
            <v>547</v>
          </cell>
          <cell r="O215">
            <v>562</v>
          </cell>
          <cell r="P215">
            <v>4</v>
          </cell>
          <cell r="Q215">
            <v>0</v>
          </cell>
          <cell r="R215">
            <v>0</v>
          </cell>
          <cell r="S215">
            <v>110</v>
          </cell>
          <cell r="T215">
            <v>247</v>
          </cell>
          <cell r="W215">
            <v>1873</v>
          </cell>
          <cell r="X215">
            <v>311</v>
          </cell>
          <cell r="Y215">
            <v>562</v>
          </cell>
          <cell r="Z215">
            <v>5</v>
          </cell>
          <cell r="AA215">
            <v>0</v>
          </cell>
          <cell r="AB215">
            <v>0</v>
          </cell>
          <cell r="AC215">
            <v>110</v>
          </cell>
          <cell r="AD215">
            <v>245</v>
          </cell>
          <cell r="AG215">
            <v>1902</v>
          </cell>
          <cell r="AH215">
            <v>220</v>
          </cell>
          <cell r="AI215">
            <v>562</v>
          </cell>
          <cell r="AJ215">
            <v>5</v>
          </cell>
          <cell r="AK215">
            <v>0</v>
          </cell>
          <cell r="AL215">
            <v>0</v>
          </cell>
          <cell r="AM215">
            <v>110</v>
          </cell>
          <cell r="AN215">
            <v>245</v>
          </cell>
          <cell r="AQ215">
            <v>2002</v>
          </cell>
          <cell r="AR215">
            <v>240</v>
          </cell>
          <cell r="AS215">
            <v>611</v>
          </cell>
          <cell r="AT215">
            <v>5</v>
          </cell>
          <cell r="AU215">
            <v>0</v>
          </cell>
          <cell r="AV215">
            <v>0</v>
          </cell>
          <cell r="AW215">
            <v>110</v>
          </cell>
          <cell r="AX215">
            <v>247</v>
          </cell>
        </row>
        <row r="216">
          <cell r="M216">
            <v>2858</v>
          </cell>
          <cell r="N216">
            <v>334</v>
          </cell>
          <cell r="O216">
            <v>571</v>
          </cell>
          <cell r="P216">
            <v>12</v>
          </cell>
          <cell r="Q216">
            <v>0</v>
          </cell>
          <cell r="R216">
            <v>0</v>
          </cell>
          <cell r="S216">
            <v>144</v>
          </cell>
          <cell r="T216">
            <v>417</v>
          </cell>
          <cell r="W216">
            <v>2739</v>
          </cell>
          <cell r="X216">
            <v>334</v>
          </cell>
          <cell r="Y216">
            <v>571</v>
          </cell>
          <cell r="Z216">
            <v>11</v>
          </cell>
          <cell r="AA216">
            <v>0</v>
          </cell>
          <cell r="AB216">
            <v>0</v>
          </cell>
          <cell r="AC216">
            <v>139</v>
          </cell>
          <cell r="AD216">
            <v>417</v>
          </cell>
          <cell r="AG216">
            <v>5371</v>
          </cell>
          <cell r="AH216">
            <v>614</v>
          </cell>
          <cell r="AI216">
            <v>571</v>
          </cell>
          <cell r="AJ216">
            <v>10</v>
          </cell>
          <cell r="AK216">
            <v>0</v>
          </cell>
          <cell r="AL216">
            <v>0</v>
          </cell>
          <cell r="AM216">
            <v>273</v>
          </cell>
          <cell r="AN216">
            <v>417</v>
          </cell>
          <cell r="AQ216">
            <v>0</v>
          </cell>
          <cell r="AR216">
            <v>0</v>
          </cell>
          <cell r="AS216">
            <v>642</v>
          </cell>
          <cell r="AT216">
            <v>9</v>
          </cell>
          <cell r="AU216">
            <v>0</v>
          </cell>
          <cell r="AV216">
            <v>0</v>
          </cell>
          <cell r="AW216">
            <v>0</v>
          </cell>
          <cell r="AX216">
            <v>418</v>
          </cell>
        </row>
        <row r="217">
          <cell r="M217">
            <v>215</v>
          </cell>
          <cell r="N217">
            <v>103</v>
          </cell>
          <cell r="O217">
            <v>123</v>
          </cell>
          <cell r="P217">
            <v>0</v>
          </cell>
          <cell r="Q217">
            <v>0</v>
          </cell>
          <cell r="R217">
            <v>0</v>
          </cell>
          <cell r="S217">
            <v>6</v>
          </cell>
          <cell r="T217">
            <v>52</v>
          </cell>
          <cell r="W217">
            <v>209</v>
          </cell>
          <cell r="X217">
            <v>103</v>
          </cell>
          <cell r="Y217">
            <v>123</v>
          </cell>
          <cell r="Z217">
            <v>0</v>
          </cell>
          <cell r="AA217">
            <v>0</v>
          </cell>
          <cell r="AB217">
            <v>0</v>
          </cell>
          <cell r="AC217">
            <v>6</v>
          </cell>
          <cell r="AD217">
            <v>52</v>
          </cell>
          <cell r="AG217">
            <v>209</v>
          </cell>
          <cell r="AH217">
            <v>103</v>
          </cell>
          <cell r="AI217">
            <v>123</v>
          </cell>
          <cell r="AJ217">
            <v>0</v>
          </cell>
          <cell r="AK217">
            <v>0</v>
          </cell>
          <cell r="AL217">
            <v>0</v>
          </cell>
          <cell r="AM217">
            <v>6</v>
          </cell>
          <cell r="AN217">
            <v>52</v>
          </cell>
          <cell r="AQ217">
            <v>157</v>
          </cell>
          <cell r="AR217">
            <v>113</v>
          </cell>
          <cell r="AS217">
            <v>122</v>
          </cell>
          <cell r="AT217">
            <v>0</v>
          </cell>
          <cell r="AU217">
            <v>0</v>
          </cell>
          <cell r="AV217">
            <v>0</v>
          </cell>
          <cell r="AW217">
            <v>6</v>
          </cell>
          <cell r="AX217">
            <v>51</v>
          </cell>
        </row>
        <row r="218">
          <cell r="M218">
            <v>1783</v>
          </cell>
          <cell r="N218">
            <v>60</v>
          </cell>
          <cell r="O218">
            <v>366</v>
          </cell>
          <cell r="P218">
            <v>12</v>
          </cell>
          <cell r="Q218">
            <v>0</v>
          </cell>
          <cell r="R218">
            <v>0</v>
          </cell>
          <cell r="S218">
            <v>72</v>
          </cell>
          <cell r="T218">
            <v>0</v>
          </cell>
          <cell r="W218">
            <v>1995</v>
          </cell>
          <cell r="X218">
            <v>70</v>
          </cell>
          <cell r="Y218">
            <v>421</v>
          </cell>
          <cell r="Z218">
            <v>15</v>
          </cell>
          <cell r="AA218">
            <v>0</v>
          </cell>
          <cell r="AB218">
            <v>0</v>
          </cell>
          <cell r="AC218">
            <v>73</v>
          </cell>
          <cell r="AD218">
            <v>0</v>
          </cell>
          <cell r="AG218">
            <v>1999</v>
          </cell>
          <cell r="AH218">
            <v>75</v>
          </cell>
          <cell r="AI218">
            <v>421</v>
          </cell>
          <cell r="AJ218">
            <v>28</v>
          </cell>
          <cell r="AK218">
            <v>0</v>
          </cell>
          <cell r="AL218">
            <v>0</v>
          </cell>
          <cell r="AM218">
            <v>67</v>
          </cell>
          <cell r="AN218">
            <v>0</v>
          </cell>
          <cell r="AQ218">
            <v>2011</v>
          </cell>
          <cell r="AR218">
            <v>0</v>
          </cell>
          <cell r="AS218">
            <v>421</v>
          </cell>
          <cell r="AT218">
            <v>0</v>
          </cell>
          <cell r="AU218">
            <v>0</v>
          </cell>
          <cell r="AV218">
            <v>0</v>
          </cell>
          <cell r="AW218">
            <v>74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194</v>
          </cell>
          <cell r="N220">
            <v>0</v>
          </cell>
          <cell r="O220">
            <v>133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462</v>
          </cell>
          <cell r="X220">
            <v>0</v>
          </cell>
          <cell r="Y220">
            <v>147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452</v>
          </cell>
          <cell r="AH220">
            <v>0</v>
          </cell>
          <cell r="AI220">
            <v>123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688</v>
          </cell>
          <cell r="AR220">
            <v>0</v>
          </cell>
          <cell r="AS220">
            <v>131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674</v>
          </cell>
          <cell r="N222">
            <v>121</v>
          </cell>
          <cell r="O222">
            <v>269</v>
          </cell>
          <cell r="P222">
            <v>25</v>
          </cell>
          <cell r="Q222">
            <v>0</v>
          </cell>
          <cell r="R222">
            <v>0</v>
          </cell>
          <cell r="S222">
            <v>11</v>
          </cell>
          <cell r="T222">
            <v>96</v>
          </cell>
          <cell r="W222">
            <v>685</v>
          </cell>
          <cell r="X222">
            <v>121</v>
          </cell>
          <cell r="Y222">
            <v>268</v>
          </cell>
          <cell r="Z222">
            <v>24</v>
          </cell>
          <cell r="AA222">
            <v>0</v>
          </cell>
          <cell r="AB222">
            <v>0</v>
          </cell>
          <cell r="AC222">
            <v>10</v>
          </cell>
          <cell r="AD222">
            <v>90</v>
          </cell>
          <cell r="AG222">
            <v>706</v>
          </cell>
          <cell r="AH222">
            <v>37</v>
          </cell>
          <cell r="AI222">
            <v>268</v>
          </cell>
          <cell r="AJ222">
            <v>21</v>
          </cell>
          <cell r="AK222">
            <v>0</v>
          </cell>
          <cell r="AL222">
            <v>0</v>
          </cell>
          <cell r="AM222">
            <v>12</v>
          </cell>
          <cell r="AN222">
            <v>96</v>
          </cell>
          <cell r="AQ222">
            <v>689</v>
          </cell>
          <cell r="AR222">
            <v>42</v>
          </cell>
          <cell r="AS222">
            <v>269</v>
          </cell>
          <cell r="AT222">
            <v>131</v>
          </cell>
          <cell r="AU222">
            <v>0</v>
          </cell>
          <cell r="AV222">
            <v>0</v>
          </cell>
          <cell r="AW222">
            <v>10</v>
          </cell>
          <cell r="AX222">
            <v>73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202</v>
          </cell>
          <cell r="N224">
            <v>22</v>
          </cell>
          <cell r="O224">
            <v>64</v>
          </cell>
          <cell r="P224">
            <v>3</v>
          </cell>
          <cell r="Q224">
            <v>0</v>
          </cell>
          <cell r="R224">
            <v>0</v>
          </cell>
          <cell r="S224">
            <v>42</v>
          </cell>
          <cell r="T224">
            <v>24</v>
          </cell>
          <cell r="W224">
            <v>209</v>
          </cell>
          <cell r="X224">
            <v>22</v>
          </cell>
          <cell r="Y224">
            <v>61</v>
          </cell>
          <cell r="Z224">
            <v>19</v>
          </cell>
          <cell r="AA224">
            <v>0</v>
          </cell>
          <cell r="AB224">
            <v>0</v>
          </cell>
          <cell r="AC224">
            <v>43</v>
          </cell>
          <cell r="AD224">
            <v>24</v>
          </cell>
          <cell r="AG224">
            <v>224</v>
          </cell>
          <cell r="AH224">
            <v>22</v>
          </cell>
          <cell r="AI224">
            <v>67</v>
          </cell>
          <cell r="AJ224">
            <v>13</v>
          </cell>
          <cell r="AK224">
            <v>0</v>
          </cell>
          <cell r="AL224">
            <v>0</v>
          </cell>
          <cell r="AM224">
            <v>42</v>
          </cell>
          <cell r="AN224">
            <v>24</v>
          </cell>
          <cell r="AQ224">
            <v>320</v>
          </cell>
          <cell r="AR224">
            <v>30</v>
          </cell>
          <cell r="AS224">
            <v>107</v>
          </cell>
          <cell r="AT224">
            <v>32</v>
          </cell>
          <cell r="AU224">
            <v>0</v>
          </cell>
          <cell r="AV224">
            <v>0</v>
          </cell>
          <cell r="AW224">
            <v>74</v>
          </cell>
          <cell r="AX224">
            <v>24</v>
          </cell>
        </row>
        <row r="225"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0</v>
          </cell>
          <cell r="Y225">
            <v>24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G225">
            <v>0</v>
          </cell>
          <cell r="AH225">
            <v>0</v>
          </cell>
          <cell r="AI225">
            <v>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Q225">
            <v>0</v>
          </cell>
          <cell r="AR225">
            <v>0</v>
          </cell>
          <cell r="AS225">
            <v>24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8014</v>
          </cell>
          <cell r="N227">
            <v>2157</v>
          </cell>
          <cell r="O227">
            <v>3537</v>
          </cell>
          <cell r="P227">
            <v>1924</v>
          </cell>
          <cell r="Q227">
            <v>0</v>
          </cell>
          <cell r="R227">
            <v>37</v>
          </cell>
          <cell r="S227">
            <v>281</v>
          </cell>
          <cell r="T227">
            <v>0</v>
          </cell>
          <cell r="W227">
            <v>7764</v>
          </cell>
          <cell r="X227">
            <v>2007</v>
          </cell>
          <cell r="Y227">
            <v>3437</v>
          </cell>
          <cell r="Z227">
            <v>1974</v>
          </cell>
          <cell r="AA227">
            <v>0</v>
          </cell>
          <cell r="AB227">
            <v>37</v>
          </cell>
          <cell r="AC227">
            <v>295</v>
          </cell>
          <cell r="AD227">
            <v>0</v>
          </cell>
          <cell r="AG227">
            <v>6514</v>
          </cell>
          <cell r="AH227">
            <v>2157</v>
          </cell>
          <cell r="AI227">
            <v>3537</v>
          </cell>
          <cell r="AJ227">
            <v>1974</v>
          </cell>
          <cell r="AK227">
            <v>0</v>
          </cell>
          <cell r="AL227">
            <v>16</v>
          </cell>
          <cell r="AM227">
            <v>296</v>
          </cell>
          <cell r="AN227">
            <v>0</v>
          </cell>
          <cell r="AQ227">
            <v>8214</v>
          </cell>
          <cell r="AR227">
            <v>3158</v>
          </cell>
          <cell r="AS227">
            <v>3477</v>
          </cell>
          <cell r="AT227">
            <v>1376</v>
          </cell>
          <cell r="AU227">
            <v>0</v>
          </cell>
          <cell r="AV227">
            <v>17</v>
          </cell>
          <cell r="AW227">
            <v>303</v>
          </cell>
          <cell r="AX227">
            <v>0</v>
          </cell>
        </row>
        <row r="228">
          <cell r="M228">
            <v>6500</v>
          </cell>
          <cell r="N228">
            <v>1247</v>
          </cell>
          <cell r="O228">
            <v>3261</v>
          </cell>
          <cell r="P228">
            <v>238</v>
          </cell>
          <cell r="Q228">
            <v>0</v>
          </cell>
          <cell r="R228">
            <v>0</v>
          </cell>
          <cell r="S228">
            <v>180</v>
          </cell>
          <cell r="T228">
            <v>0</v>
          </cell>
          <cell r="W228">
            <v>8129</v>
          </cell>
          <cell r="X228">
            <v>902</v>
          </cell>
          <cell r="Y228">
            <v>3284</v>
          </cell>
          <cell r="Z228">
            <v>248</v>
          </cell>
          <cell r="AA228">
            <v>0</v>
          </cell>
          <cell r="AB228">
            <v>0</v>
          </cell>
          <cell r="AC228">
            <v>233</v>
          </cell>
          <cell r="AD228">
            <v>0</v>
          </cell>
          <cell r="AG228">
            <v>8000</v>
          </cell>
          <cell r="AH228">
            <v>884</v>
          </cell>
          <cell r="AI228">
            <v>3600</v>
          </cell>
          <cell r="AJ228">
            <v>248</v>
          </cell>
          <cell r="AK228">
            <v>0</v>
          </cell>
          <cell r="AL228">
            <v>0</v>
          </cell>
          <cell r="AM228">
            <v>230</v>
          </cell>
          <cell r="AN228">
            <v>0</v>
          </cell>
          <cell r="AQ228">
            <v>8800</v>
          </cell>
          <cell r="AR228">
            <v>1245</v>
          </cell>
          <cell r="AS228">
            <v>3800</v>
          </cell>
          <cell r="AT228">
            <v>378</v>
          </cell>
          <cell r="AU228">
            <v>0</v>
          </cell>
          <cell r="AV228">
            <v>0</v>
          </cell>
          <cell r="AW228">
            <v>253</v>
          </cell>
          <cell r="AX228">
            <v>0</v>
          </cell>
        </row>
        <row r="229">
          <cell r="M229">
            <v>22331</v>
          </cell>
          <cell r="N229">
            <v>4709</v>
          </cell>
          <cell r="O229">
            <v>9930</v>
          </cell>
          <cell r="P229">
            <v>113</v>
          </cell>
          <cell r="Q229">
            <v>0</v>
          </cell>
          <cell r="R229">
            <v>0</v>
          </cell>
          <cell r="S229">
            <v>235</v>
          </cell>
          <cell r="T229">
            <v>0</v>
          </cell>
          <cell r="W229">
            <v>22516</v>
          </cell>
          <cell r="X229">
            <v>4711</v>
          </cell>
          <cell r="Y229">
            <v>9988</v>
          </cell>
          <cell r="Z229">
            <v>104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22439</v>
          </cell>
          <cell r="AH229">
            <v>4709</v>
          </cell>
          <cell r="AI229">
            <v>9936</v>
          </cell>
          <cell r="AJ229">
            <v>83</v>
          </cell>
          <cell r="AK229">
            <v>0</v>
          </cell>
          <cell r="AL229">
            <v>0</v>
          </cell>
          <cell r="AM229">
            <v>235</v>
          </cell>
          <cell r="AN229">
            <v>0</v>
          </cell>
          <cell r="AQ229">
            <v>28220</v>
          </cell>
          <cell r="AR229">
            <v>4709</v>
          </cell>
          <cell r="AS229">
            <v>9976</v>
          </cell>
          <cell r="AT229">
            <v>82</v>
          </cell>
          <cell r="AU229">
            <v>0</v>
          </cell>
          <cell r="AV229">
            <v>0</v>
          </cell>
          <cell r="AW229">
            <v>499</v>
          </cell>
          <cell r="AX229">
            <v>0</v>
          </cell>
        </row>
        <row r="230">
          <cell r="M230">
            <v>2682</v>
          </cell>
          <cell r="N230">
            <v>366</v>
          </cell>
          <cell r="O230">
            <v>1647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2683</v>
          </cell>
          <cell r="X230">
            <v>370</v>
          </cell>
          <cell r="Y230">
            <v>1647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2687</v>
          </cell>
          <cell r="AH230">
            <v>372</v>
          </cell>
          <cell r="AI230">
            <v>1652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2681</v>
          </cell>
          <cell r="AR230">
            <v>2101</v>
          </cell>
          <cell r="AS230">
            <v>1647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5360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4530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5758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5759</v>
          </cell>
        </row>
        <row r="232">
          <cell r="M232">
            <v>1480</v>
          </cell>
          <cell r="N232">
            <v>0</v>
          </cell>
          <cell r="O232">
            <v>755</v>
          </cell>
          <cell r="P232">
            <v>0</v>
          </cell>
          <cell r="Q232">
            <v>0</v>
          </cell>
          <cell r="R232">
            <v>0</v>
          </cell>
          <cell r="S232">
            <v>50</v>
          </cell>
          <cell r="T232">
            <v>0</v>
          </cell>
          <cell r="W232">
            <v>1282</v>
          </cell>
          <cell r="X232">
            <v>0</v>
          </cell>
          <cell r="Y232">
            <v>691</v>
          </cell>
          <cell r="Z232">
            <v>0</v>
          </cell>
          <cell r="AA232">
            <v>0</v>
          </cell>
          <cell r="AB232">
            <v>0</v>
          </cell>
          <cell r="AC232">
            <v>62</v>
          </cell>
          <cell r="AD232">
            <v>0</v>
          </cell>
          <cell r="AG232">
            <v>1318</v>
          </cell>
          <cell r="AH232">
            <v>0</v>
          </cell>
          <cell r="AI232">
            <v>705</v>
          </cell>
          <cell r="AJ232">
            <v>0</v>
          </cell>
          <cell r="AK232">
            <v>0</v>
          </cell>
          <cell r="AL232">
            <v>0</v>
          </cell>
          <cell r="AM232">
            <v>74</v>
          </cell>
          <cell r="AN232">
            <v>0</v>
          </cell>
          <cell r="AQ232">
            <v>1318</v>
          </cell>
          <cell r="AR232">
            <v>0</v>
          </cell>
          <cell r="AS232">
            <v>704</v>
          </cell>
          <cell r="AT232">
            <v>0</v>
          </cell>
          <cell r="AU232">
            <v>0</v>
          </cell>
          <cell r="AV232">
            <v>0</v>
          </cell>
          <cell r="AW232">
            <v>55</v>
          </cell>
          <cell r="AX232">
            <v>0</v>
          </cell>
        </row>
        <row r="233">
          <cell r="M233">
            <v>6102</v>
          </cell>
          <cell r="N233">
            <v>1637</v>
          </cell>
          <cell r="O233">
            <v>4327</v>
          </cell>
          <cell r="P233">
            <v>49</v>
          </cell>
          <cell r="Q233">
            <v>0</v>
          </cell>
          <cell r="R233">
            <v>0</v>
          </cell>
          <cell r="S233">
            <v>243</v>
          </cell>
          <cell r="T233">
            <v>0</v>
          </cell>
          <cell r="W233">
            <v>6043</v>
          </cell>
          <cell r="X233">
            <v>1637</v>
          </cell>
          <cell r="Y233">
            <v>4327</v>
          </cell>
          <cell r="Z233">
            <v>49</v>
          </cell>
          <cell r="AA233">
            <v>0</v>
          </cell>
          <cell r="AB233">
            <v>0</v>
          </cell>
          <cell r="AC233">
            <v>233</v>
          </cell>
          <cell r="AD233">
            <v>0</v>
          </cell>
          <cell r="AG233">
            <v>5393</v>
          </cell>
          <cell r="AH233">
            <v>1636</v>
          </cell>
          <cell r="AI233">
            <v>4327</v>
          </cell>
          <cell r="AJ233">
            <v>49</v>
          </cell>
          <cell r="AK233">
            <v>0</v>
          </cell>
          <cell r="AL233">
            <v>0</v>
          </cell>
          <cell r="AM233">
            <v>230</v>
          </cell>
          <cell r="AN233">
            <v>0</v>
          </cell>
          <cell r="AQ233">
            <v>4763</v>
          </cell>
          <cell r="AR233">
            <v>1623</v>
          </cell>
          <cell r="AS233">
            <v>4324</v>
          </cell>
          <cell r="AT233">
            <v>47</v>
          </cell>
          <cell r="AU233">
            <v>0</v>
          </cell>
          <cell r="AV233">
            <v>0</v>
          </cell>
          <cell r="AW233">
            <v>216</v>
          </cell>
          <cell r="AX233">
            <v>0</v>
          </cell>
        </row>
        <row r="234">
          <cell r="M234">
            <v>0</v>
          </cell>
          <cell r="N234">
            <v>64</v>
          </cell>
          <cell r="O234">
            <v>0</v>
          </cell>
          <cell r="P234">
            <v>219</v>
          </cell>
          <cell r="Q234">
            <v>0</v>
          </cell>
          <cell r="R234">
            <v>69</v>
          </cell>
          <cell r="S234">
            <v>37</v>
          </cell>
          <cell r="T234">
            <v>0</v>
          </cell>
          <cell r="W234">
            <v>0</v>
          </cell>
          <cell r="X234">
            <v>64</v>
          </cell>
          <cell r="Y234">
            <v>0</v>
          </cell>
          <cell r="Z234">
            <v>219</v>
          </cell>
          <cell r="AA234">
            <v>0</v>
          </cell>
          <cell r="AB234">
            <v>69</v>
          </cell>
          <cell r="AC234">
            <v>37</v>
          </cell>
          <cell r="AD234">
            <v>0</v>
          </cell>
          <cell r="AG234">
            <v>0</v>
          </cell>
          <cell r="AH234">
            <v>14</v>
          </cell>
          <cell r="AI234">
            <v>0</v>
          </cell>
          <cell r="AJ234">
            <v>219</v>
          </cell>
          <cell r="AK234">
            <v>0</v>
          </cell>
          <cell r="AL234">
            <v>69</v>
          </cell>
          <cell r="AM234">
            <v>37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209</v>
          </cell>
          <cell r="AU234">
            <v>0</v>
          </cell>
          <cell r="AV234">
            <v>39</v>
          </cell>
          <cell r="AW234">
            <v>37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18</v>
          </cell>
          <cell r="Q235">
            <v>0</v>
          </cell>
          <cell r="R235">
            <v>13</v>
          </cell>
          <cell r="S235">
            <v>142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15</v>
          </cell>
          <cell r="AA235">
            <v>0</v>
          </cell>
          <cell r="AB235">
            <v>10</v>
          </cell>
          <cell r="AC235">
            <v>51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19</v>
          </cell>
          <cell r="AK235">
            <v>0</v>
          </cell>
          <cell r="AL235">
            <v>12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38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18</v>
          </cell>
          <cell r="AR236">
            <v>0</v>
          </cell>
          <cell r="AS236">
            <v>108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11800</v>
          </cell>
          <cell r="N238">
            <v>6190</v>
          </cell>
          <cell r="O238">
            <v>7161</v>
          </cell>
          <cell r="P238">
            <v>761</v>
          </cell>
          <cell r="Q238">
            <v>0</v>
          </cell>
          <cell r="R238">
            <v>0</v>
          </cell>
          <cell r="S238">
            <v>202</v>
          </cell>
          <cell r="T238">
            <v>1793</v>
          </cell>
          <cell r="W238">
            <v>12945</v>
          </cell>
          <cell r="X238">
            <v>4897</v>
          </cell>
          <cell r="Y238">
            <v>9657</v>
          </cell>
          <cell r="Z238">
            <v>705</v>
          </cell>
          <cell r="AA238">
            <v>0</v>
          </cell>
          <cell r="AB238">
            <v>0</v>
          </cell>
          <cell r="AC238">
            <v>180</v>
          </cell>
          <cell r="AD238">
            <v>1956</v>
          </cell>
          <cell r="AG238">
            <v>13328</v>
          </cell>
          <cell r="AH238">
            <v>4866</v>
          </cell>
          <cell r="AI238">
            <v>9624</v>
          </cell>
          <cell r="AJ238">
            <v>689</v>
          </cell>
          <cell r="AK238">
            <v>0</v>
          </cell>
          <cell r="AL238">
            <v>0</v>
          </cell>
          <cell r="AM238">
            <v>174</v>
          </cell>
          <cell r="AN238">
            <v>2027</v>
          </cell>
          <cell r="AQ238">
            <v>14572</v>
          </cell>
          <cell r="AR238">
            <v>4923</v>
          </cell>
          <cell r="AS238">
            <v>9751</v>
          </cell>
          <cell r="AT238">
            <v>548</v>
          </cell>
          <cell r="AU238">
            <v>0</v>
          </cell>
          <cell r="AV238">
            <v>0</v>
          </cell>
          <cell r="AW238">
            <v>163</v>
          </cell>
          <cell r="AX238">
            <v>2159</v>
          </cell>
        </row>
        <row r="239">
          <cell r="M239">
            <v>1817</v>
          </cell>
          <cell r="N239">
            <v>540</v>
          </cell>
          <cell r="O239">
            <v>902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412</v>
          </cell>
          <cell r="X239">
            <v>501</v>
          </cell>
          <cell r="Y239">
            <v>281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1306</v>
          </cell>
          <cell r="AH239">
            <v>380</v>
          </cell>
          <cell r="AI239">
            <v>462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1998</v>
          </cell>
          <cell r="AR239">
            <v>186</v>
          </cell>
          <cell r="AS239">
            <v>2809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85</v>
          </cell>
          <cell r="N241">
            <v>70</v>
          </cell>
          <cell r="O241">
            <v>120</v>
          </cell>
          <cell r="P241">
            <v>12</v>
          </cell>
          <cell r="Q241">
            <v>0</v>
          </cell>
          <cell r="R241">
            <v>0</v>
          </cell>
          <cell r="S241">
            <v>2</v>
          </cell>
          <cell r="T241">
            <v>38</v>
          </cell>
          <cell r="W241">
            <v>103</v>
          </cell>
          <cell r="X241">
            <v>58</v>
          </cell>
          <cell r="Y241">
            <v>108</v>
          </cell>
          <cell r="Z241">
            <v>12</v>
          </cell>
          <cell r="AA241">
            <v>0</v>
          </cell>
          <cell r="AB241">
            <v>0</v>
          </cell>
          <cell r="AC241">
            <v>3</v>
          </cell>
          <cell r="AD241">
            <v>59</v>
          </cell>
          <cell r="AG241">
            <v>97</v>
          </cell>
          <cell r="AH241">
            <v>36</v>
          </cell>
          <cell r="AI241">
            <v>26</v>
          </cell>
          <cell r="AJ241">
            <v>7</v>
          </cell>
          <cell r="AK241">
            <v>0</v>
          </cell>
          <cell r="AL241">
            <v>0</v>
          </cell>
          <cell r="AM241">
            <v>2</v>
          </cell>
          <cell r="AN241">
            <v>33</v>
          </cell>
          <cell r="AQ241">
            <v>111</v>
          </cell>
          <cell r="AR241">
            <v>40</v>
          </cell>
          <cell r="AS241">
            <v>28</v>
          </cell>
          <cell r="AT241">
            <v>8</v>
          </cell>
          <cell r="AU241">
            <v>0</v>
          </cell>
          <cell r="AV241">
            <v>0</v>
          </cell>
          <cell r="AW241">
            <v>1</v>
          </cell>
          <cell r="AX241">
            <v>34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814</v>
          </cell>
          <cell r="N243">
            <v>113</v>
          </cell>
          <cell r="O243">
            <v>413</v>
          </cell>
          <cell r="P243">
            <v>60</v>
          </cell>
          <cell r="Q243">
            <v>0</v>
          </cell>
          <cell r="R243">
            <v>0</v>
          </cell>
          <cell r="S243">
            <v>68</v>
          </cell>
          <cell r="T243">
            <v>0</v>
          </cell>
          <cell r="W243">
            <v>807</v>
          </cell>
          <cell r="X243">
            <v>97</v>
          </cell>
          <cell r="Y243">
            <v>413</v>
          </cell>
          <cell r="Z243">
            <v>39</v>
          </cell>
          <cell r="AA243">
            <v>0</v>
          </cell>
          <cell r="AB243">
            <v>0</v>
          </cell>
          <cell r="AC243">
            <v>69</v>
          </cell>
          <cell r="AD243">
            <v>0</v>
          </cell>
          <cell r="AG243">
            <v>703</v>
          </cell>
          <cell r="AH243">
            <v>95</v>
          </cell>
          <cell r="AI243">
            <v>354</v>
          </cell>
          <cell r="AJ243">
            <v>65</v>
          </cell>
          <cell r="AK243">
            <v>0</v>
          </cell>
          <cell r="AL243">
            <v>0</v>
          </cell>
          <cell r="AM243">
            <v>62</v>
          </cell>
          <cell r="AN243">
            <v>0</v>
          </cell>
          <cell r="AQ243">
            <v>823</v>
          </cell>
          <cell r="AR243">
            <v>126</v>
          </cell>
          <cell r="AS243">
            <v>450</v>
          </cell>
          <cell r="AT243">
            <v>53</v>
          </cell>
          <cell r="AU243">
            <v>0</v>
          </cell>
          <cell r="AV243">
            <v>0</v>
          </cell>
          <cell r="AW243">
            <v>65</v>
          </cell>
          <cell r="AX243">
            <v>0</v>
          </cell>
        </row>
        <row r="244">
          <cell r="M244">
            <v>1630</v>
          </cell>
          <cell r="N244">
            <v>230</v>
          </cell>
          <cell r="O244">
            <v>1350</v>
          </cell>
          <cell r="P244">
            <v>75</v>
          </cell>
          <cell r="Q244">
            <v>0</v>
          </cell>
          <cell r="R244">
            <v>0</v>
          </cell>
          <cell r="S244">
            <v>45</v>
          </cell>
          <cell r="T244">
            <v>0</v>
          </cell>
          <cell r="W244">
            <v>1600</v>
          </cell>
          <cell r="X244">
            <v>230</v>
          </cell>
          <cell r="Y244">
            <v>1350</v>
          </cell>
          <cell r="Z244">
            <v>80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1180</v>
          </cell>
          <cell r="AH244">
            <v>180</v>
          </cell>
          <cell r="AI244">
            <v>1350</v>
          </cell>
          <cell r="AJ244">
            <v>75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1680</v>
          </cell>
          <cell r="AR244">
            <v>230</v>
          </cell>
          <cell r="AS244">
            <v>1350</v>
          </cell>
          <cell r="AT244">
            <v>80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5236</v>
          </cell>
          <cell r="N245">
            <v>1863</v>
          </cell>
          <cell r="O245">
            <v>5641</v>
          </cell>
          <cell r="P245">
            <v>426</v>
          </cell>
          <cell r="Q245">
            <v>0</v>
          </cell>
          <cell r="R245">
            <v>8</v>
          </cell>
          <cell r="S245">
            <v>590</v>
          </cell>
          <cell r="T245">
            <v>0</v>
          </cell>
          <cell r="W245">
            <v>5261</v>
          </cell>
          <cell r="X245">
            <v>1867</v>
          </cell>
          <cell r="Y245">
            <v>5723</v>
          </cell>
          <cell r="Z245">
            <v>375</v>
          </cell>
          <cell r="AA245">
            <v>0</v>
          </cell>
          <cell r="AB245">
            <v>8</v>
          </cell>
          <cell r="AC245">
            <v>486</v>
          </cell>
          <cell r="AD245">
            <v>0</v>
          </cell>
          <cell r="AG245">
            <v>5261</v>
          </cell>
          <cell r="AH245">
            <v>1867</v>
          </cell>
          <cell r="AI245">
            <v>5723</v>
          </cell>
          <cell r="AJ245">
            <v>424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Q245">
            <v>5262</v>
          </cell>
          <cell r="AR245">
            <v>1867</v>
          </cell>
          <cell r="AS245">
            <v>5723</v>
          </cell>
          <cell r="AT245">
            <v>292</v>
          </cell>
          <cell r="AU245">
            <v>0</v>
          </cell>
          <cell r="AV245">
            <v>5</v>
          </cell>
          <cell r="AW245">
            <v>0</v>
          </cell>
          <cell r="AX245">
            <v>0</v>
          </cell>
        </row>
        <row r="246">
          <cell r="M246">
            <v>1279</v>
          </cell>
          <cell r="N246">
            <v>250</v>
          </cell>
          <cell r="O246">
            <v>945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1246</v>
          </cell>
          <cell r="X246">
            <v>250</v>
          </cell>
          <cell r="Y246">
            <v>945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1044</v>
          </cell>
          <cell r="AH246">
            <v>229</v>
          </cell>
          <cell r="AI246">
            <v>889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1209</v>
          </cell>
          <cell r="AR246">
            <v>250</v>
          </cell>
          <cell r="AS246">
            <v>945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680</v>
          </cell>
          <cell r="N247">
            <v>0</v>
          </cell>
          <cell r="O247">
            <v>499</v>
          </cell>
          <cell r="P247">
            <v>214</v>
          </cell>
          <cell r="Q247">
            <v>0</v>
          </cell>
          <cell r="R247">
            <v>0</v>
          </cell>
          <cell r="S247">
            <v>63</v>
          </cell>
          <cell r="T247">
            <v>0</v>
          </cell>
          <cell r="W247">
            <v>674</v>
          </cell>
          <cell r="X247">
            <v>0</v>
          </cell>
          <cell r="Y247">
            <v>498</v>
          </cell>
          <cell r="Z247">
            <v>214</v>
          </cell>
          <cell r="AA247">
            <v>0</v>
          </cell>
          <cell r="AB247">
            <v>0</v>
          </cell>
          <cell r="AC247">
            <v>61</v>
          </cell>
          <cell r="AD247">
            <v>0</v>
          </cell>
          <cell r="AG247">
            <v>756</v>
          </cell>
          <cell r="AH247">
            <v>0</v>
          </cell>
          <cell r="AI247">
            <v>494</v>
          </cell>
          <cell r="AJ247">
            <v>212</v>
          </cell>
          <cell r="AK247">
            <v>0</v>
          </cell>
          <cell r="AL247">
            <v>0</v>
          </cell>
          <cell r="AM247">
            <v>57</v>
          </cell>
          <cell r="AN247">
            <v>0</v>
          </cell>
          <cell r="AQ247">
            <v>830</v>
          </cell>
          <cell r="AR247">
            <v>0</v>
          </cell>
          <cell r="AS247">
            <v>527</v>
          </cell>
          <cell r="AT247">
            <v>232</v>
          </cell>
          <cell r="AU247">
            <v>0</v>
          </cell>
          <cell r="AV247">
            <v>0</v>
          </cell>
          <cell r="AW247">
            <v>84</v>
          </cell>
          <cell r="AX247">
            <v>0</v>
          </cell>
        </row>
        <row r="248">
          <cell r="M248">
            <v>3925</v>
          </cell>
          <cell r="N248">
            <v>614</v>
          </cell>
          <cell r="O248">
            <v>2331</v>
          </cell>
          <cell r="P248">
            <v>151</v>
          </cell>
          <cell r="Q248">
            <v>0</v>
          </cell>
          <cell r="R248">
            <v>0</v>
          </cell>
          <cell r="S248">
            <v>27</v>
          </cell>
          <cell r="T248">
            <v>0</v>
          </cell>
          <cell r="W248">
            <v>3781</v>
          </cell>
          <cell r="X248">
            <v>597</v>
          </cell>
          <cell r="Y248">
            <v>2269</v>
          </cell>
          <cell r="Z248">
            <v>121</v>
          </cell>
          <cell r="AA248">
            <v>0</v>
          </cell>
          <cell r="AB248">
            <v>0</v>
          </cell>
          <cell r="AC248">
            <v>29</v>
          </cell>
          <cell r="AD248">
            <v>0</v>
          </cell>
          <cell r="AG248">
            <v>3752</v>
          </cell>
          <cell r="AH248">
            <v>597</v>
          </cell>
          <cell r="AI248">
            <v>2269</v>
          </cell>
          <cell r="AJ248">
            <v>137</v>
          </cell>
          <cell r="AK248">
            <v>0</v>
          </cell>
          <cell r="AL248">
            <v>0</v>
          </cell>
          <cell r="AM248">
            <v>29</v>
          </cell>
          <cell r="AN248">
            <v>0</v>
          </cell>
          <cell r="AQ248">
            <v>7087</v>
          </cell>
          <cell r="AR248">
            <v>14</v>
          </cell>
          <cell r="AS248">
            <v>2270</v>
          </cell>
          <cell r="AT248">
            <v>55</v>
          </cell>
          <cell r="AU248">
            <v>0</v>
          </cell>
          <cell r="AV248">
            <v>0</v>
          </cell>
          <cell r="AW248">
            <v>35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2616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2018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2016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2014</v>
          </cell>
        </row>
        <row r="250">
          <cell r="M250">
            <v>665</v>
          </cell>
          <cell r="N250">
            <v>0</v>
          </cell>
          <cell r="O250">
            <v>375</v>
          </cell>
          <cell r="P250">
            <v>0</v>
          </cell>
          <cell r="Q250">
            <v>0</v>
          </cell>
          <cell r="R250">
            <v>0</v>
          </cell>
          <cell r="S250">
            <v>43</v>
          </cell>
          <cell r="T250">
            <v>0</v>
          </cell>
          <cell r="W250">
            <v>766</v>
          </cell>
          <cell r="X250">
            <v>0</v>
          </cell>
          <cell r="Y250">
            <v>445</v>
          </cell>
          <cell r="Z250">
            <v>0</v>
          </cell>
          <cell r="AA250">
            <v>0</v>
          </cell>
          <cell r="AB250">
            <v>0</v>
          </cell>
          <cell r="AC250">
            <v>50</v>
          </cell>
          <cell r="AD250">
            <v>0</v>
          </cell>
          <cell r="AG250">
            <v>698</v>
          </cell>
          <cell r="AH250">
            <v>0</v>
          </cell>
          <cell r="AI250">
            <v>400</v>
          </cell>
          <cell r="AJ250">
            <v>0</v>
          </cell>
          <cell r="AK250">
            <v>0</v>
          </cell>
          <cell r="AL250">
            <v>0</v>
          </cell>
          <cell r="AM250">
            <v>39</v>
          </cell>
          <cell r="AN250">
            <v>0</v>
          </cell>
          <cell r="AQ250">
            <v>821</v>
          </cell>
          <cell r="AR250">
            <v>0</v>
          </cell>
          <cell r="AS250">
            <v>409</v>
          </cell>
          <cell r="AT250">
            <v>0</v>
          </cell>
          <cell r="AU250">
            <v>0</v>
          </cell>
          <cell r="AV250">
            <v>0</v>
          </cell>
          <cell r="AW250">
            <v>44</v>
          </cell>
          <cell r="AX250">
            <v>0</v>
          </cell>
        </row>
        <row r="251">
          <cell r="M251">
            <v>8537</v>
          </cell>
          <cell r="N251">
            <v>2054</v>
          </cell>
          <cell r="O251">
            <v>7275</v>
          </cell>
          <cell r="P251">
            <v>366</v>
          </cell>
          <cell r="Q251">
            <v>99</v>
          </cell>
          <cell r="R251">
            <v>2</v>
          </cell>
          <cell r="S251">
            <v>220</v>
          </cell>
          <cell r="T251">
            <v>0</v>
          </cell>
          <cell r="W251">
            <v>8589</v>
          </cell>
          <cell r="X251">
            <v>2057</v>
          </cell>
          <cell r="Y251">
            <v>7286</v>
          </cell>
          <cell r="Z251">
            <v>340</v>
          </cell>
          <cell r="AA251">
            <v>72</v>
          </cell>
          <cell r="AB251">
            <v>3</v>
          </cell>
          <cell r="AC251">
            <v>223</v>
          </cell>
          <cell r="AD251">
            <v>0</v>
          </cell>
          <cell r="AG251">
            <v>8559</v>
          </cell>
          <cell r="AH251">
            <v>2058</v>
          </cell>
          <cell r="AI251">
            <v>7284</v>
          </cell>
          <cell r="AJ251">
            <v>340</v>
          </cell>
          <cell r="AK251">
            <v>79</v>
          </cell>
          <cell r="AL251">
            <v>3</v>
          </cell>
          <cell r="AM251">
            <v>222</v>
          </cell>
          <cell r="AN251">
            <v>0</v>
          </cell>
          <cell r="AQ251">
            <v>8563</v>
          </cell>
          <cell r="AR251">
            <v>2058</v>
          </cell>
          <cell r="AS251">
            <v>7284</v>
          </cell>
          <cell r="AT251">
            <v>367</v>
          </cell>
          <cell r="AU251">
            <v>75</v>
          </cell>
          <cell r="AV251">
            <v>4</v>
          </cell>
          <cell r="AW251">
            <v>220</v>
          </cell>
          <cell r="AX251">
            <v>0</v>
          </cell>
        </row>
        <row r="252">
          <cell r="M252">
            <v>57</v>
          </cell>
          <cell r="N252">
            <v>41</v>
          </cell>
          <cell r="O252">
            <v>173</v>
          </cell>
          <cell r="P252">
            <v>0</v>
          </cell>
          <cell r="Q252">
            <v>0</v>
          </cell>
          <cell r="R252">
            <v>0</v>
          </cell>
          <cell r="S252">
            <v>3</v>
          </cell>
          <cell r="T252">
            <v>0</v>
          </cell>
          <cell r="W252">
            <v>57</v>
          </cell>
          <cell r="X252">
            <v>39</v>
          </cell>
          <cell r="Y252">
            <v>173</v>
          </cell>
          <cell r="Z252">
            <v>0</v>
          </cell>
          <cell r="AA252">
            <v>0</v>
          </cell>
          <cell r="AB252">
            <v>0</v>
          </cell>
          <cell r="AC252">
            <v>4</v>
          </cell>
          <cell r="AD252">
            <v>0</v>
          </cell>
          <cell r="AG252">
            <v>57</v>
          </cell>
          <cell r="AH252">
            <v>41</v>
          </cell>
          <cell r="AI252">
            <v>173</v>
          </cell>
          <cell r="AJ252">
            <v>0</v>
          </cell>
          <cell r="AK252">
            <v>0</v>
          </cell>
          <cell r="AL252">
            <v>0</v>
          </cell>
          <cell r="AM252">
            <v>3</v>
          </cell>
          <cell r="AN252">
            <v>0</v>
          </cell>
          <cell r="AQ252">
            <v>103</v>
          </cell>
          <cell r="AR252">
            <v>71</v>
          </cell>
          <cell r="AS252">
            <v>260</v>
          </cell>
          <cell r="AT252">
            <v>0</v>
          </cell>
          <cell r="AU252">
            <v>0</v>
          </cell>
          <cell r="AV252">
            <v>0</v>
          </cell>
          <cell r="AW252">
            <v>3</v>
          </cell>
          <cell r="AX252">
            <v>0</v>
          </cell>
        </row>
        <row r="253">
          <cell r="M253">
            <v>44</v>
          </cell>
          <cell r="N253">
            <v>0</v>
          </cell>
          <cell r="O253">
            <v>29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0</v>
          </cell>
          <cell r="X253">
            <v>0</v>
          </cell>
          <cell r="Y253">
            <v>85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42</v>
          </cell>
          <cell r="N254">
            <v>0</v>
          </cell>
          <cell r="O254">
            <v>0</v>
          </cell>
          <cell r="P254">
            <v>5</v>
          </cell>
          <cell r="Q254">
            <v>0</v>
          </cell>
          <cell r="R254">
            <v>5</v>
          </cell>
          <cell r="S254">
            <v>12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</v>
          </cell>
          <cell r="AA254">
            <v>0</v>
          </cell>
          <cell r="AB254">
            <v>5</v>
          </cell>
          <cell r="AC254">
            <v>14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4</v>
          </cell>
          <cell r="AK254">
            <v>0</v>
          </cell>
          <cell r="AL254">
            <v>4</v>
          </cell>
          <cell r="AM254">
            <v>6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2</v>
          </cell>
          <cell r="AU254">
            <v>0</v>
          </cell>
          <cell r="AV254">
            <v>2</v>
          </cell>
          <cell r="AW254">
            <v>0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54</v>
          </cell>
          <cell r="N256">
            <v>0</v>
          </cell>
          <cell r="O256">
            <v>44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53</v>
          </cell>
          <cell r="X256">
            <v>0</v>
          </cell>
          <cell r="Y256">
            <v>44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53</v>
          </cell>
          <cell r="AH256">
            <v>0</v>
          </cell>
          <cell r="AI256">
            <v>44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Q256">
            <v>58</v>
          </cell>
          <cell r="AR256">
            <v>0</v>
          </cell>
          <cell r="AS256">
            <v>48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52</v>
          </cell>
          <cell r="N257">
            <v>0</v>
          </cell>
          <cell r="O257">
            <v>22</v>
          </cell>
          <cell r="P257">
            <v>0</v>
          </cell>
          <cell r="Q257">
            <v>0</v>
          </cell>
          <cell r="R257">
            <v>0</v>
          </cell>
          <cell r="S257">
            <v>3</v>
          </cell>
          <cell r="T257">
            <v>0</v>
          </cell>
          <cell r="W257">
            <v>52</v>
          </cell>
          <cell r="X257">
            <v>0</v>
          </cell>
          <cell r="Y257">
            <v>5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G257">
            <v>1</v>
          </cell>
          <cell r="AH257">
            <v>0</v>
          </cell>
          <cell r="AI257">
            <v>1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Q257">
            <v>1</v>
          </cell>
          <cell r="AR257">
            <v>0</v>
          </cell>
          <cell r="AS257">
            <v>1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163</v>
          </cell>
          <cell r="N259">
            <v>19</v>
          </cell>
          <cell r="O259">
            <v>65</v>
          </cell>
          <cell r="P259">
            <v>4</v>
          </cell>
          <cell r="Q259">
            <v>0</v>
          </cell>
          <cell r="R259">
            <v>0</v>
          </cell>
          <cell r="S259">
            <v>10</v>
          </cell>
          <cell r="T259">
            <v>22</v>
          </cell>
          <cell r="W259">
            <v>171</v>
          </cell>
          <cell r="X259">
            <v>19</v>
          </cell>
          <cell r="Y259">
            <v>65</v>
          </cell>
          <cell r="Z259">
            <v>23</v>
          </cell>
          <cell r="AA259">
            <v>0</v>
          </cell>
          <cell r="AB259">
            <v>0</v>
          </cell>
          <cell r="AC259">
            <v>0</v>
          </cell>
          <cell r="AD259">
            <v>22</v>
          </cell>
          <cell r="AG259">
            <v>342</v>
          </cell>
          <cell r="AH259">
            <v>38</v>
          </cell>
          <cell r="AI259">
            <v>65</v>
          </cell>
          <cell r="AJ259">
            <v>23</v>
          </cell>
          <cell r="AK259">
            <v>0</v>
          </cell>
          <cell r="AL259">
            <v>0</v>
          </cell>
          <cell r="AM259">
            <v>0</v>
          </cell>
          <cell r="AN259">
            <v>22</v>
          </cell>
          <cell r="AQ259">
            <v>0</v>
          </cell>
          <cell r="AR259">
            <v>0</v>
          </cell>
          <cell r="AS259">
            <v>65</v>
          </cell>
          <cell r="AT259">
            <v>23</v>
          </cell>
          <cell r="AU259">
            <v>0</v>
          </cell>
          <cell r="AV259">
            <v>0</v>
          </cell>
          <cell r="AW259">
            <v>0</v>
          </cell>
          <cell r="AX259">
            <v>22</v>
          </cell>
        </row>
        <row r="260">
          <cell r="M260">
            <v>1</v>
          </cell>
          <cell r="N260">
            <v>16</v>
          </cell>
          <cell r="O260">
            <v>22</v>
          </cell>
          <cell r="P260">
            <v>0</v>
          </cell>
          <cell r="Q260">
            <v>0</v>
          </cell>
          <cell r="R260">
            <v>0</v>
          </cell>
          <cell r="S260">
            <v>2</v>
          </cell>
          <cell r="T260">
            <v>0</v>
          </cell>
          <cell r="W260">
            <v>1</v>
          </cell>
          <cell r="X260">
            <v>12</v>
          </cell>
          <cell r="Y260">
            <v>41</v>
          </cell>
          <cell r="Z260">
            <v>0</v>
          </cell>
          <cell r="AA260">
            <v>0</v>
          </cell>
          <cell r="AB260">
            <v>0</v>
          </cell>
          <cell r="AC260">
            <v>2</v>
          </cell>
          <cell r="AD260">
            <v>0</v>
          </cell>
          <cell r="AG260">
            <v>1</v>
          </cell>
          <cell r="AH260">
            <v>16</v>
          </cell>
          <cell r="AI260">
            <v>28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Q260">
            <v>1</v>
          </cell>
          <cell r="AR260">
            <v>9</v>
          </cell>
          <cell r="AS260">
            <v>13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38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38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0</v>
          </cell>
          <cell r="AH261">
            <v>0</v>
          </cell>
          <cell r="AI261">
            <v>38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0</v>
          </cell>
          <cell r="AR261">
            <v>0</v>
          </cell>
          <cell r="AS261">
            <v>38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6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6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6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5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64</v>
          </cell>
          <cell r="P264">
            <v>0</v>
          </cell>
          <cell r="Q264">
            <v>0</v>
          </cell>
          <cell r="R264">
            <v>0</v>
          </cell>
          <cell r="S264">
            <v>10</v>
          </cell>
          <cell r="T264">
            <v>0</v>
          </cell>
          <cell r="W264">
            <v>0</v>
          </cell>
          <cell r="X264">
            <v>0</v>
          </cell>
          <cell r="Y264">
            <v>112</v>
          </cell>
          <cell r="Z264">
            <v>0</v>
          </cell>
          <cell r="AA264">
            <v>0</v>
          </cell>
          <cell r="AB264">
            <v>0</v>
          </cell>
          <cell r="AC264">
            <v>49</v>
          </cell>
          <cell r="AD264">
            <v>0</v>
          </cell>
          <cell r="AG264">
            <v>0</v>
          </cell>
          <cell r="AH264">
            <v>0</v>
          </cell>
          <cell r="AI264">
            <v>112</v>
          </cell>
          <cell r="AJ264">
            <v>0</v>
          </cell>
          <cell r="AK264">
            <v>0</v>
          </cell>
          <cell r="AL264">
            <v>0</v>
          </cell>
          <cell r="AM264">
            <v>62</v>
          </cell>
          <cell r="AN264">
            <v>0</v>
          </cell>
          <cell r="AQ264">
            <v>0</v>
          </cell>
          <cell r="AR264">
            <v>0</v>
          </cell>
          <cell r="AS264">
            <v>112</v>
          </cell>
          <cell r="AT264">
            <v>0</v>
          </cell>
          <cell r="AU264">
            <v>0</v>
          </cell>
          <cell r="AV264">
            <v>0</v>
          </cell>
          <cell r="AW264">
            <v>55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91</v>
          </cell>
          <cell r="N266">
            <v>7</v>
          </cell>
          <cell r="O266">
            <v>52</v>
          </cell>
          <cell r="P266">
            <v>4</v>
          </cell>
          <cell r="Q266">
            <v>0</v>
          </cell>
          <cell r="R266">
            <v>0</v>
          </cell>
          <cell r="S266">
            <v>2</v>
          </cell>
          <cell r="T266">
            <v>15</v>
          </cell>
          <cell r="W266">
            <v>95</v>
          </cell>
          <cell r="X266">
            <v>8</v>
          </cell>
          <cell r="Y266">
            <v>59</v>
          </cell>
          <cell r="Z266">
            <v>9</v>
          </cell>
          <cell r="AA266">
            <v>0</v>
          </cell>
          <cell r="AB266">
            <v>0</v>
          </cell>
          <cell r="AC266">
            <v>2</v>
          </cell>
          <cell r="AD266">
            <v>15</v>
          </cell>
          <cell r="AG266">
            <v>91</v>
          </cell>
          <cell r="AH266">
            <v>7</v>
          </cell>
          <cell r="AI266">
            <v>55</v>
          </cell>
          <cell r="AJ266">
            <v>4</v>
          </cell>
          <cell r="AK266">
            <v>0</v>
          </cell>
          <cell r="AL266">
            <v>0</v>
          </cell>
          <cell r="AM266">
            <v>1</v>
          </cell>
          <cell r="AN266">
            <v>15</v>
          </cell>
          <cell r="AQ266">
            <v>163</v>
          </cell>
          <cell r="AR266">
            <v>9</v>
          </cell>
          <cell r="AS266">
            <v>12</v>
          </cell>
          <cell r="AT266">
            <v>16</v>
          </cell>
          <cell r="AU266">
            <v>0</v>
          </cell>
          <cell r="AV266">
            <v>0</v>
          </cell>
          <cell r="AW266">
            <v>0</v>
          </cell>
          <cell r="AX266">
            <v>57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544</v>
          </cell>
          <cell r="N268">
            <v>106</v>
          </cell>
          <cell r="O268">
            <v>279</v>
          </cell>
          <cell r="P268">
            <v>14</v>
          </cell>
          <cell r="Q268">
            <v>0</v>
          </cell>
          <cell r="R268">
            <v>0</v>
          </cell>
          <cell r="S268">
            <v>4</v>
          </cell>
          <cell r="T268">
            <v>101</v>
          </cell>
          <cell r="W268">
            <v>792</v>
          </cell>
          <cell r="X268">
            <v>143</v>
          </cell>
          <cell r="Y268">
            <v>316</v>
          </cell>
          <cell r="Z268">
            <v>24</v>
          </cell>
          <cell r="AA268">
            <v>0</v>
          </cell>
          <cell r="AB268">
            <v>0</v>
          </cell>
          <cell r="AC268">
            <v>3</v>
          </cell>
          <cell r="AD268">
            <v>101</v>
          </cell>
          <cell r="AG268">
            <v>825</v>
          </cell>
          <cell r="AH268">
            <v>141</v>
          </cell>
          <cell r="AI268">
            <v>608</v>
          </cell>
          <cell r="AJ268">
            <v>35</v>
          </cell>
          <cell r="AK268">
            <v>0</v>
          </cell>
          <cell r="AL268">
            <v>0</v>
          </cell>
          <cell r="AM268">
            <v>6</v>
          </cell>
          <cell r="AN268">
            <v>101</v>
          </cell>
          <cell r="AQ268">
            <v>611</v>
          </cell>
          <cell r="AR268">
            <v>28</v>
          </cell>
          <cell r="AS268">
            <v>0</v>
          </cell>
          <cell r="AT268">
            <v>10</v>
          </cell>
          <cell r="AU268">
            <v>0</v>
          </cell>
          <cell r="AV268">
            <v>0</v>
          </cell>
          <cell r="AW268">
            <v>0</v>
          </cell>
          <cell r="AX268">
            <v>101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345</v>
          </cell>
          <cell r="N270">
            <v>175</v>
          </cell>
          <cell r="O270">
            <v>404</v>
          </cell>
          <cell r="P270">
            <v>15</v>
          </cell>
          <cell r="Q270">
            <v>0</v>
          </cell>
          <cell r="R270">
            <v>0</v>
          </cell>
          <cell r="S270">
            <v>2</v>
          </cell>
          <cell r="T270">
            <v>103</v>
          </cell>
          <cell r="W270">
            <v>348</v>
          </cell>
          <cell r="X270">
            <v>173</v>
          </cell>
          <cell r="Y270">
            <v>398</v>
          </cell>
          <cell r="Z270">
            <v>13</v>
          </cell>
          <cell r="AA270">
            <v>0</v>
          </cell>
          <cell r="AB270">
            <v>0</v>
          </cell>
          <cell r="AC270">
            <v>3</v>
          </cell>
          <cell r="AD270">
            <v>103</v>
          </cell>
          <cell r="AG270">
            <v>327</v>
          </cell>
          <cell r="AH270">
            <v>151</v>
          </cell>
          <cell r="AI270">
            <v>383</v>
          </cell>
          <cell r="AJ270">
            <v>11</v>
          </cell>
          <cell r="AK270">
            <v>0</v>
          </cell>
          <cell r="AL270">
            <v>0</v>
          </cell>
          <cell r="AM270">
            <v>0</v>
          </cell>
          <cell r="AN270">
            <v>103</v>
          </cell>
          <cell r="AQ270">
            <v>442</v>
          </cell>
          <cell r="AR270">
            <v>173</v>
          </cell>
          <cell r="AS270">
            <v>400</v>
          </cell>
          <cell r="AT270">
            <v>14</v>
          </cell>
          <cell r="AU270">
            <v>0</v>
          </cell>
          <cell r="AV270">
            <v>0</v>
          </cell>
          <cell r="AW270">
            <v>4</v>
          </cell>
          <cell r="AX270">
            <v>103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2676</v>
          </cell>
          <cell r="N272">
            <v>230</v>
          </cell>
          <cell r="O272">
            <v>1473</v>
          </cell>
          <cell r="P272">
            <v>10</v>
          </cell>
          <cell r="Q272">
            <v>0</v>
          </cell>
          <cell r="R272">
            <v>0</v>
          </cell>
          <cell r="S272">
            <v>51</v>
          </cell>
          <cell r="T272">
            <v>105</v>
          </cell>
          <cell r="W272">
            <v>2676</v>
          </cell>
          <cell r="X272">
            <v>230</v>
          </cell>
          <cell r="Y272">
            <v>1473</v>
          </cell>
          <cell r="Z272">
            <v>9</v>
          </cell>
          <cell r="AA272">
            <v>0</v>
          </cell>
          <cell r="AB272">
            <v>0</v>
          </cell>
          <cell r="AC272">
            <v>42</v>
          </cell>
          <cell r="AD272">
            <v>105</v>
          </cell>
          <cell r="AG272">
            <v>2676</v>
          </cell>
          <cell r="AH272">
            <v>230</v>
          </cell>
          <cell r="AI272">
            <v>1473</v>
          </cell>
          <cell r="AJ272">
            <v>9</v>
          </cell>
          <cell r="AK272">
            <v>0</v>
          </cell>
          <cell r="AL272">
            <v>0</v>
          </cell>
          <cell r="AM272">
            <v>0</v>
          </cell>
          <cell r="AN272">
            <v>105</v>
          </cell>
          <cell r="AQ272">
            <v>1252</v>
          </cell>
          <cell r="AR272">
            <v>187</v>
          </cell>
          <cell r="AS272">
            <v>991</v>
          </cell>
          <cell r="AT272">
            <v>125</v>
          </cell>
          <cell r="AU272">
            <v>0</v>
          </cell>
          <cell r="AV272">
            <v>0</v>
          </cell>
          <cell r="AW272">
            <v>78</v>
          </cell>
          <cell r="AX272">
            <v>94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511</v>
          </cell>
          <cell r="N274">
            <v>88</v>
          </cell>
          <cell r="O274">
            <v>222</v>
          </cell>
          <cell r="P274">
            <v>14</v>
          </cell>
          <cell r="Q274">
            <v>0</v>
          </cell>
          <cell r="R274">
            <v>0</v>
          </cell>
          <cell r="S274">
            <v>7</v>
          </cell>
          <cell r="T274">
            <v>46</v>
          </cell>
          <cell r="W274">
            <v>470</v>
          </cell>
          <cell r="X274">
            <v>97</v>
          </cell>
          <cell r="Y274">
            <v>222</v>
          </cell>
          <cell r="Z274">
            <v>16</v>
          </cell>
          <cell r="AA274">
            <v>0</v>
          </cell>
          <cell r="AB274">
            <v>0</v>
          </cell>
          <cell r="AC274">
            <v>8</v>
          </cell>
          <cell r="AD274">
            <v>46</v>
          </cell>
          <cell r="AG274">
            <v>376</v>
          </cell>
          <cell r="AH274">
            <v>87</v>
          </cell>
          <cell r="AI274">
            <v>193</v>
          </cell>
          <cell r="AJ274">
            <v>7</v>
          </cell>
          <cell r="AK274">
            <v>0</v>
          </cell>
          <cell r="AL274">
            <v>0</v>
          </cell>
          <cell r="AM274">
            <v>6</v>
          </cell>
          <cell r="AN274">
            <v>46</v>
          </cell>
          <cell r="AQ274">
            <v>490</v>
          </cell>
          <cell r="AR274">
            <v>101</v>
          </cell>
          <cell r="AS274">
            <v>248</v>
          </cell>
          <cell r="AT274">
            <v>19</v>
          </cell>
          <cell r="AU274">
            <v>0</v>
          </cell>
          <cell r="AV274">
            <v>0</v>
          </cell>
          <cell r="AW274">
            <v>7</v>
          </cell>
          <cell r="AX274">
            <v>46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32</v>
          </cell>
          <cell r="Q276">
            <v>0</v>
          </cell>
          <cell r="R276">
            <v>25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33</v>
          </cell>
          <cell r="AA276">
            <v>0</v>
          </cell>
          <cell r="AB276">
            <v>26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5</v>
          </cell>
          <cell r="AK276">
            <v>0</v>
          </cell>
          <cell r="AL276">
            <v>5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58</v>
          </cell>
          <cell r="AU276">
            <v>0</v>
          </cell>
          <cell r="AV276">
            <v>44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5</v>
          </cell>
          <cell r="N278">
            <v>2</v>
          </cell>
          <cell r="O278">
            <v>4</v>
          </cell>
          <cell r="P278">
            <v>170</v>
          </cell>
          <cell r="Q278">
            <v>170</v>
          </cell>
          <cell r="R278">
            <v>0</v>
          </cell>
          <cell r="S278">
            <v>55</v>
          </cell>
          <cell r="T278">
            <v>5</v>
          </cell>
          <cell r="W278">
            <v>7</v>
          </cell>
          <cell r="X278">
            <v>5</v>
          </cell>
          <cell r="Y278">
            <v>10</v>
          </cell>
          <cell r="Z278">
            <v>60</v>
          </cell>
          <cell r="AA278">
            <v>60</v>
          </cell>
          <cell r="AB278">
            <v>0</v>
          </cell>
          <cell r="AC278">
            <v>63</v>
          </cell>
          <cell r="AD278">
            <v>5</v>
          </cell>
          <cell r="AG278">
            <v>7</v>
          </cell>
          <cell r="AH278">
            <v>0</v>
          </cell>
          <cell r="AI278">
            <v>10</v>
          </cell>
          <cell r="AJ278">
            <v>150</v>
          </cell>
          <cell r="AK278">
            <v>150</v>
          </cell>
          <cell r="AL278">
            <v>0</v>
          </cell>
          <cell r="AM278">
            <v>19</v>
          </cell>
          <cell r="AN278">
            <v>0</v>
          </cell>
          <cell r="AQ278">
            <v>8</v>
          </cell>
          <cell r="AR278">
            <v>10</v>
          </cell>
          <cell r="AS278">
            <v>10</v>
          </cell>
          <cell r="AT278">
            <v>198</v>
          </cell>
          <cell r="AU278">
            <v>198</v>
          </cell>
          <cell r="AV278">
            <v>0</v>
          </cell>
          <cell r="AW278">
            <v>111</v>
          </cell>
          <cell r="AX278">
            <v>5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8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6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3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1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57</v>
          </cell>
          <cell r="Q290">
            <v>57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9</v>
          </cell>
          <cell r="AA290">
            <v>9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16</v>
          </cell>
          <cell r="AK290">
            <v>16</v>
          </cell>
          <cell r="AL290">
            <v>0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55</v>
          </cell>
          <cell r="AU290">
            <v>55</v>
          </cell>
          <cell r="AV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66"/>
  <sheetViews>
    <sheetView showZeros="0" tabSelected="1" view="pageBreakPreview" zoomScale="90" zoomScaleSheetLayoutView="90" workbookViewId="0">
      <pane xSplit="6" ySplit="8" topLeftCell="G147" activePane="bottomRight" state="frozen"/>
      <selection pane="topRight" activeCell="G1" sqref="G1"/>
      <selection pane="bottomLeft" activeCell="A9" sqref="A9"/>
      <selection pane="bottomRight" activeCell="G150" sqref="G150"/>
    </sheetView>
  </sheetViews>
  <sheetFormatPr defaultRowHeight="15" x14ac:dyDescent="0.25"/>
  <cols>
    <col min="1" max="1" width="6.28515625" style="4" customWidth="1"/>
    <col min="2" max="2" width="69.1406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140625" style="1" customWidth="1"/>
    <col min="26" max="26" width="17.5703125" style="1" customWidth="1"/>
    <col min="27" max="27" width="14.5703125" style="1" bestFit="1" customWidth="1"/>
    <col min="28" max="41" width="9.140625" style="1"/>
    <col min="42" max="43" width="15.85546875" style="1" customWidth="1"/>
    <col min="44" max="59" width="9.140625" style="1"/>
    <col min="60" max="61" width="14.42578125" style="1" customWidth="1"/>
    <col min="62" max="77" width="9.140625" style="1"/>
    <col min="78" max="79" width="19" style="1" customWidth="1"/>
    <col min="80" max="80" width="12.7109375" style="1" customWidth="1"/>
    <col min="81" max="81" width="9.140625" style="1"/>
    <col min="82" max="82" width="12.7109375" style="1" customWidth="1"/>
    <col min="83" max="83" width="9.140625" style="1"/>
    <col min="84" max="84" width="12.140625" style="1" customWidth="1"/>
    <col min="85" max="85" width="9.140625" style="1"/>
    <col min="86" max="86" width="12.5703125" style="1" customWidth="1"/>
    <col min="87" max="87" width="9.140625" style="1"/>
    <col min="88" max="88" width="13.5703125" style="1" customWidth="1"/>
    <col min="89" max="89" width="9.140625" style="1"/>
    <col min="90" max="90" width="14.42578125" style="1" customWidth="1"/>
    <col min="91" max="93" width="9.140625" style="1"/>
    <col min="94" max="94" width="12" style="1" customWidth="1"/>
    <col min="95" max="96" width="16" style="1" customWidth="1"/>
    <col min="97" max="16384" width="9.140625" style="1"/>
  </cols>
  <sheetData>
    <row r="1" spans="1:96" ht="78.75" customHeight="1" x14ac:dyDescent="0.25">
      <c r="A1" s="1"/>
      <c r="B1" s="2"/>
      <c r="C1" s="2"/>
      <c r="D1" s="2"/>
      <c r="E1" s="2"/>
      <c r="F1" s="28"/>
      <c r="U1" s="57" t="s">
        <v>208</v>
      </c>
      <c r="V1" s="58"/>
      <c r="W1" s="58"/>
      <c r="X1" s="58"/>
    </row>
    <row r="2" spans="1:96" ht="18.75" x14ac:dyDescent="0.3">
      <c r="A2" s="20"/>
      <c r="B2" s="11"/>
      <c r="C2" s="11"/>
      <c r="D2" s="11"/>
      <c r="E2" s="11"/>
      <c r="F2" s="29"/>
      <c r="G2" s="55" t="s">
        <v>149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6" t="s">
        <v>0</v>
      </c>
      <c r="B4" s="46" t="s">
        <v>1</v>
      </c>
      <c r="C4" s="46" t="s">
        <v>150</v>
      </c>
      <c r="D4" s="46" t="s">
        <v>151</v>
      </c>
      <c r="E4" s="46" t="s">
        <v>152</v>
      </c>
      <c r="F4" s="46" t="s">
        <v>153</v>
      </c>
      <c r="G4" s="49" t="s">
        <v>192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 t="s">
        <v>188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9" t="s">
        <v>189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9" t="s">
        <v>190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49" t="s">
        <v>191</v>
      </c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ht="44.25" customHeight="1" x14ac:dyDescent="0.25">
      <c r="A5" s="47"/>
      <c r="B5" s="47"/>
      <c r="C5" s="47"/>
      <c r="D5" s="47"/>
      <c r="E5" s="47"/>
      <c r="F5" s="47"/>
      <c r="G5" s="53" t="s">
        <v>121</v>
      </c>
      <c r="H5" s="51" t="s">
        <v>107</v>
      </c>
      <c r="I5" s="52"/>
      <c r="J5" s="52"/>
      <c r="K5" s="52"/>
      <c r="L5" s="52"/>
      <c r="M5" s="52"/>
      <c r="N5" s="52"/>
      <c r="O5" s="51" t="s">
        <v>114</v>
      </c>
      <c r="P5" s="52"/>
      <c r="Q5" s="51" t="s">
        <v>117</v>
      </c>
      <c r="R5" s="52"/>
      <c r="S5" s="52"/>
      <c r="T5" s="52"/>
      <c r="U5" s="52"/>
      <c r="V5" s="52"/>
      <c r="W5" s="51" t="s">
        <v>118</v>
      </c>
      <c r="X5" s="52"/>
      <c r="Y5" s="53" t="s">
        <v>121</v>
      </c>
      <c r="Z5" s="51" t="s">
        <v>107</v>
      </c>
      <c r="AA5" s="52"/>
      <c r="AB5" s="52"/>
      <c r="AC5" s="52"/>
      <c r="AD5" s="52"/>
      <c r="AE5" s="52"/>
      <c r="AF5" s="52"/>
      <c r="AG5" s="51" t="s">
        <v>114</v>
      </c>
      <c r="AH5" s="52"/>
      <c r="AI5" s="51" t="s">
        <v>117</v>
      </c>
      <c r="AJ5" s="52"/>
      <c r="AK5" s="52"/>
      <c r="AL5" s="52"/>
      <c r="AM5" s="52"/>
      <c r="AN5" s="52"/>
      <c r="AO5" s="51" t="s">
        <v>118</v>
      </c>
      <c r="AP5" s="52"/>
      <c r="AQ5" s="53" t="s">
        <v>121</v>
      </c>
      <c r="AR5" s="51" t="s">
        <v>107</v>
      </c>
      <c r="AS5" s="52"/>
      <c r="AT5" s="52"/>
      <c r="AU5" s="52"/>
      <c r="AV5" s="52"/>
      <c r="AW5" s="52"/>
      <c r="AX5" s="52"/>
      <c r="AY5" s="51" t="s">
        <v>114</v>
      </c>
      <c r="AZ5" s="52"/>
      <c r="BA5" s="51" t="s">
        <v>117</v>
      </c>
      <c r="BB5" s="52"/>
      <c r="BC5" s="52"/>
      <c r="BD5" s="52"/>
      <c r="BE5" s="52"/>
      <c r="BF5" s="52"/>
      <c r="BG5" s="51" t="s">
        <v>118</v>
      </c>
      <c r="BH5" s="52"/>
      <c r="BI5" s="53" t="s">
        <v>121</v>
      </c>
      <c r="BJ5" s="51" t="s">
        <v>107</v>
      </c>
      <c r="BK5" s="52"/>
      <c r="BL5" s="52"/>
      <c r="BM5" s="52"/>
      <c r="BN5" s="52"/>
      <c r="BO5" s="52"/>
      <c r="BP5" s="52"/>
      <c r="BQ5" s="51" t="s">
        <v>114</v>
      </c>
      <c r="BR5" s="52"/>
      <c r="BS5" s="51" t="s">
        <v>117</v>
      </c>
      <c r="BT5" s="52"/>
      <c r="BU5" s="52"/>
      <c r="BV5" s="52"/>
      <c r="BW5" s="52"/>
      <c r="BX5" s="52"/>
      <c r="BY5" s="51" t="s">
        <v>118</v>
      </c>
      <c r="BZ5" s="52"/>
      <c r="CA5" s="53" t="s">
        <v>121</v>
      </c>
      <c r="CB5" s="51" t="s">
        <v>107</v>
      </c>
      <c r="CC5" s="52"/>
      <c r="CD5" s="52"/>
      <c r="CE5" s="52"/>
      <c r="CF5" s="52"/>
      <c r="CG5" s="52"/>
      <c r="CH5" s="52"/>
      <c r="CI5" s="51" t="s">
        <v>114</v>
      </c>
      <c r="CJ5" s="52"/>
      <c r="CK5" s="51" t="s">
        <v>117</v>
      </c>
      <c r="CL5" s="52"/>
      <c r="CM5" s="52"/>
      <c r="CN5" s="52"/>
      <c r="CO5" s="52"/>
      <c r="CP5" s="52"/>
      <c r="CQ5" s="51" t="s">
        <v>118</v>
      </c>
      <c r="CR5" s="52"/>
    </row>
    <row r="6" spans="1:96" ht="33" customHeight="1" x14ac:dyDescent="0.25">
      <c r="A6" s="47"/>
      <c r="B6" s="47"/>
      <c r="C6" s="47"/>
      <c r="D6" s="47"/>
      <c r="E6" s="47"/>
      <c r="F6" s="47"/>
      <c r="G6" s="54"/>
      <c r="H6" s="51" t="s">
        <v>120</v>
      </c>
      <c r="I6" s="51" t="s">
        <v>109</v>
      </c>
      <c r="J6" s="52"/>
      <c r="K6" s="51" t="s">
        <v>111</v>
      </c>
      <c r="L6" s="52"/>
      <c r="M6" s="51" t="s">
        <v>112</v>
      </c>
      <c r="N6" s="52"/>
      <c r="O6" s="51" t="s">
        <v>115</v>
      </c>
      <c r="P6" s="51" t="s">
        <v>108</v>
      </c>
      <c r="Q6" s="51" t="s">
        <v>122</v>
      </c>
      <c r="R6" s="51" t="s">
        <v>120</v>
      </c>
      <c r="S6" s="51" t="s">
        <v>123</v>
      </c>
      <c r="T6" s="52"/>
      <c r="U6" s="51" t="s">
        <v>124</v>
      </c>
      <c r="V6" s="52"/>
      <c r="W6" s="51" t="s">
        <v>119</v>
      </c>
      <c r="X6" s="51" t="s">
        <v>108</v>
      </c>
      <c r="Y6" s="54"/>
      <c r="Z6" s="51" t="s">
        <v>120</v>
      </c>
      <c r="AA6" s="51" t="s">
        <v>109</v>
      </c>
      <c r="AB6" s="52"/>
      <c r="AC6" s="51" t="s">
        <v>111</v>
      </c>
      <c r="AD6" s="52"/>
      <c r="AE6" s="51" t="s">
        <v>112</v>
      </c>
      <c r="AF6" s="52"/>
      <c r="AG6" s="51" t="s">
        <v>115</v>
      </c>
      <c r="AH6" s="51" t="s">
        <v>108</v>
      </c>
      <c r="AI6" s="51" t="s">
        <v>122</v>
      </c>
      <c r="AJ6" s="51" t="s">
        <v>120</v>
      </c>
      <c r="AK6" s="51" t="s">
        <v>123</v>
      </c>
      <c r="AL6" s="52"/>
      <c r="AM6" s="51" t="s">
        <v>124</v>
      </c>
      <c r="AN6" s="52"/>
      <c r="AO6" s="51" t="s">
        <v>119</v>
      </c>
      <c r="AP6" s="51" t="s">
        <v>108</v>
      </c>
      <c r="AQ6" s="54"/>
      <c r="AR6" s="51" t="s">
        <v>120</v>
      </c>
      <c r="AS6" s="51" t="s">
        <v>109</v>
      </c>
      <c r="AT6" s="52"/>
      <c r="AU6" s="51" t="s">
        <v>111</v>
      </c>
      <c r="AV6" s="52"/>
      <c r="AW6" s="51" t="s">
        <v>112</v>
      </c>
      <c r="AX6" s="52"/>
      <c r="AY6" s="51" t="s">
        <v>115</v>
      </c>
      <c r="AZ6" s="51" t="s">
        <v>108</v>
      </c>
      <c r="BA6" s="51" t="s">
        <v>122</v>
      </c>
      <c r="BB6" s="51" t="s">
        <v>120</v>
      </c>
      <c r="BC6" s="51" t="s">
        <v>123</v>
      </c>
      <c r="BD6" s="52"/>
      <c r="BE6" s="51" t="s">
        <v>124</v>
      </c>
      <c r="BF6" s="52"/>
      <c r="BG6" s="51" t="s">
        <v>119</v>
      </c>
      <c r="BH6" s="51" t="s">
        <v>108</v>
      </c>
      <c r="BI6" s="54"/>
      <c r="BJ6" s="51" t="s">
        <v>120</v>
      </c>
      <c r="BK6" s="51" t="s">
        <v>109</v>
      </c>
      <c r="BL6" s="52"/>
      <c r="BM6" s="51" t="s">
        <v>111</v>
      </c>
      <c r="BN6" s="52"/>
      <c r="BO6" s="51" t="s">
        <v>112</v>
      </c>
      <c r="BP6" s="52"/>
      <c r="BQ6" s="51" t="s">
        <v>115</v>
      </c>
      <c r="BR6" s="51" t="s">
        <v>108</v>
      </c>
      <c r="BS6" s="51" t="s">
        <v>122</v>
      </c>
      <c r="BT6" s="51" t="s">
        <v>120</v>
      </c>
      <c r="BU6" s="51" t="s">
        <v>123</v>
      </c>
      <c r="BV6" s="52"/>
      <c r="BW6" s="51" t="s">
        <v>124</v>
      </c>
      <c r="BX6" s="52"/>
      <c r="BY6" s="51" t="s">
        <v>119</v>
      </c>
      <c r="BZ6" s="51" t="s">
        <v>108</v>
      </c>
      <c r="CA6" s="54"/>
      <c r="CB6" s="51" t="s">
        <v>120</v>
      </c>
      <c r="CC6" s="51" t="s">
        <v>109</v>
      </c>
      <c r="CD6" s="52"/>
      <c r="CE6" s="51" t="s">
        <v>111</v>
      </c>
      <c r="CF6" s="52"/>
      <c r="CG6" s="51" t="s">
        <v>112</v>
      </c>
      <c r="CH6" s="52"/>
      <c r="CI6" s="51" t="s">
        <v>115</v>
      </c>
      <c r="CJ6" s="51" t="s">
        <v>108</v>
      </c>
      <c r="CK6" s="51" t="s">
        <v>122</v>
      </c>
      <c r="CL6" s="51" t="s">
        <v>120</v>
      </c>
      <c r="CM6" s="51" t="s">
        <v>123</v>
      </c>
      <c r="CN6" s="52"/>
      <c r="CO6" s="51" t="s">
        <v>124</v>
      </c>
      <c r="CP6" s="52"/>
      <c r="CQ6" s="51" t="s">
        <v>119</v>
      </c>
      <c r="CR6" s="51" t="s">
        <v>108</v>
      </c>
    </row>
    <row r="7" spans="1:96" ht="51" x14ac:dyDescent="0.25">
      <c r="A7" s="48"/>
      <c r="B7" s="48"/>
      <c r="C7" s="48"/>
      <c r="D7" s="48"/>
      <c r="E7" s="48"/>
      <c r="F7" s="48"/>
      <c r="G7" s="54"/>
      <c r="H7" s="52"/>
      <c r="I7" s="19" t="s">
        <v>110</v>
      </c>
      <c r="J7" s="19" t="s">
        <v>108</v>
      </c>
      <c r="K7" s="19" t="s">
        <v>110</v>
      </c>
      <c r="L7" s="19" t="s">
        <v>108</v>
      </c>
      <c r="M7" s="19" t="s">
        <v>113</v>
      </c>
      <c r="N7" s="19" t="s">
        <v>108</v>
      </c>
      <c r="O7" s="52"/>
      <c r="P7" s="52"/>
      <c r="Q7" s="52"/>
      <c r="R7" s="52"/>
      <c r="S7" s="19" t="s">
        <v>116</v>
      </c>
      <c r="T7" s="19" t="s">
        <v>108</v>
      </c>
      <c r="U7" s="19" t="s">
        <v>116</v>
      </c>
      <c r="V7" s="19" t="s">
        <v>108</v>
      </c>
      <c r="W7" s="52"/>
      <c r="X7" s="52"/>
      <c r="Y7" s="54"/>
      <c r="Z7" s="52"/>
      <c r="AA7" s="22" t="s">
        <v>110</v>
      </c>
      <c r="AB7" s="22" t="s">
        <v>108</v>
      </c>
      <c r="AC7" s="22" t="s">
        <v>110</v>
      </c>
      <c r="AD7" s="22" t="s">
        <v>108</v>
      </c>
      <c r="AE7" s="22" t="s">
        <v>113</v>
      </c>
      <c r="AF7" s="22" t="s">
        <v>108</v>
      </c>
      <c r="AG7" s="52"/>
      <c r="AH7" s="52"/>
      <c r="AI7" s="52"/>
      <c r="AJ7" s="52"/>
      <c r="AK7" s="22" t="s">
        <v>116</v>
      </c>
      <c r="AL7" s="22" t="s">
        <v>108</v>
      </c>
      <c r="AM7" s="22" t="s">
        <v>116</v>
      </c>
      <c r="AN7" s="22" t="s">
        <v>108</v>
      </c>
      <c r="AO7" s="52"/>
      <c r="AP7" s="52"/>
      <c r="AQ7" s="54"/>
      <c r="AR7" s="52"/>
      <c r="AS7" s="22" t="s">
        <v>110</v>
      </c>
      <c r="AT7" s="22" t="s">
        <v>108</v>
      </c>
      <c r="AU7" s="22" t="s">
        <v>110</v>
      </c>
      <c r="AV7" s="22" t="s">
        <v>108</v>
      </c>
      <c r="AW7" s="22" t="s">
        <v>113</v>
      </c>
      <c r="AX7" s="22" t="s">
        <v>108</v>
      </c>
      <c r="AY7" s="52"/>
      <c r="AZ7" s="52"/>
      <c r="BA7" s="52"/>
      <c r="BB7" s="52"/>
      <c r="BC7" s="22" t="s">
        <v>116</v>
      </c>
      <c r="BD7" s="22" t="s">
        <v>108</v>
      </c>
      <c r="BE7" s="22" t="s">
        <v>116</v>
      </c>
      <c r="BF7" s="22" t="s">
        <v>108</v>
      </c>
      <c r="BG7" s="52"/>
      <c r="BH7" s="52"/>
      <c r="BI7" s="54"/>
      <c r="BJ7" s="52"/>
      <c r="BK7" s="22" t="s">
        <v>110</v>
      </c>
      <c r="BL7" s="22" t="s">
        <v>108</v>
      </c>
      <c r="BM7" s="22" t="s">
        <v>110</v>
      </c>
      <c r="BN7" s="22" t="s">
        <v>108</v>
      </c>
      <c r="BO7" s="22" t="s">
        <v>113</v>
      </c>
      <c r="BP7" s="22" t="s">
        <v>108</v>
      </c>
      <c r="BQ7" s="52"/>
      <c r="BR7" s="52"/>
      <c r="BS7" s="52"/>
      <c r="BT7" s="52"/>
      <c r="BU7" s="22" t="s">
        <v>116</v>
      </c>
      <c r="BV7" s="22" t="s">
        <v>108</v>
      </c>
      <c r="BW7" s="22" t="s">
        <v>116</v>
      </c>
      <c r="BX7" s="22" t="s">
        <v>108</v>
      </c>
      <c r="BY7" s="52"/>
      <c r="BZ7" s="52"/>
      <c r="CA7" s="54"/>
      <c r="CB7" s="52"/>
      <c r="CC7" s="22" t="s">
        <v>110</v>
      </c>
      <c r="CD7" s="22" t="s">
        <v>108</v>
      </c>
      <c r="CE7" s="22" t="s">
        <v>110</v>
      </c>
      <c r="CF7" s="22" t="s">
        <v>108</v>
      </c>
      <c r="CG7" s="22" t="s">
        <v>113</v>
      </c>
      <c r="CH7" s="22" t="s">
        <v>108</v>
      </c>
      <c r="CI7" s="52"/>
      <c r="CJ7" s="52"/>
      <c r="CK7" s="52"/>
      <c r="CL7" s="52"/>
      <c r="CM7" s="22" t="s">
        <v>116</v>
      </c>
      <c r="CN7" s="22" t="s">
        <v>108</v>
      </c>
      <c r="CO7" s="22" t="s">
        <v>116</v>
      </c>
      <c r="CP7" s="22" t="s">
        <v>108</v>
      </c>
      <c r="CQ7" s="52"/>
      <c r="CR7" s="52"/>
    </row>
    <row r="8" spans="1:96" s="3" customFormat="1" ht="13.5" x14ac:dyDescent="0.2">
      <c r="A8" s="23" t="s">
        <v>186</v>
      </c>
      <c r="B8" s="23" t="s">
        <v>187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>1+P8</f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" si="1">1+Z8</f>
        <v>3</v>
      </c>
      <c r="AB8" s="7">
        <f t="shared" ref="AB8" si="2">1+AA8</f>
        <v>4</v>
      </c>
      <c r="AC8" s="7">
        <f t="shared" ref="AC8" si="3">1+AB8</f>
        <v>5</v>
      </c>
      <c r="AD8" s="7">
        <f t="shared" ref="AD8" si="4">1+AC8</f>
        <v>6</v>
      </c>
      <c r="AE8" s="7">
        <f t="shared" ref="AE8" si="5">1+AD8</f>
        <v>7</v>
      </c>
      <c r="AF8" s="7">
        <f t="shared" ref="AF8" si="6">1+AE8</f>
        <v>8</v>
      </c>
      <c r="AG8" s="7">
        <f t="shared" ref="AG8" si="7">1+AF8</f>
        <v>9</v>
      </c>
      <c r="AH8" s="7">
        <f t="shared" ref="AH8" si="8">1+AG8</f>
        <v>10</v>
      </c>
      <c r="AI8" s="7">
        <f t="shared" ref="AI8" si="9">1+AH8</f>
        <v>11</v>
      </c>
      <c r="AJ8" s="7">
        <f t="shared" ref="AJ8" si="10">1+AI8</f>
        <v>12</v>
      </c>
      <c r="AK8" s="7">
        <f t="shared" ref="AK8" si="11">1+AJ8</f>
        <v>13</v>
      </c>
      <c r="AL8" s="7">
        <f t="shared" ref="AL8" si="12">1+AK8</f>
        <v>14</v>
      </c>
      <c r="AM8" s="7">
        <f t="shared" ref="AM8" si="13">1+AL8</f>
        <v>15</v>
      </c>
      <c r="AN8" s="7">
        <f t="shared" ref="AN8" si="14">1+AM8</f>
        <v>16</v>
      </c>
      <c r="AO8" s="7">
        <f t="shared" ref="AO8" si="15">1+AN8</f>
        <v>17</v>
      </c>
      <c r="AP8" s="7">
        <f t="shared" ref="AP8" si="16">1+AO8</f>
        <v>18</v>
      </c>
      <c r="AQ8" s="7">
        <v>1</v>
      </c>
      <c r="AR8" s="7">
        <f>1+AQ8</f>
        <v>2</v>
      </c>
      <c r="AS8" s="7">
        <f t="shared" ref="AS8" si="17">1+AR8</f>
        <v>3</v>
      </c>
      <c r="AT8" s="7">
        <f t="shared" ref="AT8" si="18">1+AS8</f>
        <v>4</v>
      </c>
      <c r="AU8" s="7">
        <f t="shared" ref="AU8" si="19">1+AT8</f>
        <v>5</v>
      </c>
      <c r="AV8" s="7">
        <f t="shared" ref="AV8" si="20">1+AU8</f>
        <v>6</v>
      </c>
      <c r="AW8" s="7">
        <f t="shared" ref="AW8" si="21">1+AV8</f>
        <v>7</v>
      </c>
      <c r="AX8" s="7">
        <f t="shared" ref="AX8" si="22">1+AW8</f>
        <v>8</v>
      </c>
      <c r="AY8" s="7">
        <f t="shared" ref="AY8" si="23">1+AX8</f>
        <v>9</v>
      </c>
      <c r="AZ8" s="7">
        <f t="shared" ref="AZ8" si="24">1+AY8</f>
        <v>10</v>
      </c>
      <c r="BA8" s="7">
        <f t="shared" ref="BA8" si="25">1+AZ8</f>
        <v>11</v>
      </c>
      <c r="BB8" s="7">
        <f t="shared" ref="BB8" si="26">1+BA8</f>
        <v>12</v>
      </c>
      <c r="BC8" s="7">
        <f t="shared" ref="BC8" si="27">1+BB8</f>
        <v>13</v>
      </c>
      <c r="BD8" s="7">
        <f t="shared" ref="BD8" si="28">1+BC8</f>
        <v>14</v>
      </c>
      <c r="BE8" s="7">
        <f t="shared" ref="BE8" si="29">1+BD8</f>
        <v>15</v>
      </c>
      <c r="BF8" s="7">
        <f t="shared" ref="BF8" si="30">1+BE8</f>
        <v>16</v>
      </c>
      <c r="BG8" s="7">
        <f t="shared" ref="BG8" si="31">1+BF8</f>
        <v>17</v>
      </c>
      <c r="BH8" s="7">
        <f t="shared" ref="BH8" si="32">1+BG8</f>
        <v>18</v>
      </c>
      <c r="BI8" s="7">
        <v>1</v>
      </c>
      <c r="BJ8" s="7">
        <f>1+BI8</f>
        <v>2</v>
      </c>
      <c r="BK8" s="7">
        <f t="shared" ref="BK8" si="33">1+BJ8</f>
        <v>3</v>
      </c>
      <c r="BL8" s="7">
        <f t="shared" ref="BL8" si="34">1+BK8</f>
        <v>4</v>
      </c>
      <c r="BM8" s="7">
        <f t="shared" ref="BM8" si="35">1+BL8</f>
        <v>5</v>
      </c>
      <c r="BN8" s="7">
        <f t="shared" ref="BN8" si="36">1+BM8</f>
        <v>6</v>
      </c>
      <c r="BO8" s="7">
        <f t="shared" ref="BO8" si="37">1+BN8</f>
        <v>7</v>
      </c>
      <c r="BP8" s="7">
        <f t="shared" ref="BP8" si="38">1+BO8</f>
        <v>8</v>
      </c>
      <c r="BQ8" s="7">
        <f t="shared" ref="BQ8" si="39">1+BP8</f>
        <v>9</v>
      </c>
      <c r="BR8" s="7">
        <f t="shared" ref="BR8" si="40">1+BQ8</f>
        <v>10</v>
      </c>
      <c r="BS8" s="7">
        <f t="shared" ref="BS8" si="41">1+BR8</f>
        <v>11</v>
      </c>
      <c r="BT8" s="7">
        <f t="shared" ref="BT8" si="42">1+BS8</f>
        <v>12</v>
      </c>
      <c r="BU8" s="7">
        <f t="shared" ref="BU8" si="43">1+BT8</f>
        <v>13</v>
      </c>
      <c r="BV8" s="7">
        <f t="shared" ref="BV8" si="44">1+BU8</f>
        <v>14</v>
      </c>
      <c r="BW8" s="7">
        <f t="shared" ref="BW8" si="45">1+BV8</f>
        <v>15</v>
      </c>
      <c r="BX8" s="7">
        <f t="shared" ref="BX8" si="46">1+BW8</f>
        <v>16</v>
      </c>
      <c r="BY8" s="7">
        <f t="shared" ref="BY8" si="47">1+BX8</f>
        <v>17</v>
      </c>
      <c r="BZ8" s="7">
        <f t="shared" ref="BZ8" si="48">1+BY8</f>
        <v>18</v>
      </c>
      <c r="CA8" s="7">
        <v>1</v>
      </c>
      <c r="CB8" s="7">
        <f>1+CA8</f>
        <v>2</v>
      </c>
      <c r="CC8" s="7">
        <f t="shared" ref="CC8" si="49">1+CB8</f>
        <v>3</v>
      </c>
      <c r="CD8" s="7">
        <f t="shared" ref="CD8" si="50">1+CC8</f>
        <v>4</v>
      </c>
      <c r="CE8" s="7">
        <f t="shared" ref="CE8" si="51">1+CD8</f>
        <v>5</v>
      </c>
      <c r="CF8" s="7">
        <f t="shared" ref="CF8" si="52">1+CE8</f>
        <v>6</v>
      </c>
      <c r="CG8" s="7">
        <f t="shared" ref="CG8" si="53">1+CF8</f>
        <v>7</v>
      </c>
      <c r="CH8" s="7">
        <f t="shared" ref="CH8" si="54">1+CG8</f>
        <v>8</v>
      </c>
      <c r="CI8" s="7">
        <f t="shared" ref="CI8" si="55">1+CH8</f>
        <v>9</v>
      </c>
      <c r="CJ8" s="7">
        <f t="shared" ref="CJ8" si="56">1+CI8</f>
        <v>10</v>
      </c>
      <c r="CK8" s="7">
        <f t="shared" ref="CK8" si="57">1+CJ8</f>
        <v>11</v>
      </c>
      <c r="CL8" s="7">
        <f t="shared" ref="CL8" si="58">1+CK8</f>
        <v>12</v>
      </c>
      <c r="CM8" s="7">
        <f t="shared" ref="CM8" si="59">1+CL8</f>
        <v>13</v>
      </c>
      <c r="CN8" s="7">
        <f t="shared" ref="CN8" si="60">1+CM8</f>
        <v>14</v>
      </c>
      <c r="CO8" s="7">
        <f t="shared" ref="CO8" si="61">1+CN8</f>
        <v>15</v>
      </c>
      <c r="CP8" s="7">
        <f t="shared" ref="CP8" si="62">1+CO8</f>
        <v>16</v>
      </c>
      <c r="CQ8" s="7">
        <f t="shared" ref="CQ8" si="63">1+CP8</f>
        <v>17</v>
      </c>
      <c r="CR8" s="7">
        <f t="shared" ref="CR8" si="64">1+CQ8</f>
        <v>18</v>
      </c>
    </row>
    <row r="9" spans="1:96" x14ac:dyDescent="0.25">
      <c r="A9" s="12"/>
      <c r="B9" s="17" t="s">
        <v>125</v>
      </c>
      <c r="C9" s="12"/>
      <c r="D9" s="25"/>
      <c r="E9" s="26" t="s">
        <v>154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155</v>
      </c>
      <c r="E10" s="25" t="s">
        <v>154</v>
      </c>
      <c r="F10" s="31" t="s">
        <v>156</v>
      </c>
      <c r="G10" s="8">
        <f t="shared" ref="G10:G41" si="65">H10+P10+R10+X10</f>
        <v>496440578.05000001</v>
      </c>
      <c r="H10" s="8">
        <f>J10+L10+N10</f>
        <v>171520939.84</v>
      </c>
      <c r="I10" s="9">
        <f t="shared" ref="I10:I41" si="66">AA10+AS10+BK10+CC10</f>
        <v>208125</v>
      </c>
      <c r="J10" s="8">
        <f t="shared" ref="J10:P10" si="67">AB10+AT10+BL10+CD10</f>
        <v>87605511.099999994</v>
      </c>
      <c r="K10" s="9">
        <f t="shared" si="67"/>
        <v>11836</v>
      </c>
      <c r="L10" s="8">
        <f t="shared" si="67"/>
        <v>4170562.76</v>
      </c>
      <c r="M10" s="9">
        <f t="shared" si="67"/>
        <v>48881</v>
      </c>
      <c r="N10" s="8">
        <f t="shared" si="67"/>
        <v>79744865.980000004</v>
      </c>
      <c r="O10" s="9">
        <f t="shared" si="67"/>
        <v>982</v>
      </c>
      <c r="P10" s="8">
        <f t="shared" si="67"/>
        <v>7202551</v>
      </c>
      <c r="Q10" s="9">
        <f t="shared" ref="Q10:X10" si="68">AI10+BA10+BS10+CK10</f>
        <v>8092</v>
      </c>
      <c r="R10" s="8">
        <f t="shared" ref="R10:R74" si="69">AJ10+BB10+BT10+CL10</f>
        <v>317717087.20999998</v>
      </c>
      <c r="S10" s="9">
        <f t="shared" si="68"/>
        <v>0</v>
      </c>
      <c r="T10" s="8">
        <f t="shared" si="68"/>
        <v>0</v>
      </c>
      <c r="U10" s="9">
        <f t="shared" si="68"/>
        <v>185</v>
      </c>
      <c r="V10" s="8">
        <f t="shared" si="68"/>
        <v>47824147</v>
      </c>
      <c r="W10" s="9">
        <f t="shared" si="68"/>
        <v>0</v>
      </c>
      <c r="X10" s="8">
        <f t="shared" si="68"/>
        <v>0</v>
      </c>
      <c r="Y10" s="8">
        <f>Z10+AH10+AJ10+AP10</f>
        <v>133071928.67</v>
      </c>
      <c r="Z10" s="8">
        <f>AB10+AD10+AF10</f>
        <v>50410046.649999999</v>
      </c>
      <c r="AA10" s="9">
        <f>КМС!AA10+ИГС!AA10+МАКС!AA10</f>
        <v>45298</v>
      </c>
      <c r="AB10" s="8">
        <f>КМС!AB10+ИГС!AB10+МАКС!AB10</f>
        <v>25691020.010000002</v>
      </c>
      <c r="AC10" s="9">
        <f>КМС!AC10+ИГС!AC10+МАКС!AC10</f>
        <v>4081</v>
      </c>
      <c r="AD10" s="8">
        <f>КМС!AD10+ИГС!AD10+МАКС!AD10</f>
        <v>1461759.82</v>
      </c>
      <c r="AE10" s="9">
        <f>КМС!AE10+ИГС!AE10+МАКС!AE10</f>
        <v>9665</v>
      </c>
      <c r="AF10" s="8">
        <f>КМС!AF10+ИГС!AF10+МАКС!AF10</f>
        <v>23257266.82</v>
      </c>
      <c r="AG10" s="9">
        <f>КМС!AG10+ИГС!AG10+МАКС!AG10</f>
        <v>216</v>
      </c>
      <c r="AH10" s="8">
        <f>КМС!AH10+ИГС!AH10+МАКС!AH10</f>
        <v>3579543.2</v>
      </c>
      <c r="AI10" s="9">
        <f>КМС!AI10+ИГС!AI10+МАКС!AI10</f>
        <v>2318</v>
      </c>
      <c r="AJ10" s="8">
        <f>КМС!AJ10+ИГС!AJ10+МАКС!AJ10</f>
        <v>79082338.819999993</v>
      </c>
      <c r="AK10" s="9">
        <f>КМС!AK10+ИГС!AK10+МАКС!AK10</f>
        <v>0</v>
      </c>
      <c r="AL10" s="8">
        <f>КМС!AL10+ИГС!AL10+МАКС!AL10</f>
        <v>0</v>
      </c>
      <c r="AM10" s="9">
        <f>КМС!AM10+ИГС!AM10+МАКС!AM10</f>
        <v>41</v>
      </c>
      <c r="AN10" s="8">
        <f>КМС!AN10+ИГС!AN10+МАКС!AN10</f>
        <v>9720993</v>
      </c>
      <c r="AO10" s="9">
        <f>КМС!AO10+ИГС!AO10+МАКС!AO10</f>
        <v>0</v>
      </c>
      <c r="AP10" s="8">
        <f>КМС!AP10+ИГС!AP10+МАКС!AP10</f>
        <v>0</v>
      </c>
      <c r="AQ10" s="8">
        <f>AR10+AZ10+BB10+BH10</f>
        <v>124375714.36</v>
      </c>
      <c r="AR10" s="8">
        <f>AT10+AV10+AX10</f>
        <v>43520963.710000001</v>
      </c>
      <c r="AS10" s="9">
        <f>КМС!AS10+ИГС!AS10+МАКС!AS10</f>
        <v>59420</v>
      </c>
      <c r="AT10" s="8">
        <f>КМС!AT10+ИГС!AT10+МАКС!AT10</f>
        <v>21178388.079999998</v>
      </c>
      <c r="AU10" s="9">
        <f>КМС!AU10+ИГС!AU10+МАКС!AU10</f>
        <v>2586</v>
      </c>
      <c r="AV10" s="8">
        <f>КМС!AV10+ИГС!AV10+МАКС!AV10</f>
        <v>916001.1</v>
      </c>
      <c r="AW10" s="9">
        <f>КМС!AW10+ИГС!AW10+МАКС!AW10</f>
        <v>13075</v>
      </c>
      <c r="AX10" s="8">
        <f>КМС!AX10+ИГС!AX10+МАКС!AX10</f>
        <v>21426574.530000001</v>
      </c>
      <c r="AY10" s="9">
        <f>КМС!AY10+ИГС!AY10+МАКС!AY10</f>
        <v>0</v>
      </c>
      <c r="AZ10" s="8">
        <f>КМС!AZ10+ИГС!AZ10+МАКС!AZ10</f>
        <v>0</v>
      </c>
      <c r="BA10" s="9">
        <f>КМС!BA10+ИГС!BA10+МАКС!BA10</f>
        <v>2227</v>
      </c>
      <c r="BB10" s="8">
        <f>КМС!BB10+ИГС!BB10+МАКС!BB10</f>
        <v>80854750.650000006</v>
      </c>
      <c r="BC10" s="9">
        <f>КМС!BC10+ИГС!BC10+МАКС!BC10</f>
        <v>0</v>
      </c>
      <c r="BD10" s="8">
        <f>КМС!BD10+ИГС!BD10+МАКС!BD10</f>
        <v>0</v>
      </c>
      <c r="BE10" s="9">
        <f>КМС!BE10+ИГС!BE10+МАКС!BE10</f>
        <v>59</v>
      </c>
      <c r="BF10" s="8">
        <f>КМС!BF10+ИГС!BF10+МАКС!BF10</f>
        <v>14713404.82</v>
      </c>
      <c r="BG10" s="9">
        <f>КМС!BG10+ИГС!BG10+МАКС!BG10</f>
        <v>0</v>
      </c>
      <c r="BH10" s="8">
        <f>КМС!BH10+ИГС!BH10+МАКС!BH10</f>
        <v>0</v>
      </c>
      <c r="BI10" s="8">
        <f>BJ10+BR10+BT10+BZ10</f>
        <v>115422337.66</v>
      </c>
      <c r="BJ10" s="8">
        <f>BL10+BN10+BP10</f>
        <v>35732313.18</v>
      </c>
      <c r="BK10" s="9">
        <f>КМС!BK10+ИГС!BK10+МАКС!BK10</f>
        <v>58803</v>
      </c>
      <c r="BL10" s="8">
        <f>КМС!BL10+ИГС!BL10+МАКС!BL10</f>
        <v>18690310.510000002</v>
      </c>
      <c r="BM10" s="9">
        <f>КМС!BM10+ИГС!BM10+МАКС!BM10</f>
        <v>2585</v>
      </c>
      <c r="BN10" s="8">
        <f>КМС!BN10+ИГС!BN10+МАКС!BN10</f>
        <v>915577.76</v>
      </c>
      <c r="BO10" s="9">
        <f>КМС!BO10+ИГС!BO10+МАКС!BO10</f>
        <v>13069</v>
      </c>
      <c r="BP10" s="8">
        <f>КМС!BP10+ИГС!BP10+МАКС!BP10</f>
        <v>16126424.91</v>
      </c>
      <c r="BQ10" s="9">
        <f>КМС!BQ10+ИГС!BQ10+МАКС!BQ10</f>
        <v>33</v>
      </c>
      <c r="BR10" s="8">
        <f>КМС!BR10+ИГС!BR10+МАКС!BR10</f>
        <v>389195.31</v>
      </c>
      <c r="BS10" s="9">
        <f>КМС!BS10+ИГС!BS10+МАКС!BS10</f>
        <v>2206</v>
      </c>
      <c r="BT10" s="8">
        <f>КМС!BT10+ИГС!BT10+МАКС!BT10</f>
        <v>79300829.170000002</v>
      </c>
      <c r="BU10" s="9">
        <f>КМС!BU10+ИГС!BU10+МАКС!BU10</f>
        <v>0</v>
      </c>
      <c r="BV10" s="8">
        <f>КМС!BV10+ИГС!BV10+МАКС!BV10</f>
        <v>0</v>
      </c>
      <c r="BW10" s="9">
        <f>КМС!BW10+ИГС!BW10+МАКС!BW10</f>
        <v>54</v>
      </c>
      <c r="BX10" s="8">
        <f>КМС!BX10+ИГС!BX10+МАКС!BX10</f>
        <v>12872813</v>
      </c>
      <c r="BY10" s="9">
        <f>КМС!BY10+ИГС!BY10+МАКС!BY10</f>
        <v>0</v>
      </c>
      <c r="BZ10" s="8">
        <f>КМС!BZ10+ИГС!BZ10+МАКС!BZ10</f>
        <v>0</v>
      </c>
      <c r="CA10" s="8">
        <f>CB10+CJ10+CL10+CR10</f>
        <v>123570597.36</v>
      </c>
      <c r="CB10" s="8">
        <f>CD10+CF10+CH10</f>
        <v>41857616.299999997</v>
      </c>
      <c r="CC10" s="9">
        <f>КМС!CC10+ИГС!CC10+МАКС!CC10</f>
        <v>44604</v>
      </c>
      <c r="CD10" s="8">
        <f>КМС!CD10+ИГС!CD10+МАКС!CD10</f>
        <v>22045792.5</v>
      </c>
      <c r="CE10" s="9">
        <f>КМС!CE10+ИГС!CE10+МАКС!CE10</f>
        <v>2584</v>
      </c>
      <c r="CF10" s="8">
        <f>КМС!CF10+ИГС!CF10+МАКС!CF10</f>
        <v>877224.08</v>
      </c>
      <c r="CG10" s="9">
        <f>КМС!CG10+ИГС!CG10+МАКС!CG10</f>
        <v>13072</v>
      </c>
      <c r="CH10" s="8">
        <f>КМС!CH10+ИГС!CH10+МАКС!CH10</f>
        <v>18934599.719999999</v>
      </c>
      <c r="CI10" s="9">
        <f>КМС!CI10+ИГС!CI10+МАКС!CI10</f>
        <v>733</v>
      </c>
      <c r="CJ10" s="8">
        <f>КМС!CJ10+ИГС!CJ10+МАКС!CJ10</f>
        <v>3233812.49</v>
      </c>
      <c r="CK10" s="9">
        <f>КМС!CK10+ИГС!CK10+МАКС!CK10</f>
        <v>1341</v>
      </c>
      <c r="CL10" s="8">
        <f>КМС!CL10+ИГС!CL10+МАКС!CL10</f>
        <v>78479168.569999993</v>
      </c>
      <c r="CM10" s="9">
        <f>КМС!CM10+ИГС!CM10+МАКС!CM10</f>
        <v>0</v>
      </c>
      <c r="CN10" s="8">
        <f>КМС!CN10+ИГС!CN10+МАКС!CN10</f>
        <v>0</v>
      </c>
      <c r="CO10" s="9">
        <f>КМС!CO10+ИГС!CO10+МАКС!CO10</f>
        <v>31</v>
      </c>
      <c r="CP10" s="8">
        <f>КМС!CP10+ИГС!CP10+МАКС!CP10</f>
        <v>10516936.18</v>
      </c>
      <c r="CQ10" s="9">
        <f>КМС!CQ10+ИГС!CQ10+МАКС!CQ10</f>
        <v>0</v>
      </c>
      <c r="CR10" s="8">
        <f>КМС!CR10+ИГС!CR10+МАКС!CR10</f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155</v>
      </c>
      <c r="E11" s="25" t="s">
        <v>154</v>
      </c>
      <c r="F11" s="31" t="s">
        <v>156</v>
      </c>
      <c r="G11" s="8">
        <f t="shared" si="65"/>
        <v>95095915.609999999</v>
      </c>
      <c r="H11" s="8">
        <f t="shared" ref="H11:H74" si="70">J11+L11+N11</f>
        <v>45174265.68</v>
      </c>
      <c r="I11" s="9">
        <f t="shared" si="66"/>
        <v>34013</v>
      </c>
      <c r="J11" s="8">
        <f t="shared" ref="J11:J74" si="71">AB11+AT11+BL11+CD11</f>
        <v>3974261.43</v>
      </c>
      <c r="K11" s="9">
        <f t="shared" ref="K11:K74" si="72">AC11+AU11+BM11+CE11</f>
        <v>0</v>
      </c>
      <c r="L11" s="8">
        <f t="shared" ref="L11:L74" si="73">AD11+AV11+BN11+CF11</f>
        <v>0</v>
      </c>
      <c r="M11" s="9">
        <f t="shared" ref="M11:M74" si="74">AE11+AW11+BO11+CG11</f>
        <v>15244</v>
      </c>
      <c r="N11" s="8">
        <f t="shared" ref="N11:N74" si="75">AF11+AX11+BP11+CH11</f>
        <v>41200004.25</v>
      </c>
      <c r="O11" s="9">
        <f t="shared" ref="O11:O74" si="76">AG11+AY11+BQ11+CI11</f>
        <v>1451</v>
      </c>
      <c r="P11" s="8">
        <f t="shared" ref="P11:P74" si="77">AH11+AZ11+BR11+CJ11</f>
        <v>31824501.48</v>
      </c>
      <c r="Q11" s="9">
        <f t="shared" ref="Q11:Q74" si="78">AI11+BA11+BS11+CK11</f>
        <v>549</v>
      </c>
      <c r="R11" s="8">
        <f t="shared" si="69"/>
        <v>18097148.449999999</v>
      </c>
      <c r="S11" s="9">
        <f t="shared" ref="S11:S74" si="79">AK11+BC11+BU11+CM11</f>
        <v>0</v>
      </c>
      <c r="T11" s="8">
        <f t="shared" ref="T11:T74" si="80">AL11+BD11+BV11+CN11</f>
        <v>0</v>
      </c>
      <c r="U11" s="9">
        <f t="shared" ref="U11:U74" si="81">AM11+BE11+BW11+CO11</f>
        <v>18</v>
      </c>
      <c r="V11" s="8">
        <f t="shared" ref="V11:V74" si="82">AN11+BF11+BX11+CP11</f>
        <v>1824156</v>
      </c>
      <c r="W11" s="9">
        <f t="shared" ref="W11:W74" si="83">AO11+BG11+BY11+CQ11</f>
        <v>0</v>
      </c>
      <c r="X11" s="8">
        <f t="shared" ref="X11:X74" si="84">AP11+BH11+BZ11+CR11</f>
        <v>0</v>
      </c>
      <c r="Y11" s="8">
        <f t="shared" ref="Y11:Y74" si="85">Z11+AH11+AJ11+AP11</f>
        <v>18050658.829999998</v>
      </c>
      <c r="Z11" s="8">
        <f t="shared" ref="Z11:Z74" si="86">AB11+AD11+AF11</f>
        <v>2947955.28</v>
      </c>
      <c r="AA11" s="9">
        <f>КМС!AA11+ИГС!AA11+МАКС!AA11</f>
        <v>8245</v>
      </c>
      <c r="AB11" s="8">
        <f>КМС!AB11+ИГС!AB11+МАКС!AB11</f>
        <v>1406059.83</v>
      </c>
      <c r="AC11" s="9">
        <f>КМС!AC11+ИГС!AC11+МАКС!AC11</f>
        <v>0</v>
      </c>
      <c r="AD11" s="8">
        <f>КМС!AD11+ИГС!AD11+МАКС!AD11</f>
        <v>0</v>
      </c>
      <c r="AE11" s="9">
        <f>КМС!AE11+ИГС!AE11+МАКС!AE11</f>
        <v>3785</v>
      </c>
      <c r="AF11" s="8">
        <f>КМС!AF11+ИГС!AF11+МАКС!AF11</f>
        <v>1541895.45</v>
      </c>
      <c r="AG11" s="9">
        <f>КМС!AG11+ИГС!AG11+МАКС!AG11</f>
        <v>325</v>
      </c>
      <c r="AH11" s="8">
        <f>КМС!AH11+ИГС!AH11+МАКС!AH11</f>
        <v>9928709.7200000007</v>
      </c>
      <c r="AI11" s="9">
        <f>КМС!AI11+ИГС!AI11+МАКС!AI11</f>
        <v>138</v>
      </c>
      <c r="AJ11" s="8">
        <f>КМС!AJ11+ИГС!AJ11+МАКС!AJ11</f>
        <v>5173993.83</v>
      </c>
      <c r="AK11" s="9">
        <f>КМС!AK11+ИГС!AK11+МАКС!AK11</f>
        <v>0</v>
      </c>
      <c r="AL11" s="8">
        <f>КМС!AL11+ИГС!AL11+МАКС!AL11</f>
        <v>0</v>
      </c>
      <c r="AM11" s="9">
        <f>КМС!AM11+ИГС!AM11+МАКС!AM11</f>
        <v>7</v>
      </c>
      <c r="AN11" s="8">
        <f>КМС!AN11+ИГС!AN11+МАКС!AN11</f>
        <v>709394</v>
      </c>
      <c r="AO11" s="9">
        <f>КМС!AO11+ИГС!AO11+МАКС!AO11</f>
        <v>0</v>
      </c>
      <c r="AP11" s="8">
        <f>КМС!AP11+ИГС!AP11+МАКС!AP11</f>
        <v>0</v>
      </c>
      <c r="AQ11" s="8">
        <f t="shared" ref="AQ11:AQ74" si="87">AR11+AZ11+BB11+BH11</f>
        <v>15136917.07</v>
      </c>
      <c r="AR11" s="8">
        <f t="shared" ref="AR11:AR74" si="88">AT11+AV11+AX11</f>
        <v>5926512.5700000003</v>
      </c>
      <c r="AS11" s="9">
        <f>КМС!AS11+ИГС!AS11+МАКС!AS11</f>
        <v>8500</v>
      </c>
      <c r="AT11" s="8">
        <f>КМС!AT11+ИГС!AT11+МАКС!AT11</f>
        <v>1438188</v>
      </c>
      <c r="AU11" s="9">
        <f>КМС!AU11+ИГС!AU11+МАКС!AU11</f>
        <v>0</v>
      </c>
      <c r="AV11" s="8">
        <f>КМС!AV11+ИГС!AV11+МАКС!AV11</f>
        <v>0</v>
      </c>
      <c r="AW11" s="9">
        <f>КМС!AW11+ИГС!AW11+МАКС!AW11</f>
        <v>3700</v>
      </c>
      <c r="AX11" s="8">
        <f>КМС!AX11+ИГС!AX11+МАКС!AX11</f>
        <v>4488324.57</v>
      </c>
      <c r="AY11" s="9">
        <f>КМС!AY11+ИГС!AY11+МАКС!AY11</f>
        <v>207</v>
      </c>
      <c r="AZ11" s="8">
        <f>КМС!AZ11+ИГС!AZ11+МАКС!AZ11</f>
        <v>6075969.5599999996</v>
      </c>
      <c r="BA11" s="9">
        <f>КМС!BA11+ИГС!BA11+МАКС!BA11</f>
        <v>94</v>
      </c>
      <c r="BB11" s="8">
        <f>КМС!BB11+ИГС!BB11+МАКС!BB11</f>
        <v>3134434.94</v>
      </c>
      <c r="BC11" s="9">
        <f>КМС!BC11+ИГС!BC11+МАКС!BC11</f>
        <v>0</v>
      </c>
      <c r="BD11" s="8">
        <f>КМС!BD11+ИГС!BD11+МАКС!BD11</f>
        <v>0</v>
      </c>
      <c r="BE11" s="9">
        <f>КМС!BE11+ИГС!BE11+МАКС!BE11</f>
        <v>0</v>
      </c>
      <c r="BF11" s="8">
        <f>КМС!BF11+ИГС!BF11+МАКС!BF11</f>
        <v>0</v>
      </c>
      <c r="BG11" s="9">
        <f>КМС!BG11+ИГС!BG11+МАКС!BG11</f>
        <v>0</v>
      </c>
      <c r="BH11" s="8">
        <f>КМС!BH11+ИГС!BH11+МАКС!BH11</f>
        <v>0</v>
      </c>
      <c r="BI11" s="8">
        <f t="shared" ref="BI11:BI74" si="89">BJ11+BR11+BT11+BZ11</f>
        <v>23837680.32</v>
      </c>
      <c r="BJ11" s="8">
        <f t="shared" ref="BJ11:BJ74" si="90">BL11+BN11+BP11</f>
        <v>9297099.0500000007</v>
      </c>
      <c r="BK11" s="9">
        <f>КМС!BK11+ИГС!BK11+МАКС!BK11</f>
        <v>8400</v>
      </c>
      <c r="BL11" s="8">
        <f>КМС!BL11+ИГС!BL11+МАКС!BL11</f>
        <v>1130013.6000000001</v>
      </c>
      <c r="BM11" s="9">
        <f>КМС!BM11+ИГС!BM11+МАКС!BM11</f>
        <v>0</v>
      </c>
      <c r="BN11" s="8">
        <f>КМС!BN11+ИГС!BN11+МАКС!BN11</f>
        <v>0</v>
      </c>
      <c r="BO11" s="9">
        <f>КМС!BO11+ИГС!BO11+МАКС!BO11</f>
        <v>3550</v>
      </c>
      <c r="BP11" s="8">
        <f>КМС!BP11+ИГС!BP11+МАКС!BP11</f>
        <v>8167085.4500000002</v>
      </c>
      <c r="BQ11" s="9">
        <f>КМС!BQ11+ИГС!BQ11+МАКС!BQ11</f>
        <v>366</v>
      </c>
      <c r="BR11" s="8">
        <f>КМС!BR11+ИГС!BR11+МАКС!BR11</f>
        <v>9498320.1500000004</v>
      </c>
      <c r="BS11" s="9">
        <f>КМС!BS11+ИГС!BS11+МАКС!BS11</f>
        <v>121</v>
      </c>
      <c r="BT11" s="8">
        <f>КМС!BT11+ИГС!BT11+МАКС!BT11</f>
        <v>5042261.12</v>
      </c>
      <c r="BU11" s="9">
        <f>КМС!BU11+ИГС!BU11+МАКС!BU11</f>
        <v>0</v>
      </c>
      <c r="BV11" s="8">
        <f>КМС!BV11+ИГС!BV11+МАКС!BV11</f>
        <v>0</v>
      </c>
      <c r="BW11" s="9">
        <f>КМС!BW11+ИГС!BW11+МАКС!BW11</f>
        <v>1</v>
      </c>
      <c r="BX11" s="8">
        <f>КМС!BX11+ИГС!BX11+МАКС!BX11</f>
        <v>101342</v>
      </c>
      <c r="BY11" s="9">
        <f>КМС!BY11+ИГС!BY11+МАКС!BY11</f>
        <v>0</v>
      </c>
      <c r="BZ11" s="8">
        <f>КМС!BZ11+ИГС!BZ11+МАКС!BZ11</f>
        <v>0</v>
      </c>
      <c r="CA11" s="8">
        <f t="shared" ref="CA11:CA74" si="91">CB11+CJ11+CL11+CR11</f>
        <v>38070659.390000001</v>
      </c>
      <c r="CB11" s="8">
        <f t="shared" ref="CB11:CB74" si="92">CD11+CF11+CH11</f>
        <v>27002698.780000001</v>
      </c>
      <c r="CC11" s="9">
        <f>КМС!CC11+ИГС!CC11+МАКС!CC11</f>
        <v>8868</v>
      </c>
      <c r="CD11" s="8">
        <f>КМС!CD11+ИГС!CD11+МАКС!CD11</f>
        <v>0</v>
      </c>
      <c r="CE11" s="9">
        <f>КМС!CE11+ИГС!CE11+МАКС!CE11</f>
        <v>0</v>
      </c>
      <c r="CF11" s="8">
        <f>КМС!CF11+ИГС!CF11+МАКС!CF11</f>
        <v>0</v>
      </c>
      <c r="CG11" s="9">
        <f>КМС!CG11+ИГС!CG11+МАКС!CG11</f>
        <v>4209</v>
      </c>
      <c r="CH11" s="8">
        <f>КМС!CH11+ИГС!CH11+МАКС!CH11</f>
        <v>27002698.780000001</v>
      </c>
      <c r="CI11" s="9">
        <f>КМС!CI11+ИГС!CI11+МАКС!CI11</f>
        <v>553</v>
      </c>
      <c r="CJ11" s="8">
        <f>КМС!CJ11+ИГС!CJ11+МАКС!CJ11</f>
        <v>6321502.0499999998</v>
      </c>
      <c r="CK11" s="9">
        <f>КМС!CK11+ИГС!CK11+МАКС!CK11</f>
        <v>196</v>
      </c>
      <c r="CL11" s="8">
        <f>КМС!CL11+ИГС!CL11+МАКС!CL11</f>
        <v>4746458.5599999996</v>
      </c>
      <c r="CM11" s="9">
        <f>КМС!CM11+ИГС!CM11+МАКС!CM11</f>
        <v>0</v>
      </c>
      <c r="CN11" s="8">
        <f>КМС!CN11+ИГС!CN11+МАКС!CN11</f>
        <v>0</v>
      </c>
      <c r="CO11" s="9">
        <f>КМС!CO11+ИГС!CO11+МАКС!CO11</f>
        <v>10</v>
      </c>
      <c r="CP11" s="8">
        <f>КМС!CP11+ИГС!CP11+МАКС!CP11</f>
        <v>1013420</v>
      </c>
      <c r="CQ11" s="9">
        <f>КМС!CQ11+ИГС!CQ11+МАКС!CQ11</f>
        <v>0</v>
      </c>
      <c r="CR11" s="8">
        <f>КМС!CR11+ИГС!CR11+МАКС!CR11</f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155</v>
      </c>
      <c r="E12" s="25" t="s">
        <v>154</v>
      </c>
      <c r="F12" s="31" t="s">
        <v>156</v>
      </c>
      <c r="G12" s="8">
        <f t="shared" si="65"/>
        <v>1220040903.9100001</v>
      </c>
      <c r="H12" s="8">
        <f t="shared" si="70"/>
        <v>161445441.03</v>
      </c>
      <c r="I12" s="9">
        <f t="shared" si="66"/>
        <v>87265</v>
      </c>
      <c r="J12" s="8">
        <f t="shared" si="71"/>
        <v>17426295.260000002</v>
      </c>
      <c r="K12" s="9">
        <f t="shared" si="72"/>
        <v>0</v>
      </c>
      <c r="L12" s="8">
        <f t="shared" si="73"/>
        <v>0</v>
      </c>
      <c r="M12" s="9">
        <f t="shared" si="74"/>
        <v>4</v>
      </c>
      <c r="N12" s="8">
        <f t="shared" si="75"/>
        <v>144019145.77000001</v>
      </c>
      <c r="O12" s="9">
        <f t="shared" si="76"/>
        <v>577</v>
      </c>
      <c r="P12" s="8">
        <f t="shared" si="77"/>
        <v>27951683.879999999</v>
      </c>
      <c r="Q12" s="9">
        <f t="shared" si="78"/>
        <v>17174</v>
      </c>
      <c r="R12" s="8">
        <f t="shared" si="69"/>
        <v>1030643779</v>
      </c>
      <c r="S12" s="9">
        <f t="shared" si="79"/>
        <v>0</v>
      </c>
      <c r="T12" s="8">
        <f t="shared" si="80"/>
        <v>0</v>
      </c>
      <c r="U12" s="9">
        <f t="shared" si="81"/>
        <v>1922</v>
      </c>
      <c r="V12" s="8">
        <f t="shared" si="82"/>
        <v>325963752</v>
      </c>
      <c r="W12" s="9">
        <f t="shared" si="83"/>
        <v>0</v>
      </c>
      <c r="X12" s="8">
        <f t="shared" si="84"/>
        <v>0</v>
      </c>
      <c r="Y12" s="8">
        <f t="shared" si="85"/>
        <v>337874391.36000001</v>
      </c>
      <c r="Z12" s="8">
        <f t="shared" si="86"/>
        <v>48111786.009999998</v>
      </c>
      <c r="AA12" s="9">
        <f>КМС!AA12+ИГС!AA12+МАКС!AA12</f>
        <v>19628</v>
      </c>
      <c r="AB12" s="8">
        <f>КМС!AB12+ИГС!AB12+МАКС!AB12</f>
        <v>6282121.5599999996</v>
      </c>
      <c r="AC12" s="9">
        <f>КМС!AC12+ИГС!AC12+МАКС!AC12</f>
        <v>0</v>
      </c>
      <c r="AD12" s="8">
        <f>КМС!AD12+ИГС!AD12+МАКС!AD12</f>
        <v>0</v>
      </c>
      <c r="AE12" s="9">
        <f>КМС!AE12+ИГС!AE12+МАКС!AE12</f>
        <v>3</v>
      </c>
      <c r="AF12" s="8">
        <f>КМС!AF12+ИГС!AF12+МАКС!AF12</f>
        <v>41829664.450000003</v>
      </c>
      <c r="AG12" s="9">
        <f>КМС!AG12+ИГС!AG12+МАКС!AG12</f>
        <v>234</v>
      </c>
      <c r="AH12" s="8">
        <f>КМС!AH12+ИГС!AH12+МАКС!AH12</f>
        <v>16757885.57</v>
      </c>
      <c r="AI12" s="9">
        <f>КМС!AI12+ИГС!AI12+МАКС!AI12</f>
        <v>4951</v>
      </c>
      <c r="AJ12" s="8">
        <f>КМС!AJ12+ИГС!AJ12+МАКС!AJ12</f>
        <v>273004719.77999997</v>
      </c>
      <c r="AK12" s="9">
        <f>КМС!AK12+ИГС!AK12+МАКС!AK12</f>
        <v>0</v>
      </c>
      <c r="AL12" s="8">
        <f>КМС!AL12+ИГС!AL12+МАКС!AL12</f>
        <v>0</v>
      </c>
      <c r="AM12" s="9">
        <f>КМС!AM12+ИГС!AM12+МАКС!AM12</f>
        <v>524</v>
      </c>
      <c r="AN12" s="8">
        <f>КМС!AN12+ИГС!AN12+МАКС!AN12</f>
        <v>93143466</v>
      </c>
      <c r="AO12" s="9">
        <f>КМС!AO12+ИГС!AO12+МАКС!AO12</f>
        <v>0</v>
      </c>
      <c r="AP12" s="8">
        <f>КМС!AP12+ИГС!AP12+МАКС!AP12</f>
        <v>0</v>
      </c>
      <c r="AQ12" s="8">
        <f t="shared" si="87"/>
        <v>349655511.36000001</v>
      </c>
      <c r="AR12" s="8">
        <f t="shared" si="88"/>
        <v>37643331.740000002</v>
      </c>
      <c r="AS12" s="9">
        <f>КМС!AS12+ИГС!AS12+МАКС!AS12</f>
        <v>11323</v>
      </c>
      <c r="AT12" s="8">
        <f>КМС!AT12+ИГС!AT12+МАКС!AT12</f>
        <v>3639584.19</v>
      </c>
      <c r="AU12" s="9">
        <f>КМС!AU12+ИГС!AU12+МАКС!AU12</f>
        <v>0</v>
      </c>
      <c r="AV12" s="8">
        <f>КМС!AV12+ИГС!AV12+МАКС!AV12</f>
        <v>0</v>
      </c>
      <c r="AW12" s="9">
        <f>КМС!AW12+ИГС!AW12+МАКС!AW12</f>
        <v>1</v>
      </c>
      <c r="AX12" s="8">
        <f>КМС!AX12+ИГС!AX12+МАКС!AX12</f>
        <v>34003747.549999997</v>
      </c>
      <c r="AY12" s="9">
        <f>КМС!AY12+ИГС!AY12+МАКС!AY12</f>
        <v>43</v>
      </c>
      <c r="AZ12" s="8">
        <f>КМС!AZ12+ИГС!AZ12+МАКС!AZ12</f>
        <v>4098877.31</v>
      </c>
      <c r="BA12" s="9">
        <f>КМС!BA12+ИГС!BA12+МАКС!BA12</f>
        <v>5188</v>
      </c>
      <c r="BB12" s="8">
        <f>КМС!BB12+ИГС!BB12+МАКС!BB12</f>
        <v>307913302.31</v>
      </c>
      <c r="BC12" s="9">
        <f>КМС!BC12+ИГС!BC12+МАКС!BC12</f>
        <v>0</v>
      </c>
      <c r="BD12" s="8">
        <f>КМС!BD12+ИГС!BD12+МАКС!BD12</f>
        <v>0</v>
      </c>
      <c r="BE12" s="9">
        <f>КМС!BE12+ИГС!BE12+МАКС!BE12</f>
        <v>720</v>
      </c>
      <c r="BF12" s="8">
        <f>КМС!BF12+ИГС!BF12+МАКС!BF12</f>
        <v>125646671</v>
      </c>
      <c r="BG12" s="9">
        <f>КМС!BG12+ИГС!BG12+МАКС!BG12</f>
        <v>0</v>
      </c>
      <c r="BH12" s="8">
        <f>КМС!BH12+ИГС!BH12+МАКС!BH12</f>
        <v>0</v>
      </c>
      <c r="BI12" s="8">
        <f t="shared" si="89"/>
        <v>325947256.12</v>
      </c>
      <c r="BJ12" s="8">
        <f t="shared" si="90"/>
        <v>23721295.609999999</v>
      </c>
      <c r="BK12" s="9">
        <f>КМС!BK12+ИГС!BK12+МАКС!BK12</f>
        <v>11323</v>
      </c>
      <c r="BL12" s="8">
        <f>КМС!BL12+ИГС!BL12+МАКС!BL12</f>
        <v>3614090.2</v>
      </c>
      <c r="BM12" s="9">
        <f>КМС!BM12+ИГС!BM12+МАКС!BM12</f>
        <v>0</v>
      </c>
      <c r="BN12" s="8">
        <f>КМС!BN12+ИГС!BN12+МАКС!BN12</f>
        <v>0</v>
      </c>
      <c r="BO12" s="9">
        <f>КМС!BO12+ИГС!BO12+МАКС!BO12</f>
        <v>0</v>
      </c>
      <c r="BP12" s="8">
        <f>КМС!BP12+ИГС!BP12+МАКС!BP12</f>
        <v>20107205.41</v>
      </c>
      <c r="BQ12" s="9">
        <f>КМС!BQ12+ИГС!BQ12+МАКС!BQ12</f>
        <v>34</v>
      </c>
      <c r="BR12" s="8">
        <f>КМС!BR12+ИГС!BR12+МАКС!BR12</f>
        <v>4068549.31</v>
      </c>
      <c r="BS12" s="9">
        <f>КМС!BS12+ИГС!BS12+МАКС!BS12</f>
        <v>5143</v>
      </c>
      <c r="BT12" s="8">
        <f>КМС!BT12+ИГС!BT12+МАКС!BT12</f>
        <v>298157411.19999999</v>
      </c>
      <c r="BU12" s="9">
        <f>КМС!BU12+ИГС!BU12+МАКС!BU12</f>
        <v>0</v>
      </c>
      <c r="BV12" s="8">
        <f>КМС!BV12+ИГС!BV12+МАКС!BV12</f>
        <v>0</v>
      </c>
      <c r="BW12" s="9">
        <f>КМС!BW12+ИГС!BW12+МАКС!BW12</f>
        <v>482</v>
      </c>
      <c r="BX12" s="8">
        <f>КМС!BX12+ИГС!BX12+МАКС!BX12</f>
        <v>67529472.930000007</v>
      </c>
      <c r="BY12" s="9">
        <f>КМС!BY12+ИГС!BY12+МАКС!BY12</f>
        <v>0</v>
      </c>
      <c r="BZ12" s="8">
        <f>КМС!BZ12+ИГС!BZ12+МАКС!BZ12</f>
        <v>0</v>
      </c>
      <c r="CA12" s="8">
        <f t="shared" si="91"/>
        <v>206563745.06999999</v>
      </c>
      <c r="CB12" s="8">
        <f t="shared" si="92"/>
        <v>51969027.670000002</v>
      </c>
      <c r="CC12" s="9">
        <f>КМС!CC12+ИГС!CC12+МАКС!CC12</f>
        <v>44991</v>
      </c>
      <c r="CD12" s="8">
        <f>КМС!CD12+ИГС!CD12+МАКС!CD12</f>
        <v>3890499.31</v>
      </c>
      <c r="CE12" s="9">
        <f>КМС!CE12+ИГС!CE12+МАКС!CE12</f>
        <v>0</v>
      </c>
      <c r="CF12" s="8">
        <f>КМС!CF12+ИГС!CF12+МАКС!CF12</f>
        <v>0</v>
      </c>
      <c r="CG12" s="9">
        <f>КМС!CG12+ИГС!CG12+МАКС!CG12</f>
        <v>0</v>
      </c>
      <c r="CH12" s="8">
        <f>КМС!CH12+ИГС!CH12+МАКС!CH12</f>
        <v>48078528.359999999</v>
      </c>
      <c r="CI12" s="9">
        <f>КМС!CI12+ИГС!CI12+МАКС!CI12</f>
        <v>266</v>
      </c>
      <c r="CJ12" s="8">
        <f>КМС!CJ12+ИГС!CJ12+МАКС!CJ12</f>
        <v>3026371.69</v>
      </c>
      <c r="CK12" s="9">
        <f>КМС!CK12+ИГС!CK12+МАКС!CK12</f>
        <v>1892</v>
      </c>
      <c r="CL12" s="8">
        <f>КМС!CL12+ИГС!CL12+МАКС!CL12</f>
        <v>151568345.71000001</v>
      </c>
      <c r="CM12" s="9">
        <f>КМС!CM12+ИГС!CM12+МАКС!CM12</f>
        <v>0</v>
      </c>
      <c r="CN12" s="8">
        <f>КМС!CN12+ИГС!CN12+МАКС!CN12</f>
        <v>0</v>
      </c>
      <c r="CO12" s="9">
        <f>КМС!CO12+ИГС!CO12+МАКС!CO12</f>
        <v>196</v>
      </c>
      <c r="CP12" s="8">
        <f>КМС!CP12+ИГС!CP12+МАКС!CP12</f>
        <v>39644142.07</v>
      </c>
      <c r="CQ12" s="9">
        <f>КМС!CQ12+ИГС!CQ12+МАКС!CQ12</f>
        <v>0</v>
      </c>
      <c r="CR12" s="8">
        <f>КМС!CR12+ИГС!CR12+МАКС!CR12</f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155</v>
      </c>
      <c r="E13" s="25" t="s">
        <v>154</v>
      </c>
      <c r="F13" s="31" t="s">
        <v>156</v>
      </c>
      <c r="G13" s="8">
        <f t="shared" si="65"/>
        <v>1333911430.46</v>
      </c>
      <c r="H13" s="8">
        <f t="shared" si="70"/>
        <v>70516937.040000007</v>
      </c>
      <c r="I13" s="9">
        <f t="shared" si="66"/>
        <v>40520</v>
      </c>
      <c r="J13" s="8">
        <f t="shared" si="71"/>
        <v>10010466</v>
      </c>
      <c r="K13" s="9">
        <f t="shared" si="72"/>
        <v>0</v>
      </c>
      <c r="L13" s="8">
        <f t="shared" si="73"/>
        <v>0</v>
      </c>
      <c r="M13" s="9">
        <f t="shared" si="74"/>
        <v>6000</v>
      </c>
      <c r="N13" s="8">
        <f t="shared" si="75"/>
        <v>60506471.039999999</v>
      </c>
      <c r="O13" s="9">
        <f t="shared" si="76"/>
        <v>4017</v>
      </c>
      <c r="P13" s="8">
        <f t="shared" si="77"/>
        <v>369719952.18000001</v>
      </c>
      <c r="Q13" s="9">
        <f t="shared" si="78"/>
        <v>9744</v>
      </c>
      <c r="R13" s="8">
        <f t="shared" si="69"/>
        <v>893674541.24000001</v>
      </c>
      <c r="S13" s="9">
        <f t="shared" si="79"/>
        <v>0</v>
      </c>
      <c r="T13" s="8">
        <f t="shared" si="80"/>
        <v>0</v>
      </c>
      <c r="U13" s="9">
        <f t="shared" si="81"/>
        <v>639</v>
      </c>
      <c r="V13" s="8">
        <f t="shared" si="82"/>
        <v>83623354</v>
      </c>
      <c r="W13" s="9">
        <f t="shared" si="83"/>
        <v>0</v>
      </c>
      <c r="X13" s="8">
        <f t="shared" si="84"/>
        <v>0</v>
      </c>
      <c r="Y13" s="8">
        <f t="shared" si="85"/>
        <v>279727240.94</v>
      </c>
      <c r="Z13" s="8">
        <f t="shared" si="86"/>
        <v>14448950.220000001</v>
      </c>
      <c r="AA13" s="9">
        <f>КМС!AA13+ИГС!AA13+МАКС!AA13</f>
        <v>10650</v>
      </c>
      <c r="AB13" s="8">
        <f>КМС!AB13+ИГС!AB13+МАКС!AB13</f>
        <v>2631082.5</v>
      </c>
      <c r="AC13" s="9">
        <f>КМС!AC13+ИГС!AC13+МАКС!AC13</f>
        <v>0</v>
      </c>
      <c r="AD13" s="8">
        <f>КМС!AD13+ИГС!AD13+МАКС!AD13</f>
        <v>0</v>
      </c>
      <c r="AE13" s="9">
        <f>КМС!AE13+ИГС!AE13+МАКС!AE13</f>
        <v>1091</v>
      </c>
      <c r="AF13" s="8">
        <f>КМС!AF13+ИГС!AF13+МАКС!AF13</f>
        <v>11817867.720000001</v>
      </c>
      <c r="AG13" s="9">
        <f>КМС!AG13+ИГС!AG13+МАКС!AG13</f>
        <v>866</v>
      </c>
      <c r="AH13" s="8">
        <f>КМС!AH13+ИГС!AH13+МАКС!AH13</f>
        <v>75390093.480000004</v>
      </c>
      <c r="AI13" s="9">
        <f>КМС!AI13+ИГС!AI13+МАКС!AI13</f>
        <v>2025</v>
      </c>
      <c r="AJ13" s="8">
        <f>КМС!AJ13+ИГС!AJ13+МАКС!AJ13</f>
        <v>189888197.24000001</v>
      </c>
      <c r="AK13" s="9">
        <f>КМС!AK13+ИГС!AK13+МАКС!AK13</f>
        <v>0</v>
      </c>
      <c r="AL13" s="8">
        <f>КМС!AL13+ИГС!AL13+МАКС!AL13</f>
        <v>0</v>
      </c>
      <c r="AM13" s="9">
        <f>КМС!AM13+ИГС!AM13+МАКС!AM13</f>
        <v>158</v>
      </c>
      <c r="AN13" s="8">
        <f>КМС!AN13+ИГС!AN13+МАКС!AN13</f>
        <v>20605276</v>
      </c>
      <c r="AO13" s="9">
        <f>КМС!AO13+ИГС!AO13+МАКС!AO13</f>
        <v>0</v>
      </c>
      <c r="AP13" s="8">
        <f>КМС!AP13+ИГС!AP13+МАКС!AP13</f>
        <v>0</v>
      </c>
      <c r="AQ13" s="8">
        <f t="shared" si="87"/>
        <v>316835444.80000001</v>
      </c>
      <c r="AR13" s="8">
        <f t="shared" si="88"/>
        <v>16795199.879999999</v>
      </c>
      <c r="AS13" s="9">
        <f>КМС!AS13+ИГС!AS13+МАКС!AS13</f>
        <v>10650</v>
      </c>
      <c r="AT13" s="8">
        <f>КМС!AT13+ИГС!AT13+МАКС!AT13</f>
        <v>2631082.5</v>
      </c>
      <c r="AU13" s="9">
        <f>КМС!AU13+ИГС!AU13+МАКС!AU13</f>
        <v>0</v>
      </c>
      <c r="AV13" s="8">
        <f>КМС!AV13+ИГС!AV13+МАКС!AV13</f>
        <v>0</v>
      </c>
      <c r="AW13" s="9">
        <f>КМС!AW13+ИГС!AW13+МАКС!AW13</f>
        <v>1090</v>
      </c>
      <c r="AX13" s="8">
        <f>КМС!AX13+ИГС!AX13+МАКС!AX13</f>
        <v>14164117.380000001</v>
      </c>
      <c r="AY13" s="9">
        <f>КМС!AY13+ИГС!AY13+МАКС!AY13</f>
        <v>929</v>
      </c>
      <c r="AZ13" s="8">
        <f>КМС!AZ13+ИГС!AZ13+МАКС!AZ13</f>
        <v>80908799.280000001</v>
      </c>
      <c r="BA13" s="9">
        <f>КМС!BA13+ИГС!BA13+МАКС!BA13</f>
        <v>2367</v>
      </c>
      <c r="BB13" s="8">
        <f>КМС!BB13+ИГС!BB13+МАКС!BB13</f>
        <v>219131445.63999999</v>
      </c>
      <c r="BC13" s="9">
        <f>КМС!BC13+ИГС!BC13+МАКС!BC13</f>
        <v>0</v>
      </c>
      <c r="BD13" s="8">
        <f>КМС!BD13+ИГС!BD13+МАКС!BD13</f>
        <v>0</v>
      </c>
      <c r="BE13" s="9">
        <f>КМС!BE13+ИГС!BE13+МАКС!BE13</f>
        <v>165</v>
      </c>
      <c r="BF13" s="8">
        <f>КМС!BF13+ИГС!BF13+МАКС!BF13</f>
        <v>21602510</v>
      </c>
      <c r="BG13" s="9">
        <f>КМС!BG13+ИГС!BG13+МАКС!BG13</f>
        <v>0</v>
      </c>
      <c r="BH13" s="8">
        <f>КМС!BH13+ИГС!BH13+МАКС!BH13</f>
        <v>0</v>
      </c>
      <c r="BI13" s="8">
        <f t="shared" si="89"/>
        <v>343782440.36000001</v>
      </c>
      <c r="BJ13" s="8">
        <f t="shared" si="90"/>
        <v>5776153.8700000001</v>
      </c>
      <c r="BK13" s="9">
        <f>КМС!BK13+ИГС!BK13+МАКС!BK13</f>
        <v>5325</v>
      </c>
      <c r="BL13" s="8">
        <f>КМС!BL13+ИГС!BL13+МАКС!BL13</f>
        <v>1315541.25</v>
      </c>
      <c r="BM13" s="9">
        <f>КМС!BM13+ИГС!BM13+МАКС!BM13</f>
        <v>0</v>
      </c>
      <c r="BN13" s="8">
        <f>КМС!BN13+ИГС!BN13+МАКС!BN13</f>
        <v>0</v>
      </c>
      <c r="BO13" s="9">
        <f>КМС!BO13+ИГС!BO13+МАКС!BO13</f>
        <v>1409</v>
      </c>
      <c r="BP13" s="8">
        <f>КМС!BP13+ИГС!BP13+МАКС!BP13</f>
        <v>4460612.62</v>
      </c>
      <c r="BQ13" s="9">
        <f>КМС!BQ13+ИГС!BQ13+МАКС!BQ13</f>
        <v>830</v>
      </c>
      <c r="BR13" s="8">
        <f>КМС!BR13+ИГС!BR13+МАКС!BR13</f>
        <v>97941201.379999995</v>
      </c>
      <c r="BS13" s="9">
        <f>КМС!BS13+ИГС!BS13+МАКС!BS13</f>
        <v>2541</v>
      </c>
      <c r="BT13" s="8">
        <f>КМС!BT13+ИГС!BT13+МАКС!BT13</f>
        <v>240065085.11000001</v>
      </c>
      <c r="BU13" s="9">
        <f>КМС!BU13+ИГС!BU13+МАКС!BU13</f>
        <v>0</v>
      </c>
      <c r="BV13" s="8">
        <f>КМС!BV13+ИГС!BV13+МАКС!BV13</f>
        <v>0</v>
      </c>
      <c r="BW13" s="9">
        <f>КМС!BW13+ИГС!BW13+МАКС!BW13</f>
        <v>154</v>
      </c>
      <c r="BX13" s="8">
        <f>КМС!BX13+ИГС!BX13+МАКС!BX13</f>
        <v>20196512</v>
      </c>
      <c r="BY13" s="9">
        <f>КМС!BY13+ИГС!BY13+МАКС!BY13</f>
        <v>0</v>
      </c>
      <c r="BZ13" s="8">
        <f>КМС!BZ13+ИГС!BZ13+МАКС!BZ13</f>
        <v>0</v>
      </c>
      <c r="CA13" s="8">
        <f t="shared" si="91"/>
        <v>393566304.36000001</v>
      </c>
      <c r="CB13" s="8">
        <f t="shared" si="92"/>
        <v>33496633.07</v>
      </c>
      <c r="CC13" s="9">
        <f>КМС!CC13+ИГС!CC13+МАКС!CC13</f>
        <v>13895</v>
      </c>
      <c r="CD13" s="8">
        <f>КМС!CD13+ИГС!CD13+МАКС!CD13</f>
        <v>3432759.75</v>
      </c>
      <c r="CE13" s="9">
        <f>КМС!CE13+ИГС!CE13+МАКС!CE13</f>
        <v>0</v>
      </c>
      <c r="CF13" s="8">
        <f>КМС!CF13+ИГС!CF13+МАКС!CF13</f>
        <v>0</v>
      </c>
      <c r="CG13" s="9">
        <f>КМС!CG13+ИГС!CG13+МАКС!CG13</f>
        <v>2410</v>
      </c>
      <c r="CH13" s="8">
        <f>КМС!CH13+ИГС!CH13+МАКС!CH13</f>
        <v>30063873.32</v>
      </c>
      <c r="CI13" s="9">
        <f>КМС!CI13+ИГС!CI13+МАКС!CI13</f>
        <v>1392</v>
      </c>
      <c r="CJ13" s="8">
        <f>КМС!CJ13+ИГС!CJ13+МАКС!CJ13</f>
        <v>115479858.04000001</v>
      </c>
      <c r="CK13" s="9">
        <f>КМС!CK13+ИГС!CK13+МАКС!CK13</f>
        <v>2811</v>
      </c>
      <c r="CL13" s="8">
        <f>КМС!CL13+ИГС!CL13+МАКС!CL13</f>
        <v>244589813.25</v>
      </c>
      <c r="CM13" s="9">
        <f>КМС!CM13+ИГС!CM13+МАКС!CM13</f>
        <v>0</v>
      </c>
      <c r="CN13" s="8">
        <f>КМС!CN13+ИГС!CN13+МАКС!CN13</f>
        <v>0</v>
      </c>
      <c r="CO13" s="9">
        <f>КМС!CO13+ИГС!CO13+МАКС!CO13</f>
        <v>162</v>
      </c>
      <c r="CP13" s="8">
        <f>КМС!CP13+ИГС!CP13+МАКС!CP13</f>
        <v>21219056</v>
      </c>
      <c r="CQ13" s="9">
        <f>КМС!CQ13+ИГС!CQ13+МАКС!CQ13</f>
        <v>0</v>
      </c>
      <c r="CR13" s="8">
        <f>КМС!CR13+ИГС!CR13+МАКС!CR13</f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155</v>
      </c>
      <c r="E14" s="25" t="s">
        <v>154</v>
      </c>
      <c r="F14" s="31" t="s">
        <v>156</v>
      </c>
      <c r="G14" s="8">
        <f t="shared" si="65"/>
        <v>24756732.690000001</v>
      </c>
      <c r="H14" s="8">
        <f t="shared" si="70"/>
        <v>24756732.690000001</v>
      </c>
      <c r="I14" s="9">
        <f t="shared" si="66"/>
        <v>10090</v>
      </c>
      <c r="J14" s="8">
        <f t="shared" si="71"/>
        <v>1616197.15</v>
      </c>
      <c r="K14" s="9">
        <f t="shared" si="72"/>
        <v>9687</v>
      </c>
      <c r="L14" s="8">
        <f t="shared" si="73"/>
        <v>4365964.9400000004</v>
      </c>
      <c r="M14" s="9">
        <f t="shared" si="74"/>
        <v>19988</v>
      </c>
      <c r="N14" s="8">
        <f t="shared" si="75"/>
        <v>18774570.600000001</v>
      </c>
      <c r="O14" s="9">
        <f t="shared" si="76"/>
        <v>0</v>
      </c>
      <c r="P14" s="8">
        <f t="shared" si="77"/>
        <v>0</v>
      </c>
      <c r="Q14" s="9">
        <f t="shared" si="78"/>
        <v>0</v>
      </c>
      <c r="R14" s="8">
        <f t="shared" si="69"/>
        <v>0</v>
      </c>
      <c r="S14" s="9">
        <f t="shared" si="79"/>
        <v>0</v>
      </c>
      <c r="T14" s="8">
        <f t="shared" si="80"/>
        <v>0</v>
      </c>
      <c r="U14" s="9">
        <f t="shared" si="81"/>
        <v>0</v>
      </c>
      <c r="V14" s="8">
        <f t="shared" si="82"/>
        <v>0</v>
      </c>
      <c r="W14" s="9">
        <f t="shared" si="83"/>
        <v>0</v>
      </c>
      <c r="X14" s="8">
        <f t="shared" si="84"/>
        <v>0</v>
      </c>
      <c r="Y14" s="8">
        <f t="shared" si="85"/>
        <v>6464185.4100000001</v>
      </c>
      <c r="Z14" s="8">
        <f t="shared" si="86"/>
        <v>6464185.4100000001</v>
      </c>
      <c r="AA14" s="9">
        <f>КМС!AA14+ИГС!AA14+МАКС!AA14</f>
        <v>2502</v>
      </c>
      <c r="AB14" s="8">
        <f>КМС!AB14+ИГС!AB14+МАКС!AB14</f>
        <v>438647.38</v>
      </c>
      <c r="AC14" s="9">
        <f>КМС!AC14+ИГС!AC14+МАКС!AC14</f>
        <v>2326</v>
      </c>
      <c r="AD14" s="8">
        <f>КМС!AD14+ИГС!AD14+МАКС!AD14</f>
        <v>1064803.9099999999</v>
      </c>
      <c r="AE14" s="9">
        <f>КМС!AE14+ИГС!AE14+МАКС!AE14</f>
        <v>4800</v>
      </c>
      <c r="AF14" s="8">
        <f>КМС!AF14+ИГС!AF14+МАКС!AF14</f>
        <v>4960734.12</v>
      </c>
      <c r="AG14" s="9">
        <f>КМС!AG14+ИГС!AG14+МАКС!AG14</f>
        <v>0</v>
      </c>
      <c r="AH14" s="8">
        <f>КМС!AH14+ИГС!AH14+МАКС!AH14</f>
        <v>0</v>
      </c>
      <c r="AI14" s="9">
        <f>КМС!AI14+ИГС!AI14+МАКС!AI14</f>
        <v>0</v>
      </c>
      <c r="AJ14" s="8">
        <f>КМС!AJ14+ИГС!AJ14+МАКС!AJ14</f>
        <v>0</v>
      </c>
      <c r="AK14" s="9">
        <f>КМС!AK14+ИГС!AK14+МАКС!AK14</f>
        <v>0</v>
      </c>
      <c r="AL14" s="8">
        <f>КМС!AL14+ИГС!AL14+МАКС!AL14</f>
        <v>0</v>
      </c>
      <c r="AM14" s="9">
        <f>КМС!AM14+ИГС!AM14+МАКС!AM14</f>
        <v>0</v>
      </c>
      <c r="AN14" s="8">
        <f>КМС!AN14+ИГС!AN14+МАКС!AN14</f>
        <v>0</v>
      </c>
      <c r="AO14" s="9">
        <f>КМС!AO14+ИГС!AO14+МАКС!AO14</f>
        <v>0</v>
      </c>
      <c r="AP14" s="8">
        <f>КМС!AP14+ИГС!AP14+МАКС!AP14</f>
        <v>0</v>
      </c>
      <c r="AQ14" s="8">
        <f t="shared" si="87"/>
        <v>2553401.2400000002</v>
      </c>
      <c r="AR14" s="8">
        <f t="shared" si="88"/>
        <v>2553401.2400000002</v>
      </c>
      <c r="AS14" s="9">
        <f>КМС!AS14+ИГС!AS14+МАКС!AS14</f>
        <v>2604</v>
      </c>
      <c r="AT14" s="8">
        <f>КМС!AT14+ИГС!AT14+МАКС!AT14</f>
        <v>218970.01</v>
      </c>
      <c r="AU14" s="9">
        <f>КМС!AU14+ИГС!AU14+МАКС!AU14</f>
        <v>2422</v>
      </c>
      <c r="AV14" s="8">
        <f>КМС!AV14+ИГС!AV14+МАКС!AV14</f>
        <v>878566.93</v>
      </c>
      <c r="AW14" s="9">
        <f>КМС!AW14+ИГС!AW14+МАКС!AW14</f>
        <v>4998</v>
      </c>
      <c r="AX14" s="8">
        <f>КМС!AX14+ИГС!AX14+МАКС!AX14</f>
        <v>1455864.3</v>
      </c>
      <c r="AY14" s="9">
        <f>КМС!AY14+ИГС!AY14+МАКС!AY14</f>
        <v>0</v>
      </c>
      <c r="AZ14" s="8">
        <f>КМС!AZ14+ИГС!AZ14+МАКС!AZ14</f>
        <v>0</v>
      </c>
      <c r="BA14" s="9">
        <f>КМС!BA14+ИГС!BA14+МАКС!BA14</f>
        <v>0</v>
      </c>
      <c r="BB14" s="8">
        <f>КМС!BB14+ИГС!BB14+МАКС!BB14</f>
        <v>0</v>
      </c>
      <c r="BC14" s="9">
        <f>КМС!BC14+ИГС!BC14+МАКС!BC14</f>
        <v>0</v>
      </c>
      <c r="BD14" s="8">
        <f>КМС!BD14+ИГС!BD14+МАКС!BD14</f>
        <v>0</v>
      </c>
      <c r="BE14" s="9">
        <f>КМС!BE14+ИГС!BE14+МАКС!BE14</f>
        <v>0</v>
      </c>
      <c r="BF14" s="8">
        <f>КМС!BF14+ИГС!BF14+МАКС!BF14</f>
        <v>0</v>
      </c>
      <c r="BG14" s="9">
        <f>КМС!BG14+ИГС!BG14+МАКС!BG14</f>
        <v>0</v>
      </c>
      <c r="BH14" s="8">
        <f>КМС!BH14+ИГС!BH14+МАКС!BH14</f>
        <v>0</v>
      </c>
      <c r="BI14" s="8">
        <f t="shared" si="89"/>
        <v>5856493.9100000001</v>
      </c>
      <c r="BJ14" s="8">
        <f t="shared" si="90"/>
        <v>5856493.9100000001</v>
      </c>
      <c r="BK14" s="9">
        <f>КМС!BK14+ИГС!BK14+МАКС!BK14</f>
        <v>2524</v>
      </c>
      <c r="BL14" s="8">
        <f>КМС!BL14+ИГС!BL14+МАКС!BL14</f>
        <v>584091.39</v>
      </c>
      <c r="BM14" s="9">
        <f>КМС!BM14+ИГС!BM14+МАКС!BM14</f>
        <v>2348</v>
      </c>
      <c r="BN14" s="8">
        <f>КМС!BN14+ИГС!BN14+МАКС!BN14</f>
        <v>1070446.58</v>
      </c>
      <c r="BO14" s="9">
        <f>КМС!BO14+ИГС!BO14+МАКС!BO14</f>
        <v>4848</v>
      </c>
      <c r="BP14" s="8">
        <f>КМС!BP14+ИГС!BP14+МАКС!BP14</f>
        <v>4201955.9400000004</v>
      </c>
      <c r="BQ14" s="9">
        <f>КМС!BQ14+ИГС!BQ14+МАКС!BQ14</f>
        <v>0</v>
      </c>
      <c r="BR14" s="8">
        <f>КМС!BR14+ИГС!BR14+МАКС!BR14</f>
        <v>0</v>
      </c>
      <c r="BS14" s="9">
        <f>КМС!BS14+ИГС!BS14+МАКС!BS14</f>
        <v>0</v>
      </c>
      <c r="BT14" s="8">
        <f>КМС!BT14+ИГС!BT14+МАКС!BT14</f>
        <v>0</v>
      </c>
      <c r="BU14" s="9">
        <f>КМС!BU14+ИГС!BU14+МАКС!BU14</f>
        <v>0</v>
      </c>
      <c r="BV14" s="8">
        <f>КМС!BV14+ИГС!BV14+МАКС!BV14</f>
        <v>0</v>
      </c>
      <c r="BW14" s="9">
        <f>КМС!BW14+ИГС!BW14+МАКС!BW14</f>
        <v>0</v>
      </c>
      <c r="BX14" s="8">
        <f>КМС!BX14+ИГС!BX14+МАКС!BX14</f>
        <v>0</v>
      </c>
      <c r="BY14" s="9">
        <f>КМС!BY14+ИГС!BY14+МАКС!BY14</f>
        <v>0</v>
      </c>
      <c r="BZ14" s="8">
        <f>КМС!BZ14+ИГС!BZ14+МАКС!BZ14</f>
        <v>0</v>
      </c>
      <c r="CA14" s="8">
        <f t="shared" si="91"/>
        <v>9882652.1300000008</v>
      </c>
      <c r="CB14" s="8">
        <f t="shared" si="92"/>
        <v>9882652.1300000008</v>
      </c>
      <c r="CC14" s="9">
        <f>КМС!CC14+ИГС!CC14+МАКС!CC14</f>
        <v>2460</v>
      </c>
      <c r="CD14" s="8">
        <f>КМС!CD14+ИГС!CD14+МАКС!CD14</f>
        <v>374488.37</v>
      </c>
      <c r="CE14" s="9">
        <f>КМС!CE14+ИГС!CE14+МАКС!CE14</f>
        <v>2591</v>
      </c>
      <c r="CF14" s="8">
        <f>КМС!CF14+ИГС!CF14+МАКС!CF14</f>
        <v>1352147.52</v>
      </c>
      <c r="CG14" s="9">
        <f>КМС!CG14+ИГС!CG14+МАКС!CG14</f>
        <v>5342</v>
      </c>
      <c r="CH14" s="8">
        <f>КМС!CH14+ИГС!CH14+МАКС!CH14</f>
        <v>8156016.2400000002</v>
      </c>
      <c r="CI14" s="9">
        <f>КМС!CI14+ИГС!CI14+МАКС!CI14</f>
        <v>0</v>
      </c>
      <c r="CJ14" s="8">
        <f>КМС!CJ14+ИГС!CJ14+МАКС!CJ14</f>
        <v>0</v>
      </c>
      <c r="CK14" s="9">
        <f>КМС!CK14+ИГС!CK14+МАКС!CK14</f>
        <v>0</v>
      </c>
      <c r="CL14" s="8">
        <f>КМС!CL14+ИГС!CL14+МАКС!CL14</f>
        <v>0</v>
      </c>
      <c r="CM14" s="9">
        <f>КМС!CM14+ИГС!CM14+МАКС!CM14</f>
        <v>0</v>
      </c>
      <c r="CN14" s="8">
        <f>КМС!CN14+ИГС!CN14+МАКС!CN14</f>
        <v>0</v>
      </c>
      <c r="CO14" s="9">
        <f>КМС!CO14+ИГС!CO14+МАКС!CO14</f>
        <v>0</v>
      </c>
      <c r="CP14" s="8">
        <f>КМС!CP14+ИГС!CP14+МАКС!CP14</f>
        <v>0</v>
      </c>
      <c r="CQ14" s="9">
        <f>КМС!CQ14+ИГС!CQ14+МАКС!CQ14</f>
        <v>0</v>
      </c>
      <c r="CR14" s="8">
        <f>КМС!CR14+ИГС!CR14+МАКС!CR14</f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157</v>
      </c>
      <c r="E15" s="25" t="s">
        <v>154</v>
      </c>
      <c r="F15" s="31" t="s">
        <v>158</v>
      </c>
      <c r="G15" s="8">
        <f t="shared" si="65"/>
        <v>23308451.09</v>
      </c>
      <c r="H15" s="8">
        <f t="shared" si="70"/>
        <v>0</v>
      </c>
      <c r="I15" s="9">
        <f t="shared" si="66"/>
        <v>0</v>
      </c>
      <c r="J15" s="8">
        <f t="shared" si="71"/>
        <v>0</v>
      </c>
      <c r="K15" s="9">
        <f t="shared" si="72"/>
        <v>0</v>
      </c>
      <c r="L15" s="8">
        <f t="shared" si="73"/>
        <v>0</v>
      </c>
      <c r="M15" s="9">
        <f t="shared" si="74"/>
        <v>0</v>
      </c>
      <c r="N15" s="8">
        <f t="shared" si="75"/>
        <v>0</v>
      </c>
      <c r="O15" s="9">
        <f t="shared" si="76"/>
        <v>0</v>
      </c>
      <c r="P15" s="8">
        <f t="shared" si="77"/>
        <v>0</v>
      </c>
      <c r="Q15" s="9">
        <f t="shared" si="78"/>
        <v>1014</v>
      </c>
      <c r="R15" s="8">
        <f t="shared" si="69"/>
        <v>23308451.09</v>
      </c>
      <c r="S15" s="9">
        <f t="shared" si="79"/>
        <v>0</v>
      </c>
      <c r="T15" s="8">
        <f t="shared" si="80"/>
        <v>0</v>
      </c>
      <c r="U15" s="9">
        <f t="shared" si="81"/>
        <v>0</v>
      </c>
      <c r="V15" s="8">
        <f t="shared" si="82"/>
        <v>0</v>
      </c>
      <c r="W15" s="9">
        <f t="shared" si="83"/>
        <v>0</v>
      </c>
      <c r="X15" s="8">
        <f t="shared" si="84"/>
        <v>0</v>
      </c>
      <c r="Y15" s="8">
        <f t="shared" si="85"/>
        <v>5509048.1200000001</v>
      </c>
      <c r="Z15" s="8">
        <f t="shared" si="86"/>
        <v>0</v>
      </c>
      <c r="AA15" s="9">
        <f>КМС!AA15+ИГС!AA15+МАКС!AA15</f>
        <v>0</v>
      </c>
      <c r="AB15" s="8">
        <f>КМС!AB15+ИГС!AB15+МАКС!AB15</f>
        <v>0</v>
      </c>
      <c r="AC15" s="9">
        <f>КМС!AC15+ИГС!AC15+МАКС!AC15</f>
        <v>0</v>
      </c>
      <c r="AD15" s="8">
        <f>КМС!AD15+ИГС!AD15+МАКС!AD15</f>
        <v>0</v>
      </c>
      <c r="AE15" s="9">
        <f>КМС!AE15+ИГС!AE15+МАКС!AE15</f>
        <v>0</v>
      </c>
      <c r="AF15" s="8">
        <f>КМС!AF15+ИГС!AF15+МАКС!AF15</f>
        <v>0</v>
      </c>
      <c r="AG15" s="9">
        <f>КМС!AG15+ИГС!AG15+МАКС!AG15</f>
        <v>0</v>
      </c>
      <c r="AH15" s="8">
        <f>КМС!AH15+ИГС!AH15+МАКС!AH15</f>
        <v>0</v>
      </c>
      <c r="AI15" s="9">
        <f>КМС!AI15+ИГС!AI15+МАКС!AI15</f>
        <v>274</v>
      </c>
      <c r="AJ15" s="8">
        <f>КМС!AJ15+ИГС!AJ15+МАКС!AJ15</f>
        <v>5509048.1200000001</v>
      </c>
      <c r="AK15" s="9">
        <f>КМС!AK15+ИГС!AK15+МАКС!AK15</f>
        <v>0</v>
      </c>
      <c r="AL15" s="8">
        <f>КМС!AL15+ИГС!AL15+МАКС!AL15</f>
        <v>0</v>
      </c>
      <c r="AM15" s="9">
        <f>КМС!AM15+ИГС!AM15+МАКС!AM15</f>
        <v>0</v>
      </c>
      <c r="AN15" s="8">
        <f>КМС!AN15+ИГС!AN15+МАКС!AN15</f>
        <v>0</v>
      </c>
      <c r="AO15" s="9">
        <f>КМС!AO15+ИГС!AO15+МАКС!AO15</f>
        <v>0</v>
      </c>
      <c r="AP15" s="8">
        <f>КМС!AP15+ИГС!AP15+МАКС!AP15</f>
        <v>0</v>
      </c>
      <c r="AQ15" s="8">
        <f t="shared" si="87"/>
        <v>7488081.6900000004</v>
      </c>
      <c r="AR15" s="8">
        <f t="shared" si="88"/>
        <v>0</v>
      </c>
      <c r="AS15" s="9">
        <f>КМС!AS15+ИГС!AS15+МАКС!AS15</f>
        <v>0</v>
      </c>
      <c r="AT15" s="8">
        <f>КМС!AT15+ИГС!AT15+МАКС!AT15</f>
        <v>0</v>
      </c>
      <c r="AU15" s="9">
        <f>КМС!AU15+ИГС!AU15+МАКС!AU15</f>
        <v>0</v>
      </c>
      <c r="AV15" s="8">
        <f>КМС!AV15+ИГС!AV15+МАКС!AV15</f>
        <v>0</v>
      </c>
      <c r="AW15" s="9">
        <f>КМС!AW15+ИГС!AW15+МАКС!AW15</f>
        <v>0</v>
      </c>
      <c r="AX15" s="8">
        <f>КМС!AX15+ИГС!AX15+МАКС!AX15</f>
        <v>0</v>
      </c>
      <c r="AY15" s="9">
        <f>КМС!AY15+ИГС!AY15+МАКС!AY15</f>
        <v>0</v>
      </c>
      <c r="AZ15" s="8">
        <f>КМС!AZ15+ИГС!AZ15+МАКС!AZ15</f>
        <v>0</v>
      </c>
      <c r="BA15" s="9">
        <f>КМС!BA15+ИГС!BA15+МАКС!BA15</f>
        <v>362</v>
      </c>
      <c r="BB15" s="8">
        <f>КМС!BB15+ИГС!BB15+МАКС!BB15</f>
        <v>7488081.6900000004</v>
      </c>
      <c r="BC15" s="9">
        <f>КМС!BC15+ИГС!BC15+МАКС!BC15</f>
        <v>0</v>
      </c>
      <c r="BD15" s="8">
        <f>КМС!BD15+ИГС!BD15+МАКС!BD15</f>
        <v>0</v>
      </c>
      <c r="BE15" s="9">
        <f>КМС!BE15+ИГС!BE15+МАКС!BE15</f>
        <v>0</v>
      </c>
      <c r="BF15" s="8">
        <f>КМС!BF15+ИГС!BF15+МАКС!BF15</f>
        <v>0</v>
      </c>
      <c r="BG15" s="9">
        <f>КМС!BG15+ИГС!BG15+МАКС!BG15</f>
        <v>0</v>
      </c>
      <c r="BH15" s="8">
        <f>КМС!BH15+ИГС!BH15+МАКС!BH15</f>
        <v>0</v>
      </c>
      <c r="BI15" s="8">
        <f t="shared" si="89"/>
        <v>7420410.8200000003</v>
      </c>
      <c r="BJ15" s="8">
        <f t="shared" si="90"/>
        <v>0</v>
      </c>
      <c r="BK15" s="9">
        <f>КМС!BK15+ИГС!BK15+МАКС!BK15</f>
        <v>0</v>
      </c>
      <c r="BL15" s="8">
        <f>КМС!BL15+ИГС!BL15+МАКС!BL15</f>
        <v>0</v>
      </c>
      <c r="BM15" s="9">
        <f>КМС!BM15+ИГС!BM15+МАКС!BM15</f>
        <v>0</v>
      </c>
      <c r="BN15" s="8">
        <f>КМС!BN15+ИГС!BN15+МАКС!BN15</f>
        <v>0</v>
      </c>
      <c r="BO15" s="9">
        <f>КМС!BO15+ИГС!BO15+МАКС!BO15</f>
        <v>0</v>
      </c>
      <c r="BP15" s="8">
        <f>КМС!BP15+ИГС!BP15+МАКС!BP15</f>
        <v>0</v>
      </c>
      <c r="BQ15" s="9">
        <f>КМС!BQ15+ИГС!BQ15+МАКС!BQ15</f>
        <v>0</v>
      </c>
      <c r="BR15" s="8">
        <f>КМС!BR15+ИГС!BR15+МАКС!BR15</f>
        <v>0</v>
      </c>
      <c r="BS15" s="9">
        <f>КМС!BS15+ИГС!BS15+МАКС!BS15</f>
        <v>361</v>
      </c>
      <c r="BT15" s="8">
        <f>КМС!BT15+ИГС!BT15+МАКС!BT15</f>
        <v>7420410.8200000003</v>
      </c>
      <c r="BU15" s="9">
        <f>КМС!BU15+ИГС!BU15+МАКС!BU15</f>
        <v>0</v>
      </c>
      <c r="BV15" s="8">
        <f>КМС!BV15+ИГС!BV15+МАКС!BV15</f>
        <v>0</v>
      </c>
      <c r="BW15" s="9">
        <f>КМС!BW15+ИГС!BW15+МАКС!BW15</f>
        <v>0</v>
      </c>
      <c r="BX15" s="8">
        <f>КМС!BX15+ИГС!BX15+МАКС!BX15</f>
        <v>0</v>
      </c>
      <c r="BY15" s="9">
        <f>КМС!BY15+ИГС!BY15+МАКС!BY15</f>
        <v>0</v>
      </c>
      <c r="BZ15" s="8">
        <f>КМС!BZ15+ИГС!BZ15+МАКС!BZ15</f>
        <v>0</v>
      </c>
      <c r="CA15" s="8">
        <f t="shared" si="91"/>
        <v>2890910.46</v>
      </c>
      <c r="CB15" s="8">
        <f t="shared" si="92"/>
        <v>0</v>
      </c>
      <c r="CC15" s="9">
        <f>КМС!CC15+ИГС!CC15+МАКС!CC15</f>
        <v>0</v>
      </c>
      <c r="CD15" s="8">
        <f>КМС!CD15+ИГС!CD15+МАКС!CD15</f>
        <v>0</v>
      </c>
      <c r="CE15" s="9">
        <f>КМС!CE15+ИГС!CE15+МАКС!CE15</f>
        <v>0</v>
      </c>
      <c r="CF15" s="8">
        <f>КМС!CF15+ИГС!CF15+МАКС!CF15</f>
        <v>0</v>
      </c>
      <c r="CG15" s="9">
        <f>КМС!CG15+ИГС!CG15+МАКС!CG15</f>
        <v>0</v>
      </c>
      <c r="CH15" s="8">
        <f>КМС!CH15+ИГС!CH15+МАКС!CH15</f>
        <v>0</v>
      </c>
      <c r="CI15" s="9">
        <f>КМС!CI15+ИГС!CI15+МАКС!CI15</f>
        <v>0</v>
      </c>
      <c r="CJ15" s="8">
        <f>КМС!CJ15+ИГС!CJ15+МАКС!CJ15</f>
        <v>0</v>
      </c>
      <c r="CK15" s="9">
        <f>КМС!CK15+ИГС!CK15+МАКС!CK15</f>
        <v>17</v>
      </c>
      <c r="CL15" s="8">
        <f>КМС!CL15+ИГС!CL15+МАКС!CL15</f>
        <v>2890910.46</v>
      </c>
      <c r="CM15" s="9">
        <f>КМС!CM15+ИГС!CM15+МАКС!CM15</f>
        <v>0</v>
      </c>
      <c r="CN15" s="8">
        <f>КМС!CN15+ИГС!CN15+МАКС!CN15</f>
        <v>0</v>
      </c>
      <c r="CO15" s="9">
        <f>КМС!CO15+ИГС!CO15+МАКС!CO15</f>
        <v>0</v>
      </c>
      <c r="CP15" s="8">
        <f>КМС!CP15+ИГС!CP15+МАКС!CP15</f>
        <v>0</v>
      </c>
      <c r="CQ15" s="9">
        <f>КМС!CQ15+ИГС!CQ15+МАКС!CQ15</f>
        <v>0</v>
      </c>
      <c r="CR15" s="8">
        <f>КМС!CR15+ИГС!CR15+МАКС!CR15</f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155</v>
      </c>
      <c r="E16" s="25" t="s">
        <v>154</v>
      </c>
      <c r="F16" s="31" t="s">
        <v>156</v>
      </c>
      <c r="G16" s="8">
        <f t="shared" si="65"/>
        <v>6089243.1500000004</v>
      </c>
      <c r="H16" s="8">
        <f t="shared" si="70"/>
        <v>814832.75</v>
      </c>
      <c r="I16" s="9">
        <f t="shared" si="66"/>
        <v>1790</v>
      </c>
      <c r="J16" s="8">
        <f t="shared" si="71"/>
        <v>814832.75</v>
      </c>
      <c r="K16" s="9">
        <f t="shared" si="72"/>
        <v>0</v>
      </c>
      <c r="L16" s="8">
        <f t="shared" si="73"/>
        <v>0</v>
      </c>
      <c r="M16" s="9">
        <f t="shared" si="74"/>
        <v>0</v>
      </c>
      <c r="N16" s="8">
        <f t="shared" si="75"/>
        <v>0</v>
      </c>
      <c r="O16" s="9">
        <f t="shared" si="76"/>
        <v>809</v>
      </c>
      <c r="P16" s="8">
        <f t="shared" si="77"/>
        <v>5274410.4000000004</v>
      </c>
      <c r="Q16" s="9">
        <f t="shared" si="78"/>
        <v>0</v>
      </c>
      <c r="R16" s="8">
        <f t="shared" si="69"/>
        <v>0</v>
      </c>
      <c r="S16" s="9">
        <f t="shared" si="79"/>
        <v>0</v>
      </c>
      <c r="T16" s="8">
        <f t="shared" si="80"/>
        <v>0</v>
      </c>
      <c r="U16" s="9">
        <f t="shared" si="81"/>
        <v>0</v>
      </c>
      <c r="V16" s="8">
        <f t="shared" si="82"/>
        <v>0</v>
      </c>
      <c r="W16" s="9">
        <f t="shared" si="83"/>
        <v>0</v>
      </c>
      <c r="X16" s="8">
        <f t="shared" si="84"/>
        <v>0</v>
      </c>
      <c r="Y16" s="8">
        <f t="shared" si="85"/>
        <v>2161210.67</v>
      </c>
      <c r="Z16" s="8">
        <f t="shared" si="86"/>
        <v>326740.34999999998</v>
      </c>
      <c r="AA16" s="9">
        <f>КМС!AA16+ИГС!AA16+МАКС!AA16</f>
        <v>417</v>
      </c>
      <c r="AB16" s="8">
        <f>КМС!AB16+ИГС!AB16+МАКС!AB16</f>
        <v>326740.34999999998</v>
      </c>
      <c r="AC16" s="9">
        <f>КМС!AC16+ИГС!AC16+МАКС!AC16</f>
        <v>0</v>
      </c>
      <c r="AD16" s="8">
        <f>КМС!AD16+ИГС!AD16+МАКС!AD16</f>
        <v>0</v>
      </c>
      <c r="AE16" s="9">
        <f>КМС!AE16+ИГС!AE16+МАКС!AE16</f>
        <v>0</v>
      </c>
      <c r="AF16" s="8">
        <f>КМС!AF16+ИГС!AF16+МАКС!AF16</f>
        <v>0</v>
      </c>
      <c r="AG16" s="9">
        <f>КМС!AG16+ИГС!AG16+МАКС!AG16</f>
        <v>172</v>
      </c>
      <c r="AH16" s="8">
        <f>КМС!AH16+ИГС!AH16+МАКС!AH16</f>
        <v>1834470.32</v>
      </c>
      <c r="AI16" s="9">
        <f>КМС!AI16+ИГС!AI16+МАКС!AI16</f>
        <v>0</v>
      </c>
      <c r="AJ16" s="8">
        <f>КМС!AJ16+ИГС!AJ16+МАКС!AJ16</f>
        <v>0</v>
      </c>
      <c r="AK16" s="9">
        <f>КМС!AK16+ИГС!AK16+МАКС!AK16</f>
        <v>0</v>
      </c>
      <c r="AL16" s="8">
        <f>КМС!AL16+ИГС!AL16+МАКС!AL16</f>
        <v>0</v>
      </c>
      <c r="AM16" s="9">
        <f>КМС!AM16+ИГС!AM16+МАКС!AM16</f>
        <v>0</v>
      </c>
      <c r="AN16" s="8">
        <f>КМС!AN16+ИГС!AN16+МАКС!AN16</f>
        <v>0</v>
      </c>
      <c r="AO16" s="9">
        <f>КМС!AO16+ИГС!AO16+МАКС!AO16</f>
        <v>0</v>
      </c>
      <c r="AP16" s="8">
        <f>КМС!AP16+ИГС!AP16+МАКС!AP16</f>
        <v>0</v>
      </c>
      <c r="AQ16" s="8">
        <f t="shared" si="87"/>
        <v>258048.19</v>
      </c>
      <c r="AR16" s="8">
        <f t="shared" si="88"/>
        <v>26640.7</v>
      </c>
      <c r="AS16" s="9">
        <f>КМС!AS16+ИГС!AS16+МАКС!AS16</f>
        <v>34</v>
      </c>
      <c r="AT16" s="8">
        <f>КМС!AT16+ИГС!AT16+МАКС!AT16</f>
        <v>26640.7</v>
      </c>
      <c r="AU16" s="9">
        <f>КМС!AU16+ИГС!AU16+МАКС!AU16</f>
        <v>0</v>
      </c>
      <c r="AV16" s="8">
        <f>КМС!AV16+ИГС!AV16+МАКС!AV16</f>
        <v>0</v>
      </c>
      <c r="AW16" s="9">
        <f>КМС!AW16+ИГС!AW16+МАКС!AW16</f>
        <v>0</v>
      </c>
      <c r="AX16" s="8">
        <f>КМС!AX16+ИГС!AX16+МАКС!AX16</f>
        <v>0</v>
      </c>
      <c r="AY16" s="9">
        <f>КМС!AY16+ИГС!AY16+МАКС!AY16</f>
        <v>21</v>
      </c>
      <c r="AZ16" s="8">
        <f>КМС!AZ16+ИГС!AZ16+МАКС!AZ16</f>
        <v>231407.49</v>
      </c>
      <c r="BA16" s="9">
        <f>КМС!BA16+ИГС!BA16+МАКС!BA16</f>
        <v>0</v>
      </c>
      <c r="BB16" s="8">
        <f>КМС!BB16+ИГС!BB16+МАКС!BB16</f>
        <v>0</v>
      </c>
      <c r="BC16" s="9">
        <f>КМС!BC16+ИГС!BC16+МАКС!BC16</f>
        <v>0</v>
      </c>
      <c r="BD16" s="8">
        <f>КМС!BD16+ИГС!BD16+МАКС!BD16</f>
        <v>0</v>
      </c>
      <c r="BE16" s="9">
        <f>КМС!BE16+ИГС!BE16+МАКС!BE16</f>
        <v>0</v>
      </c>
      <c r="BF16" s="8">
        <f>КМС!BF16+ИГС!BF16+МАКС!BF16</f>
        <v>0</v>
      </c>
      <c r="BG16" s="9">
        <f>КМС!BG16+ИГС!BG16+МАКС!BG16</f>
        <v>0</v>
      </c>
      <c r="BH16" s="8">
        <f>КМС!BH16+ИГС!BH16+МАКС!BH16</f>
        <v>0</v>
      </c>
      <c r="BI16" s="8">
        <f t="shared" si="89"/>
        <v>1520666.03</v>
      </c>
      <c r="BJ16" s="8">
        <f t="shared" si="90"/>
        <v>244467.6</v>
      </c>
      <c r="BK16" s="9">
        <f>КМС!BK16+ИГС!BK16+МАКС!BK16</f>
        <v>312</v>
      </c>
      <c r="BL16" s="8">
        <f>КМС!BL16+ИГС!BL16+МАКС!BL16</f>
        <v>244467.6</v>
      </c>
      <c r="BM16" s="9">
        <f>КМС!BM16+ИГС!BM16+МАКС!BM16</f>
        <v>0</v>
      </c>
      <c r="BN16" s="8">
        <f>КМС!BN16+ИГС!BN16+МАКС!BN16</f>
        <v>0</v>
      </c>
      <c r="BO16" s="9">
        <f>КМС!BO16+ИГС!BO16+МАКС!BO16</f>
        <v>0</v>
      </c>
      <c r="BP16" s="8">
        <f>КМС!BP16+ИГС!BP16+МАКС!BP16</f>
        <v>0</v>
      </c>
      <c r="BQ16" s="9">
        <f>КМС!BQ16+ИГС!BQ16+МАКС!BQ16</f>
        <v>119</v>
      </c>
      <c r="BR16" s="8">
        <f>КМС!BR16+ИГС!BR16+МАКС!BR16</f>
        <v>1276198.43</v>
      </c>
      <c r="BS16" s="9">
        <f>КМС!BS16+ИГС!BS16+МАКС!BS16</f>
        <v>0</v>
      </c>
      <c r="BT16" s="8">
        <f>КМС!BT16+ИГС!BT16+МАКС!BT16</f>
        <v>0</v>
      </c>
      <c r="BU16" s="9">
        <f>КМС!BU16+ИГС!BU16+МАКС!BU16</f>
        <v>0</v>
      </c>
      <c r="BV16" s="8">
        <f>КМС!BV16+ИГС!BV16+МАКС!BV16</f>
        <v>0</v>
      </c>
      <c r="BW16" s="9">
        <f>КМС!BW16+ИГС!BW16+МАКС!BW16</f>
        <v>0</v>
      </c>
      <c r="BX16" s="8">
        <f>КМС!BX16+ИГС!BX16+МАКС!BX16</f>
        <v>0</v>
      </c>
      <c r="BY16" s="9">
        <f>КМС!BY16+ИГС!BY16+МАКС!BY16</f>
        <v>0</v>
      </c>
      <c r="BZ16" s="8">
        <f>КМС!BZ16+ИГС!BZ16+МАКС!BZ16</f>
        <v>0</v>
      </c>
      <c r="CA16" s="8">
        <f t="shared" si="91"/>
        <v>2149318.2599999998</v>
      </c>
      <c r="CB16" s="8">
        <f t="shared" si="92"/>
        <v>216984.1</v>
      </c>
      <c r="CC16" s="9">
        <f>КМС!CC16+ИГС!CC16+МАКС!CC16</f>
        <v>1027</v>
      </c>
      <c r="CD16" s="8">
        <f>КМС!CD16+ИГС!CD16+МАКС!CD16</f>
        <v>216984.1</v>
      </c>
      <c r="CE16" s="9">
        <f>КМС!CE16+ИГС!CE16+МАКС!CE16</f>
        <v>0</v>
      </c>
      <c r="CF16" s="8">
        <f>КМС!CF16+ИГС!CF16+МАКС!CF16</f>
        <v>0</v>
      </c>
      <c r="CG16" s="9">
        <f>КМС!CG16+ИГС!CG16+МАКС!CG16</f>
        <v>0</v>
      </c>
      <c r="CH16" s="8">
        <f>КМС!CH16+ИГС!CH16+МАКС!CH16</f>
        <v>0</v>
      </c>
      <c r="CI16" s="9">
        <f>КМС!CI16+ИГС!CI16+МАКС!CI16</f>
        <v>497</v>
      </c>
      <c r="CJ16" s="8">
        <f>КМС!CJ16+ИГС!CJ16+МАКС!CJ16</f>
        <v>1932334.16</v>
      </c>
      <c r="CK16" s="9">
        <f>КМС!CK16+ИГС!CK16+МАКС!CK16</f>
        <v>0</v>
      </c>
      <c r="CL16" s="8">
        <f>КМС!CL16+ИГС!CL16+МАКС!CL16</f>
        <v>0</v>
      </c>
      <c r="CM16" s="9">
        <f>КМС!CM16+ИГС!CM16+МАКС!CM16</f>
        <v>0</v>
      </c>
      <c r="CN16" s="8">
        <f>КМС!CN16+ИГС!CN16+МАКС!CN16</f>
        <v>0</v>
      </c>
      <c r="CO16" s="9">
        <f>КМС!CO16+ИГС!CO16+МАКС!CO16</f>
        <v>0</v>
      </c>
      <c r="CP16" s="8">
        <f>КМС!CP16+ИГС!CP16+МАКС!CP16</f>
        <v>0</v>
      </c>
      <c r="CQ16" s="9">
        <f>КМС!CQ16+ИГС!CQ16+МАКС!CQ16</f>
        <v>0</v>
      </c>
      <c r="CR16" s="8">
        <f>КМС!CR16+ИГС!CR16+МАКС!CR16</f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155</v>
      </c>
      <c r="E17" s="25" t="s">
        <v>154</v>
      </c>
      <c r="F17" s="31" t="s">
        <v>156</v>
      </c>
      <c r="G17" s="8">
        <f t="shared" si="65"/>
        <v>101927632.81</v>
      </c>
      <c r="H17" s="8">
        <f t="shared" si="70"/>
        <v>385309.16</v>
      </c>
      <c r="I17" s="9">
        <f t="shared" si="66"/>
        <v>2500</v>
      </c>
      <c r="J17" s="8">
        <f t="shared" si="71"/>
        <v>385309.16</v>
      </c>
      <c r="K17" s="9">
        <f t="shared" si="72"/>
        <v>0</v>
      </c>
      <c r="L17" s="8">
        <f t="shared" si="73"/>
        <v>0</v>
      </c>
      <c r="M17" s="9">
        <f t="shared" si="74"/>
        <v>0</v>
      </c>
      <c r="N17" s="8">
        <f t="shared" si="75"/>
        <v>0</v>
      </c>
      <c r="O17" s="9">
        <f t="shared" si="76"/>
        <v>0</v>
      </c>
      <c r="P17" s="8">
        <f t="shared" si="77"/>
        <v>0</v>
      </c>
      <c r="Q17" s="9">
        <f t="shared" si="78"/>
        <v>1881</v>
      </c>
      <c r="R17" s="8">
        <f t="shared" si="69"/>
        <v>101542323.65000001</v>
      </c>
      <c r="S17" s="9">
        <f t="shared" si="79"/>
        <v>861</v>
      </c>
      <c r="T17" s="8">
        <f t="shared" si="80"/>
        <v>35331076.409999996</v>
      </c>
      <c r="U17" s="9">
        <f t="shared" si="81"/>
        <v>121</v>
      </c>
      <c r="V17" s="8">
        <f t="shared" si="82"/>
        <v>17762666</v>
      </c>
      <c r="W17" s="9">
        <f t="shared" si="83"/>
        <v>0</v>
      </c>
      <c r="X17" s="8">
        <f t="shared" si="84"/>
        <v>0</v>
      </c>
      <c r="Y17" s="8">
        <f t="shared" si="85"/>
        <v>25424711.870000001</v>
      </c>
      <c r="Z17" s="8">
        <f t="shared" si="86"/>
        <v>188770</v>
      </c>
      <c r="AA17" s="9">
        <f>КМС!AA17+ИГС!AA17+МАКС!AA17</f>
        <v>750</v>
      </c>
      <c r="AB17" s="8">
        <f>КМС!AB17+ИГС!AB17+МАКС!AB17</f>
        <v>188770</v>
      </c>
      <c r="AC17" s="9">
        <f>КМС!AC17+ИГС!AC17+МАКС!AC17</f>
        <v>0</v>
      </c>
      <c r="AD17" s="8">
        <f>КМС!AD17+ИГС!AD17+МАКС!AD17</f>
        <v>0</v>
      </c>
      <c r="AE17" s="9">
        <f>КМС!AE17+ИГС!AE17+МАКС!AE17</f>
        <v>0</v>
      </c>
      <c r="AF17" s="8">
        <f>КМС!AF17+ИГС!AF17+МАКС!AF17</f>
        <v>0</v>
      </c>
      <c r="AG17" s="9">
        <f>КМС!AG17+ИГС!AG17+МАКС!AG17</f>
        <v>0</v>
      </c>
      <c r="AH17" s="8">
        <f>КМС!AH17+ИГС!AH17+МАКС!AH17</f>
        <v>0</v>
      </c>
      <c r="AI17" s="9">
        <f>КМС!AI17+ИГС!AI17+МАКС!AI17</f>
        <v>583</v>
      </c>
      <c r="AJ17" s="8">
        <f>КМС!AJ17+ИГС!AJ17+МАКС!AJ17</f>
        <v>25235941.870000001</v>
      </c>
      <c r="AK17" s="9">
        <f>КМС!AK17+ИГС!AK17+МАКС!AK17</f>
        <v>268</v>
      </c>
      <c r="AL17" s="8">
        <f>КМС!AL17+ИГС!AL17+МАКС!AL17</f>
        <v>11407204.02</v>
      </c>
      <c r="AM17" s="9">
        <f>КМС!AM17+ИГС!AM17+МАКС!AM17</f>
        <v>41</v>
      </c>
      <c r="AN17" s="8">
        <f>КМС!AN17+ИГС!AN17+МАКС!AN17</f>
        <v>5830967</v>
      </c>
      <c r="AO17" s="9">
        <f>КМС!AO17+ИГС!AO17+МАКС!AO17</f>
        <v>0</v>
      </c>
      <c r="AP17" s="8">
        <f>КМС!AP17+ИГС!AP17+МАКС!AP17</f>
        <v>0</v>
      </c>
      <c r="AQ17" s="8">
        <f t="shared" si="87"/>
        <v>27759311.039999999</v>
      </c>
      <c r="AR17" s="8">
        <f t="shared" si="88"/>
        <v>153143.12</v>
      </c>
      <c r="AS17" s="9">
        <f>КМС!AS17+ИГС!AS17+МАКС!AS17</f>
        <v>618</v>
      </c>
      <c r="AT17" s="8">
        <f>КМС!AT17+ИГС!AT17+МАКС!AT17</f>
        <v>153143.12</v>
      </c>
      <c r="AU17" s="9">
        <f>КМС!AU17+ИГС!AU17+МАКС!AU17</f>
        <v>0</v>
      </c>
      <c r="AV17" s="8">
        <f>КМС!AV17+ИГС!AV17+МАКС!AV17</f>
        <v>0</v>
      </c>
      <c r="AW17" s="9">
        <f>КМС!AW17+ИГС!AW17+МАКС!AW17</f>
        <v>0</v>
      </c>
      <c r="AX17" s="8">
        <f>КМС!AX17+ИГС!AX17+МАКС!AX17</f>
        <v>0</v>
      </c>
      <c r="AY17" s="9">
        <f>КМС!AY17+ИГС!AY17+МАКС!AY17</f>
        <v>0</v>
      </c>
      <c r="AZ17" s="8">
        <f>КМС!AZ17+ИГС!AZ17+МАКС!AZ17</f>
        <v>0</v>
      </c>
      <c r="BA17" s="9">
        <f>КМС!BA17+ИГС!BA17+МАКС!BA17</f>
        <v>607</v>
      </c>
      <c r="BB17" s="8">
        <f>КМС!BB17+ИГС!BB17+МАКС!BB17</f>
        <v>27606167.920000002</v>
      </c>
      <c r="BC17" s="9">
        <f>КМС!BC17+ИГС!BC17+МАКС!BC17</f>
        <v>324</v>
      </c>
      <c r="BD17" s="8">
        <f>КМС!BD17+ИГС!BD17+МАКС!BD17</f>
        <v>13786131.810000001</v>
      </c>
      <c r="BE17" s="9">
        <f>КМС!BE17+ИГС!BE17+МАКС!BE17</f>
        <v>52</v>
      </c>
      <c r="BF17" s="8">
        <f>КМС!BF17+ИГС!BF17+МАКС!BF17</f>
        <v>5732362</v>
      </c>
      <c r="BG17" s="9">
        <f>КМС!BG17+ИГС!BG17+МАКС!BG17</f>
        <v>0</v>
      </c>
      <c r="BH17" s="8">
        <f>КМС!BH17+ИГС!BH17+МАКС!BH17</f>
        <v>0</v>
      </c>
      <c r="BI17" s="8">
        <f t="shared" si="89"/>
        <v>27383870.859999999</v>
      </c>
      <c r="BJ17" s="8">
        <f t="shared" si="90"/>
        <v>33511.160000000003</v>
      </c>
      <c r="BK17" s="9">
        <f>КМС!BK17+ИГС!BK17+МАКС!BK17</f>
        <v>730</v>
      </c>
      <c r="BL17" s="8">
        <f>КМС!BL17+ИГС!BL17+МАКС!BL17</f>
        <v>33511.160000000003</v>
      </c>
      <c r="BM17" s="9">
        <f>КМС!BM17+ИГС!BM17+МАКС!BM17</f>
        <v>0</v>
      </c>
      <c r="BN17" s="8">
        <f>КМС!BN17+ИГС!BN17+МАКС!BN17</f>
        <v>0</v>
      </c>
      <c r="BO17" s="9">
        <f>КМС!BO17+ИГС!BO17+МАКС!BO17</f>
        <v>0</v>
      </c>
      <c r="BP17" s="8">
        <f>КМС!BP17+ИГС!BP17+МАКС!BP17</f>
        <v>0</v>
      </c>
      <c r="BQ17" s="9">
        <f>КМС!BQ17+ИГС!BQ17+МАКС!BQ17</f>
        <v>0</v>
      </c>
      <c r="BR17" s="8">
        <f>КМС!BR17+ИГС!BR17+МАКС!BR17</f>
        <v>0</v>
      </c>
      <c r="BS17" s="9">
        <f>КМС!BS17+ИГС!BS17+МАКС!BS17</f>
        <v>614</v>
      </c>
      <c r="BT17" s="8">
        <f>КМС!BT17+ИГС!BT17+МАКС!BT17</f>
        <v>27350359.699999999</v>
      </c>
      <c r="BU17" s="9">
        <f>КМС!BU17+ИГС!BU17+МАКС!BU17</f>
        <v>244</v>
      </c>
      <c r="BV17" s="8">
        <f>КМС!BV17+ИГС!BV17+МАКС!BV17</f>
        <v>8508299.8000000007</v>
      </c>
      <c r="BW17" s="9">
        <f>КМС!BW17+ИГС!BW17+МАКС!BW17</f>
        <v>23</v>
      </c>
      <c r="BX17" s="8">
        <f>КМС!BX17+ИГС!BX17+МАКС!BX17</f>
        <v>4389815</v>
      </c>
      <c r="BY17" s="9">
        <f>КМС!BY17+ИГС!BY17+МАКС!BY17</f>
        <v>0</v>
      </c>
      <c r="BZ17" s="8">
        <f>КМС!BZ17+ИГС!BZ17+МАКС!BZ17</f>
        <v>0</v>
      </c>
      <c r="CA17" s="8">
        <f t="shared" si="91"/>
        <v>21359739.039999999</v>
      </c>
      <c r="CB17" s="8">
        <f t="shared" si="92"/>
        <v>9884.8799999999992</v>
      </c>
      <c r="CC17" s="9">
        <f>КМС!CC17+ИГС!CC17+МАКС!CC17</f>
        <v>402</v>
      </c>
      <c r="CD17" s="8">
        <f>КМС!CD17+ИГС!CD17+МАКС!CD17</f>
        <v>9884.8799999999992</v>
      </c>
      <c r="CE17" s="9">
        <f>КМС!CE17+ИГС!CE17+МАКС!CE17</f>
        <v>0</v>
      </c>
      <c r="CF17" s="8">
        <f>КМС!CF17+ИГС!CF17+МАКС!CF17</f>
        <v>0</v>
      </c>
      <c r="CG17" s="9">
        <f>КМС!CG17+ИГС!CG17+МАКС!CG17</f>
        <v>0</v>
      </c>
      <c r="CH17" s="8">
        <f>КМС!CH17+ИГС!CH17+МАКС!CH17</f>
        <v>0</v>
      </c>
      <c r="CI17" s="9">
        <f>КМС!CI17+ИГС!CI17+МАКС!CI17</f>
        <v>0</v>
      </c>
      <c r="CJ17" s="8">
        <f>КМС!CJ17+ИГС!CJ17+МАКС!CJ17</f>
        <v>0</v>
      </c>
      <c r="CK17" s="9">
        <f>КМС!CK17+ИГС!CK17+МАКС!CK17</f>
        <v>77</v>
      </c>
      <c r="CL17" s="8">
        <f>КМС!CL17+ИГС!CL17+МАКС!CL17</f>
        <v>21349854.16</v>
      </c>
      <c r="CM17" s="9">
        <f>КМС!CM17+ИГС!CM17+МАКС!CM17</f>
        <v>25</v>
      </c>
      <c r="CN17" s="8">
        <f>КМС!CN17+ИГС!CN17+МАКС!CN17</f>
        <v>1629440.78</v>
      </c>
      <c r="CO17" s="9">
        <f>КМС!CO17+ИГС!CO17+МАКС!CO17</f>
        <v>5</v>
      </c>
      <c r="CP17" s="8">
        <f>КМС!CP17+ИГС!CP17+МАКС!CP17</f>
        <v>1809522</v>
      </c>
      <c r="CQ17" s="9">
        <f>КМС!CQ17+ИГС!CQ17+МАКС!CQ17</f>
        <v>0</v>
      </c>
      <c r="CR17" s="8">
        <f>КМС!CR17+ИГС!CR17+МАКС!CR17</f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155</v>
      </c>
      <c r="E18" s="25" t="s">
        <v>154</v>
      </c>
      <c r="F18" s="31" t="s">
        <v>156</v>
      </c>
      <c r="G18" s="8">
        <f t="shared" si="65"/>
        <v>213730886.12</v>
      </c>
      <c r="H18" s="8">
        <f t="shared" si="70"/>
        <v>292353.59999999998</v>
      </c>
      <c r="I18" s="9">
        <f t="shared" si="66"/>
        <v>880</v>
      </c>
      <c r="J18" s="8">
        <f t="shared" si="71"/>
        <v>292353.59999999998</v>
      </c>
      <c r="K18" s="9">
        <f t="shared" si="72"/>
        <v>0</v>
      </c>
      <c r="L18" s="8">
        <f t="shared" si="73"/>
        <v>0</v>
      </c>
      <c r="M18" s="9">
        <f t="shared" si="74"/>
        <v>0</v>
      </c>
      <c r="N18" s="8">
        <f t="shared" si="75"/>
        <v>0</v>
      </c>
      <c r="O18" s="9">
        <f t="shared" si="76"/>
        <v>0</v>
      </c>
      <c r="P18" s="8">
        <f t="shared" si="77"/>
        <v>0</v>
      </c>
      <c r="Q18" s="9">
        <f t="shared" si="78"/>
        <v>4848</v>
      </c>
      <c r="R18" s="8">
        <f t="shared" si="69"/>
        <v>213438532.52000001</v>
      </c>
      <c r="S18" s="9">
        <f t="shared" si="79"/>
        <v>0</v>
      </c>
      <c r="T18" s="8">
        <f t="shared" si="80"/>
        <v>0</v>
      </c>
      <c r="U18" s="9">
        <f t="shared" si="81"/>
        <v>0</v>
      </c>
      <c r="V18" s="8">
        <f t="shared" si="82"/>
        <v>0</v>
      </c>
      <c r="W18" s="9">
        <f t="shared" si="83"/>
        <v>0</v>
      </c>
      <c r="X18" s="8">
        <f t="shared" si="84"/>
        <v>0</v>
      </c>
      <c r="Y18" s="8">
        <f t="shared" si="85"/>
        <v>61185577.600000001</v>
      </c>
      <c r="Z18" s="8">
        <f t="shared" si="86"/>
        <v>108968.16</v>
      </c>
      <c r="AA18" s="9">
        <f>КМС!AA18+ИГС!AA18+МАКС!AA18</f>
        <v>328</v>
      </c>
      <c r="AB18" s="8">
        <f>КМС!AB18+ИГС!AB18+МАКС!AB18</f>
        <v>108968.16</v>
      </c>
      <c r="AC18" s="9">
        <f>КМС!AC18+ИГС!AC18+МАКС!AC18</f>
        <v>0</v>
      </c>
      <c r="AD18" s="8">
        <f>КМС!AD18+ИГС!AD18+МАКС!AD18</f>
        <v>0</v>
      </c>
      <c r="AE18" s="9">
        <f>КМС!AE18+ИГС!AE18+МАКС!AE18</f>
        <v>0</v>
      </c>
      <c r="AF18" s="8">
        <f>КМС!AF18+ИГС!AF18+МАКС!AF18</f>
        <v>0</v>
      </c>
      <c r="AG18" s="9">
        <f>КМС!AG18+ИГС!AG18+МАКС!AG18</f>
        <v>0</v>
      </c>
      <c r="AH18" s="8">
        <f>КМС!AH18+ИГС!AH18+МАКС!AH18</f>
        <v>0</v>
      </c>
      <c r="AI18" s="9">
        <f>КМС!AI18+ИГС!AI18+МАКС!AI18</f>
        <v>1333</v>
      </c>
      <c r="AJ18" s="8">
        <f>КМС!AJ18+ИГС!AJ18+МАКС!AJ18</f>
        <v>61076609.439999998</v>
      </c>
      <c r="AK18" s="9">
        <f>КМС!AK18+ИГС!AK18+МАКС!AK18</f>
        <v>0</v>
      </c>
      <c r="AL18" s="8">
        <f>КМС!AL18+ИГС!AL18+МАКС!AL18</f>
        <v>0</v>
      </c>
      <c r="AM18" s="9">
        <f>КМС!AM18+ИГС!AM18+МАКС!AM18</f>
        <v>0</v>
      </c>
      <c r="AN18" s="8">
        <f>КМС!AN18+ИГС!AN18+МАКС!AN18</f>
        <v>0</v>
      </c>
      <c r="AO18" s="9">
        <f>КМС!AO18+ИГС!AO18+МАКС!AO18</f>
        <v>0</v>
      </c>
      <c r="AP18" s="8">
        <f>КМС!AP18+ИГС!AP18+МАКС!AP18</f>
        <v>0</v>
      </c>
      <c r="AQ18" s="8">
        <f t="shared" si="87"/>
        <v>58761026.32</v>
      </c>
      <c r="AR18" s="8">
        <f t="shared" si="88"/>
        <v>30564.240000000002</v>
      </c>
      <c r="AS18" s="9">
        <f>КМС!AS18+ИГС!AS18+МАКС!AS18</f>
        <v>78</v>
      </c>
      <c r="AT18" s="8">
        <f>КМС!AT18+ИГС!AT18+МАКС!AT18</f>
        <v>30564.240000000002</v>
      </c>
      <c r="AU18" s="9">
        <f>КМС!AU18+ИГС!AU18+МАКС!AU18</f>
        <v>0</v>
      </c>
      <c r="AV18" s="8">
        <f>КМС!AV18+ИГС!AV18+МАКС!AV18</f>
        <v>0</v>
      </c>
      <c r="AW18" s="9">
        <f>КМС!AW18+ИГС!AW18+МАКС!AW18</f>
        <v>0</v>
      </c>
      <c r="AX18" s="8">
        <f>КМС!AX18+ИГС!AX18+МАКС!AX18</f>
        <v>0</v>
      </c>
      <c r="AY18" s="9">
        <f>КМС!AY18+ИГС!AY18+МАКС!AY18</f>
        <v>0</v>
      </c>
      <c r="AZ18" s="8">
        <f>КМС!AZ18+ИГС!AZ18+МАКС!AZ18</f>
        <v>0</v>
      </c>
      <c r="BA18" s="9">
        <f>КМС!BA18+ИГС!BA18+МАКС!BA18</f>
        <v>1275</v>
      </c>
      <c r="BB18" s="8">
        <f>КМС!BB18+ИГС!BB18+МАКС!BB18</f>
        <v>58730462.079999998</v>
      </c>
      <c r="BC18" s="9">
        <f>КМС!BC18+ИГС!BC18+МАКС!BC18</f>
        <v>0</v>
      </c>
      <c r="BD18" s="8">
        <f>КМС!BD18+ИГС!BD18+МАКС!BD18</f>
        <v>0</v>
      </c>
      <c r="BE18" s="9">
        <f>КМС!BE18+ИГС!BE18+МАКС!BE18</f>
        <v>0</v>
      </c>
      <c r="BF18" s="8">
        <f>КМС!BF18+ИГС!BF18+МАКС!BF18</f>
        <v>0</v>
      </c>
      <c r="BG18" s="9">
        <f>КМС!BG18+ИГС!BG18+МАКС!BG18</f>
        <v>0</v>
      </c>
      <c r="BH18" s="8">
        <f>КМС!BH18+ИГС!BH18+МАКС!BH18</f>
        <v>0</v>
      </c>
      <c r="BI18" s="8">
        <f t="shared" si="89"/>
        <v>61637745.539999999</v>
      </c>
      <c r="BJ18" s="8">
        <f t="shared" si="90"/>
        <v>78071.7</v>
      </c>
      <c r="BK18" s="9">
        <f>КМС!BK18+ИГС!BK18+МАКС!BK18</f>
        <v>235</v>
      </c>
      <c r="BL18" s="8">
        <f>КМС!BL18+ИГС!BL18+МАКС!BL18</f>
        <v>78071.7</v>
      </c>
      <c r="BM18" s="9">
        <f>КМС!BM18+ИГС!BM18+МАКС!BM18</f>
        <v>0</v>
      </c>
      <c r="BN18" s="8">
        <f>КМС!BN18+ИГС!BN18+МАКС!BN18</f>
        <v>0</v>
      </c>
      <c r="BO18" s="9">
        <f>КМС!BO18+ИГС!BO18+МАКС!BO18</f>
        <v>0</v>
      </c>
      <c r="BP18" s="8">
        <f>КМС!BP18+ИГС!BP18+МАКС!BP18</f>
        <v>0</v>
      </c>
      <c r="BQ18" s="9">
        <f>КМС!BQ18+ИГС!BQ18+МАКС!BQ18</f>
        <v>0</v>
      </c>
      <c r="BR18" s="8">
        <f>КМС!BR18+ИГС!BR18+МАКС!BR18</f>
        <v>0</v>
      </c>
      <c r="BS18" s="9">
        <f>КМС!BS18+ИГС!BS18+МАКС!BS18</f>
        <v>1135</v>
      </c>
      <c r="BT18" s="8">
        <f>КМС!BT18+ИГС!BT18+МАКС!BT18</f>
        <v>61559673.840000004</v>
      </c>
      <c r="BU18" s="9">
        <f>КМС!BU18+ИГС!BU18+МАКС!BU18</f>
        <v>0</v>
      </c>
      <c r="BV18" s="8">
        <f>КМС!BV18+ИГС!BV18+МАКС!BV18</f>
        <v>0</v>
      </c>
      <c r="BW18" s="9">
        <f>КМС!BW18+ИГС!BW18+МАКС!BW18</f>
        <v>0</v>
      </c>
      <c r="BX18" s="8">
        <f>КМС!BX18+ИГС!BX18+МАКС!BX18</f>
        <v>0</v>
      </c>
      <c r="BY18" s="9">
        <f>КМС!BY18+ИГС!BY18+МАКС!BY18</f>
        <v>0</v>
      </c>
      <c r="BZ18" s="8">
        <f>КМС!BZ18+ИГС!BZ18+МАКС!BZ18</f>
        <v>0</v>
      </c>
      <c r="CA18" s="8">
        <f t="shared" si="91"/>
        <v>32146536.66</v>
      </c>
      <c r="CB18" s="8">
        <f t="shared" si="92"/>
        <v>74749.5</v>
      </c>
      <c r="CC18" s="9">
        <f>КМС!CC18+ИГС!CC18+МАКС!CC18</f>
        <v>239</v>
      </c>
      <c r="CD18" s="8">
        <f>КМС!CD18+ИГС!CD18+МАКС!CD18</f>
        <v>74749.5</v>
      </c>
      <c r="CE18" s="9">
        <f>КМС!CE18+ИГС!CE18+МАКС!CE18</f>
        <v>0</v>
      </c>
      <c r="CF18" s="8">
        <f>КМС!CF18+ИГС!CF18+МАКС!CF18</f>
        <v>0</v>
      </c>
      <c r="CG18" s="9">
        <f>КМС!CG18+ИГС!CG18+МАКС!CG18</f>
        <v>0</v>
      </c>
      <c r="CH18" s="8">
        <f>КМС!CH18+ИГС!CH18+МАКС!CH18</f>
        <v>0</v>
      </c>
      <c r="CI18" s="9">
        <f>КМС!CI18+ИГС!CI18+МАКС!CI18</f>
        <v>0</v>
      </c>
      <c r="CJ18" s="8">
        <f>КМС!CJ18+ИГС!CJ18+МАКС!CJ18</f>
        <v>0</v>
      </c>
      <c r="CK18" s="9">
        <f>КМС!CK18+ИГС!CK18+МАКС!CK18</f>
        <v>1105</v>
      </c>
      <c r="CL18" s="8">
        <f>КМС!CL18+ИГС!CL18+МАКС!CL18</f>
        <v>32071787.16</v>
      </c>
      <c r="CM18" s="9">
        <f>КМС!CM18+ИГС!CM18+МАКС!CM18</f>
        <v>0</v>
      </c>
      <c r="CN18" s="8">
        <f>КМС!CN18+ИГС!CN18+МАКС!CN18</f>
        <v>0</v>
      </c>
      <c r="CO18" s="9">
        <f>КМС!CO18+ИГС!CO18+МАКС!CO18</f>
        <v>0</v>
      </c>
      <c r="CP18" s="8">
        <f>КМС!CP18+ИГС!CP18+МАКС!CP18</f>
        <v>0</v>
      </c>
      <c r="CQ18" s="9">
        <f>КМС!CQ18+ИГС!CQ18+МАКС!CQ18</f>
        <v>0</v>
      </c>
      <c r="CR18" s="8">
        <f>КМС!CR18+ИГС!CR18+МАКС!CR18</f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5"/>
        <v>0</v>
      </c>
      <c r="H19" s="8">
        <f t="shared" si="70"/>
        <v>0</v>
      </c>
      <c r="I19" s="9">
        <f t="shared" si="66"/>
        <v>0</v>
      </c>
      <c r="J19" s="8">
        <f t="shared" si="71"/>
        <v>0</v>
      </c>
      <c r="K19" s="9">
        <f t="shared" si="72"/>
        <v>0</v>
      </c>
      <c r="L19" s="8">
        <f t="shared" si="73"/>
        <v>0</v>
      </c>
      <c r="M19" s="9">
        <f t="shared" si="74"/>
        <v>0</v>
      </c>
      <c r="N19" s="8">
        <f t="shared" si="75"/>
        <v>0</v>
      </c>
      <c r="O19" s="9">
        <f t="shared" si="76"/>
        <v>0</v>
      </c>
      <c r="P19" s="8">
        <f t="shared" si="77"/>
        <v>0</v>
      </c>
      <c r="Q19" s="9">
        <f t="shared" si="78"/>
        <v>0</v>
      </c>
      <c r="R19" s="8">
        <f t="shared" si="69"/>
        <v>0</v>
      </c>
      <c r="S19" s="9">
        <f t="shared" si="79"/>
        <v>0</v>
      </c>
      <c r="T19" s="8">
        <f t="shared" si="80"/>
        <v>0</v>
      </c>
      <c r="U19" s="9">
        <f t="shared" si="81"/>
        <v>0</v>
      </c>
      <c r="V19" s="8">
        <f t="shared" si="82"/>
        <v>0</v>
      </c>
      <c r="W19" s="9">
        <f t="shared" si="83"/>
        <v>0</v>
      </c>
      <c r="X19" s="8">
        <f t="shared" si="84"/>
        <v>0</v>
      </c>
      <c r="Y19" s="8">
        <f t="shared" si="85"/>
        <v>0</v>
      </c>
      <c r="Z19" s="8">
        <f t="shared" si="86"/>
        <v>0</v>
      </c>
      <c r="AA19" s="9">
        <f>КМС!AA19+ИГС!AA19+МАКС!AA19</f>
        <v>0</v>
      </c>
      <c r="AB19" s="8">
        <f>КМС!AB19+ИГС!AB19+МАКС!AB19</f>
        <v>0</v>
      </c>
      <c r="AC19" s="9">
        <f>КМС!AC19+ИГС!AC19+МАКС!AC19</f>
        <v>0</v>
      </c>
      <c r="AD19" s="8">
        <f>КМС!AD19+ИГС!AD19+МАКС!AD19</f>
        <v>0</v>
      </c>
      <c r="AE19" s="9">
        <f>КМС!AE19+ИГС!AE19+МАКС!AE19</f>
        <v>0</v>
      </c>
      <c r="AF19" s="8">
        <f>КМС!AF19+ИГС!AF19+МАКС!AF19</f>
        <v>0</v>
      </c>
      <c r="AG19" s="9">
        <f>КМС!AG19+ИГС!AG19+МАКС!AG19</f>
        <v>0</v>
      </c>
      <c r="AH19" s="8">
        <f>КМС!AH19+ИГС!AH19+МАКС!AH19</f>
        <v>0</v>
      </c>
      <c r="AI19" s="9">
        <f>КМС!AI19+ИГС!AI19+МАКС!AI19</f>
        <v>0</v>
      </c>
      <c r="AJ19" s="8">
        <f>КМС!AJ19+ИГС!AJ19+МАКС!AJ19</f>
        <v>0</v>
      </c>
      <c r="AK19" s="9">
        <f>КМС!AK19+ИГС!AK19+МАКС!AK19</f>
        <v>0</v>
      </c>
      <c r="AL19" s="8">
        <f>КМС!AL19+ИГС!AL19+МАКС!AL19</f>
        <v>0</v>
      </c>
      <c r="AM19" s="9">
        <f>КМС!AM19+ИГС!AM19+МАКС!AM19</f>
        <v>0</v>
      </c>
      <c r="AN19" s="8">
        <f>КМС!AN19+ИГС!AN19+МАКС!AN19</f>
        <v>0</v>
      </c>
      <c r="AO19" s="9">
        <f>КМС!AO19+ИГС!AO19+МАКС!AO19</f>
        <v>0</v>
      </c>
      <c r="AP19" s="8">
        <f>КМС!AP19+ИГС!AP19+МАКС!AP19</f>
        <v>0</v>
      </c>
      <c r="AQ19" s="8">
        <f t="shared" si="87"/>
        <v>0</v>
      </c>
      <c r="AR19" s="8">
        <f t="shared" si="88"/>
        <v>0</v>
      </c>
      <c r="AS19" s="9">
        <f>КМС!AS19+ИГС!AS19+МАКС!AS19</f>
        <v>0</v>
      </c>
      <c r="AT19" s="8">
        <f>КМС!AT19+ИГС!AT19+МАКС!AT19</f>
        <v>0</v>
      </c>
      <c r="AU19" s="9">
        <f>КМС!AU19+ИГС!AU19+МАКС!AU19</f>
        <v>0</v>
      </c>
      <c r="AV19" s="8">
        <f>КМС!AV19+ИГС!AV19+МАКС!AV19</f>
        <v>0</v>
      </c>
      <c r="AW19" s="9">
        <f>КМС!AW19+ИГС!AW19+МАКС!AW19</f>
        <v>0</v>
      </c>
      <c r="AX19" s="8">
        <f>КМС!AX19+ИГС!AX19+МАКС!AX19</f>
        <v>0</v>
      </c>
      <c r="AY19" s="9">
        <f>КМС!AY19+ИГС!AY19+МАКС!AY19</f>
        <v>0</v>
      </c>
      <c r="AZ19" s="8">
        <f>КМС!AZ19+ИГС!AZ19+МАКС!AZ19</f>
        <v>0</v>
      </c>
      <c r="BA19" s="9">
        <f>КМС!BA19+ИГС!BA19+МАКС!BA19</f>
        <v>0</v>
      </c>
      <c r="BB19" s="8">
        <f>КМС!BB19+ИГС!BB19+МАКС!BB19</f>
        <v>0</v>
      </c>
      <c r="BC19" s="9">
        <f>КМС!BC19+ИГС!BC19+МАКС!BC19</f>
        <v>0</v>
      </c>
      <c r="BD19" s="8">
        <f>КМС!BD19+ИГС!BD19+МАКС!BD19</f>
        <v>0</v>
      </c>
      <c r="BE19" s="9">
        <f>КМС!BE19+ИГС!BE19+МАКС!BE19</f>
        <v>0</v>
      </c>
      <c r="BF19" s="8">
        <f>КМС!BF19+ИГС!BF19+МАКС!BF19</f>
        <v>0</v>
      </c>
      <c r="BG19" s="9">
        <f>КМС!BG19+ИГС!BG19+МАКС!BG19</f>
        <v>0</v>
      </c>
      <c r="BH19" s="8">
        <f>КМС!BH19+ИГС!BH19+МАКС!BH19</f>
        <v>0</v>
      </c>
      <c r="BI19" s="8">
        <f t="shared" si="89"/>
        <v>0</v>
      </c>
      <c r="BJ19" s="8">
        <f t="shared" si="90"/>
        <v>0</v>
      </c>
      <c r="BK19" s="9">
        <f>КМС!BK19+ИГС!BK19+МАКС!BK19</f>
        <v>0</v>
      </c>
      <c r="BL19" s="8">
        <f>КМС!BL19+ИГС!BL19+МАКС!BL19</f>
        <v>0</v>
      </c>
      <c r="BM19" s="9">
        <f>КМС!BM19+ИГС!BM19+МАКС!BM19</f>
        <v>0</v>
      </c>
      <c r="BN19" s="8">
        <f>КМС!BN19+ИГС!BN19+МАКС!BN19</f>
        <v>0</v>
      </c>
      <c r="BO19" s="9">
        <f>КМС!BO19+ИГС!BO19+МАКС!BO19</f>
        <v>0</v>
      </c>
      <c r="BP19" s="8">
        <f>КМС!BP19+ИГС!BP19+МАКС!BP19</f>
        <v>0</v>
      </c>
      <c r="BQ19" s="9">
        <f>КМС!BQ19+ИГС!BQ19+МАКС!BQ19</f>
        <v>0</v>
      </c>
      <c r="BR19" s="8">
        <f>КМС!BR19+ИГС!BR19+МАКС!BR19</f>
        <v>0</v>
      </c>
      <c r="BS19" s="9">
        <f>КМС!BS19+ИГС!BS19+МАКС!BS19</f>
        <v>0</v>
      </c>
      <c r="BT19" s="8">
        <f>КМС!BT19+ИГС!BT19+МАКС!BT19</f>
        <v>0</v>
      </c>
      <c r="BU19" s="9">
        <f>КМС!BU19+ИГС!BU19+МАКС!BU19</f>
        <v>0</v>
      </c>
      <c r="BV19" s="8">
        <f>КМС!BV19+ИГС!BV19+МАКС!BV19</f>
        <v>0</v>
      </c>
      <c r="BW19" s="9">
        <f>КМС!BW19+ИГС!BW19+МАКС!BW19</f>
        <v>0</v>
      </c>
      <c r="BX19" s="8">
        <f>КМС!BX19+ИГС!BX19+МАКС!BX19</f>
        <v>0</v>
      </c>
      <c r="BY19" s="9">
        <f>КМС!BY19+ИГС!BY19+МАКС!BY19</f>
        <v>0</v>
      </c>
      <c r="BZ19" s="8">
        <f>КМС!BZ19+ИГС!BZ19+МАКС!BZ19</f>
        <v>0</v>
      </c>
      <c r="CA19" s="8">
        <f t="shared" si="91"/>
        <v>0</v>
      </c>
      <c r="CB19" s="8">
        <f t="shared" si="92"/>
        <v>0</v>
      </c>
      <c r="CC19" s="9">
        <f>КМС!CC19+ИГС!CC19+МАКС!CC19</f>
        <v>0</v>
      </c>
      <c r="CD19" s="8">
        <f>КМС!CD19+ИГС!CD19+МАКС!CD19</f>
        <v>0</v>
      </c>
      <c r="CE19" s="9">
        <f>КМС!CE19+ИГС!CE19+МАКС!CE19</f>
        <v>0</v>
      </c>
      <c r="CF19" s="8">
        <f>КМС!CF19+ИГС!CF19+МАКС!CF19</f>
        <v>0</v>
      </c>
      <c r="CG19" s="9">
        <f>КМС!CG19+ИГС!CG19+МАКС!CG19</f>
        <v>0</v>
      </c>
      <c r="CH19" s="8">
        <f>КМС!CH19+ИГС!CH19+МАКС!CH19</f>
        <v>0</v>
      </c>
      <c r="CI19" s="9">
        <f>КМС!CI19+ИГС!CI19+МАКС!CI19</f>
        <v>0</v>
      </c>
      <c r="CJ19" s="8">
        <f>КМС!CJ19+ИГС!CJ19+МАКС!CJ19</f>
        <v>0</v>
      </c>
      <c r="CK19" s="9">
        <f>КМС!CK19+ИГС!CK19+МАКС!CK19</f>
        <v>0</v>
      </c>
      <c r="CL19" s="8">
        <f>КМС!CL19+ИГС!CL19+МАКС!CL19</f>
        <v>0</v>
      </c>
      <c r="CM19" s="9">
        <f>КМС!CM19+ИГС!CM19+МАКС!CM19</f>
        <v>0</v>
      </c>
      <c r="CN19" s="8">
        <f>КМС!CN19+ИГС!CN19+МАКС!CN19</f>
        <v>0</v>
      </c>
      <c r="CO19" s="9">
        <f>КМС!CO19+ИГС!CO19+МАКС!CO19</f>
        <v>0</v>
      </c>
      <c r="CP19" s="8">
        <f>КМС!CP19+ИГС!CP19+МАКС!CP19</f>
        <v>0</v>
      </c>
      <c r="CQ19" s="9">
        <f>КМС!CQ19+ИГС!CQ19+МАКС!CQ19</f>
        <v>0</v>
      </c>
      <c r="CR19" s="8">
        <f>КМС!CR19+ИГС!CR19+МАКС!CR19</f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155</v>
      </c>
      <c r="E20" s="25" t="s">
        <v>154</v>
      </c>
      <c r="F20" s="31" t="s">
        <v>156</v>
      </c>
      <c r="G20" s="8">
        <f t="shared" si="65"/>
        <v>763265111.03999996</v>
      </c>
      <c r="H20" s="8">
        <f t="shared" si="70"/>
        <v>298058610.80000001</v>
      </c>
      <c r="I20" s="9">
        <f t="shared" si="66"/>
        <v>138446</v>
      </c>
      <c r="J20" s="8">
        <f t="shared" si="71"/>
        <v>48375962.479999997</v>
      </c>
      <c r="K20" s="9">
        <f t="shared" si="72"/>
        <v>46134</v>
      </c>
      <c r="L20" s="8">
        <f t="shared" si="73"/>
        <v>18912742.190000001</v>
      </c>
      <c r="M20" s="9">
        <f t="shared" si="74"/>
        <v>169839</v>
      </c>
      <c r="N20" s="8">
        <f t="shared" si="75"/>
        <v>230769906.13</v>
      </c>
      <c r="O20" s="9">
        <f t="shared" si="76"/>
        <v>7285</v>
      </c>
      <c r="P20" s="8">
        <f t="shared" si="77"/>
        <v>84274509.719999999</v>
      </c>
      <c r="Q20" s="9">
        <f t="shared" si="78"/>
        <v>12158</v>
      </c>
      <c r="R20" s="8">
        <f t="shared" si="69"/>
        <v>380931990.51999998</v>
      </c>
      <c r="S20" s="9">
        <f t="shared" si="79"/>
        <v>0</v>
      </c>
      <c r="T20" s="8">
        <f t="shared" si="80"/>
        <v>0</v>
      </c>
      <c r="U20" s="9">
        <f t="shared" si="81"/>
        <v>100</v>
      </c>
      <c r="V20" s="8">
        <f t="shared" si="82"/>
        <v>13774830</v>
      </c>
      <c r="W20" s="9">
        <f t="shared" si="83"/>
        <v>0</v>
      </c>
      <c r="X20" s="8">
        <f t="shared" si="84"/>
        <v>0</v>
      </c>
      <c r="Y20" s="8">
        <f t="shared" si="85"/>
        <v>188280794.56</v>
      </c>
      <c r="Z20" s="8">
        <f t="shared" si="86"/>
        <v>83101829.890000001</v>
      </c>
      <c r="AA20" s="9">
        <f>КМС!AA20+ИГС!AA20+МАКС!AA20</f>
        <v>31287</v>
      </c>
      <c r="AB20" s="8">
        <f>КМС!AB20+ИГС!AB20+МАКС!AB20</f>
        <v>19900117.91</v>
      </c>
      <c r="AC20" s="9">
        <f>КМС!AC20+ИГС!AC20+МАКС!AC20</f>
        <v>11575</v>
      </c>
      <c r="AD20" s="8">
        <f>КМС!AD20+ИГС!AD20+МАКС!AD20</f>
        <v>4855553.13</v>
      </c>
      <c r="AE20" s="9">
        <f>КМС!AE20+ИГС!AE20+МАКС!AE20</f>
        <v>40724</v>
      </c>
      <c r="AF20" s="8">
        <f>КМС!AF20+ИГС!AF20+МАКС!AF20</f>
        <v>58346158.850000001</v>
      </c>
      <c r="AG20" s="9">
        <f>КМС!AG20+ИГС!AG20+МАКС!AG20</f>
        <v>1774</v>
      </c>
      <c r="AH20" s="8">
        <f>КМС!AH20+ИГС!AH20+МАКС!AH20</f>
        <v>25221996.84</v>
      </c>
      <c r="AI20" s="9">
        <f>КМС!AI20+ИГС!AI20+МАКС!AI20</f>
        <v>3099</v>
      </c>
      <c r="AJ20" s="8">
        <f>КМС!AJ20+ИГС!AJ20+МАКС!AJ20</f>
        <v>79956967.829999998</v>
      </c>
      <c r="AK20" s="9">
        <f>КМС!AK20+ИГС!AK20+МАКС!AK20</f>
        <v>0</v>
      </c>
      <c r="AL20" s="8">
        <f>КМС!AL20+ИГС!AL20+МАКС!AL20</f>
        <v>0</v>
      </c>
      <c r="AM20" s="9">
        <f>КМС!AM20+ИГС!AM20+МАКС!AM20</f>
        <v>13</v>
      </c>
      <c r="AN20" s="8">
        <f>КМС!AN20+ИГС!AN20+МАКС!AN20</f>
        <v>1886103</v>
      </c>
      <c r="AO20" s="9">
        <f>КМС!AO20+ИГС!AO20+МАКС!AO20</f>
        <v>0</v>
      </c>
      <c r="AP20" s="8">
        <f>КМС!AP20+ИГС!AP20+МАКС!AP20</f>
        <v>0</v>
      </c>
      <c r="AQ20" s="8">
        <f t="shared" si="87"/>
        <v>178901480.40000001</v>
      </c>
      <c r="AR20" s="8">
        <f t="shared" si="88"/>
        <v>67095691.549999997</v>
      </c>
      <c r="AS20" s="9">
        <f>КМС!AS20+ИГС!AS20+МАКС!AS20</f>
        <v>35524</v>
      </c>
      <c r="AT20" s="8">
        <f>КМС!AT20+ИГС!AT20+МАКС!AT20</f>
        <v>10759773.5</v>
      </c>
      <c r="AU20" s="9">
        <f>КМС!AU20+ИГС!AU20+МАКС!AU20</f>
        <v>11505</v>
      </c>
      <c r="AV20" s="8">
        <f>КМС!AV20+ИГС!AV20+МАКС!AV20</f>
        <v>4800499.0599999996</v>
      </c>
      <c r="AW20" s="9">
        <f>КМС!AW20+ИГС!AW20+МАКС!AW20</f>
        <v>42556</v>
      </c>
      <c r="AX20" s="8">
        <f>КМС!AX20+ИГС!AX20+МАКС!AX20</f>
        <v>51535418.990000002</v>
      </c>
      <c r="AY20" s="9">
        <f>КМС!AY20+ИГС!AY20+МАКС!AY20</f>
        <v>1794</v>
      </c>
      <c r="AZ20" s="8">
        <f>КМС!AZ20+ИГС!AZ20+МАКС!AZ20</f>
        <v>28164939.510000002</v>
      </c>
      <c r="BA20" s="9">
        <f>КМС!BA20+ИГС!BA20+МАКС!BA20</f>
        <v>3170</v>
      </c>
      <c r="BB20" s="8">
        <f>КМС!BB20+ИГС!BB20+МАКС!BB20</f>
        <v>83640849.340000004</v>
      </c>
      <c r="BC20" s="9">
        <f>КМС!BC20+ИГС!BC20+МАКС!BC20</f>
        <v>0</v>
      </c>
      <c r="BD20" s="8">
        <f>КМС!BD20+ИГС!BD20+МАКС!BD20</f>
        <v>0</v>
      </c>
      <c r="BE20" s="9">
        <f>КМС!BE20+ИГС!BE20+МАКС!BE20</f>
        <v>32</v>
      </c>
      <c r="BF20" s="8">
        <f>КМС!BF20+ИГС!BF20+МАКС!BF20</f>
        <v>4340622</v>
      </c>
      <c r="BG20" s="9">
        <f>КМС!BG20+ИГС!BG20+МАКС!BG20</f>
        <v>0</v>
      </c>
      <c r="BH20" s="8">
        <f>КМС!BH20+ИГС!BH20+МАКС!BH20</f>
        <v>0</v>
      </c>
      <c r="BI20" s="8">
        <f t="shared" si="89"/>
        <v>165868417.12</v>
      </c>
      <c r="BJ20" s="8">
        <f t="shared" si="90"/>
        <v>66795444.549999997</v>
      </c>
      <c r="BK20" s="9">
        <f>КМС!BK20+ИГС!BK20+МАКС!BK20</f>
        <v>35157</v>
      </c>
      <c r="BL20" s="8">
        <f>КМС!BL20+ИГС!BL20+МАКС!BL20</f>
        <v>10742893.390000001</v>
      </c>
      <c r="BM20" s="9">
        <f>КМС!BM20+ИГС!BM20+МАКС!BM20</f>
        <v>11144</v>
      </c>
      <c r="BN20" s="8">
        <f>КМС!BN20+ИГС!BN20+МАКС!BN20</f>
        <v>4676998.59</v>
      </c>
      <c r="BO20" s="9">
        <f>КМС!BO20+ИГС!BO20+МАКС!BO20</f>
        <v>40930</v>
      </c>
      <c r="BP20" s="8">
        <f>КМС!BP20+ИГС!BP20+МАКС!BP20</f>
        <v>51375552.57</v>
      </c>
      <c r="BQ20" s="9">
        <f>КМС!BQ20+ИГС!BQ20+МАКС!BQ20</f>
        <v>1825</v>
      </c>
      <c r="BR20" s="8">
        <f>КМС!BR20+ИГС!BR20+МАКС!BR20</f>
        <v>19292091.829999998</v>
      </c>
      <c r="BS20" s="9">
        <f>КМС!BS20+ИГС!BS20+МАКС!BS20</f>
        <v>3029</v>
      </c>
      <c r="BT20" s="8">
        <f>КМС!BT20+ИГС!BT20+МАКС!BT20</f>
        <v>79780880.739999995</v>
      </c>
      <c r="BU20" s="9">
        <f>КМС!BU20+ИГС!BU20+МАКС!BU20</f>
        <v>0</v>
      </c>
      <c r="BV20" s="8">
        <f>КМС!BV20+ИГС!BV20+МАКС!BV20</f>
        <v>0</v>
      </c>
      <c r="BW20" s="9">
        <f>КМС!BW20+ИГС!BW20+МАКС!BW20</f>
        <v>28</v>
      </c>
      <c r="BX20" s="8">
        <f>КМС!BX20+ИГС!BX20+МАКС!BX20</f>
        <v>3868173</v>
      </c>
      <c r="BY20" s="9">
        <f>КМС!BY20+ИГС!BY20+МАКС!BY20</f>
        <v>0</v>
      </c>
      <c r="BZ20" s="8">
        <f>КМС!BZ20+ИГС!BZ20+МАКС!BZ20</f>
        <v>0</v>
      </c>
      <c r="CA20" s="8">
        <f t="shared" si="91"/>
        <v>230214418.96000001</v>
      </c>
      <c r="CB20" s="8">
        <f t="shared" si="92"/>
        <v>81065644.810000002</v>
      </c>
      <c r="CC20" s="9">
        <f>КМС!CC20+ИГС!CC20+МАКС!CC20</f>
        <v>36478</v>
      </c>
      <c r="CD20" s="8">
        <f>КМС!CD20+ИГС!CD20+МАКС!CD20</f>
        <v>6973177.6799999997</v>
      </c>
      <c r="CE20" s="9">
        <f>КМС!CE20+ИГС!CE20+МАКС!CE20</f>
        <v>11910</v>
      </c>
      <c r="CF20" s="8">
        <f>КМС!CF20+ИГС!CF20+МАКС!CF20</f>
        <v>4579691.41</v>
      </c>
      <c r="CG20" s="9">
        <f>КМС!CG20+ИГС!CG20+МАКС!CG20</f>
        <v>45629</v>
      </c>
      <c r="CH20" s="8">
        <f>КМС!CH20+ИГС!CH20+МАКС!CH20</f>
        <v>69512775.719999999</v>
      </c>
      <c r="CI20" s="9">
        <f>КМС!CI20+ИГС!CI20+МАКС!CI20</f>
        <v>1892</v>
      </c>
      <c r="CJ20" s="8">
        <f>КМС!CJ20+ИГС!CJ20+МАКС!CJ20</f>
        <v>11595481.539999999</v>
      </c>
      <c r="CK20" s="9">
        <f>КМС!CK20+ИГС!CK20+МАКС!CK20</f>
        <v>2860</v>
      </c>
      <c r="CL20" s="8">
        <f>КМС!CL20+ИГС!CL20+МАКС!CL20</f>
        <v>137553292.61000001</v>
      </c>
      <c r="CM20" s="9">
        <f>КМС!CM20+ИГС!CM20+МАКС!CM20</f>
        <v>0</v>
      </c>
      <c r="CN20" s="8">
        <f>КМС!CN20+ИГС!CN20+МАКС!CN20</f>
        <v>0</v>
      </c>
      <c r="CO20" s="9">
        <f>КМС!CO20+ИГС!CO20+МАКС!CO20</f>
        <v>27</v>
      </c>
      <c r="CP20" s="8">
        <f>КМС!CP20+ИГС!CP20+МАКС!CP20</f>
        <v>3679932</v>
      </c>
      <c r="CQ20" s="9">
        <f>КМС!CQ20+ИГС!CQ20+МАКС!CQ20</f>
        <v>0</v>
      </c>
      <c r="CR20" s="8">
        <f>КМС!CR20+ИГС!CR20+МАКС!CR20</f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155</v>
      </c>
      <c r="E21" s="25" t="s">
        <v>154</v>
      </c>
      <c r="F21" s="31" t="s">
        <v>156</v>
      </c>
      <c r="G21" s="8">
        <f t="shared" si="65"/>
        <v>460767184.04000002</v>
      </c>
      <c r="H21" s="8">
        <f t="shared" si="70"/>
        <v>9873436.6500000004</v>
      </c>
      <c r="I21" s="9">
        <f t="shared" si="66"/>
        <v>1130</v>
      </c>
      <c r="J21" s="8">
        <f t="shared" si="71"/>
        <v>202961.7</v>
      </c>
      <c r="K21" s="9">
        <f t="shared" si="72"/>
        <v>19864</v>
      </c>
      <c r="L21" s="8">
        <f t="shared" si="73"/>
        <v>8693786.8399999999</v>
      </c>
      <c r="M21" s="9">
        <f t="shared" si="74"/>
        <v>2407</v>
      </c>
      <c r="N21" s="8">
        <f t="shared" si="75"/>
        <v>976688.11</v>
      </c>
      <c r="O21" s="9">
        <f t="shared" si="76"/>
        <v>0</v>
      </c>
      <c r="P21" s="8">
        <f t="shared" si="77"/>
        <v>0</v>
      </c>
      <c r="Q21" s="9">
        <f t="shared" si="78"/>
        <v>12953</v>
      </c>
      <c r="R21" s="8">
        <f t="shared" si="69"/>
        <v>450893747.38999999</v>
      </c>
      <c r="S21" s="9">
        <f t="shared" si="79"/>
        <v>0</v>
      </c>
      <c r="T21" s="8">
        <f t="shared" si="80"/>
        <v>0</v>
      </c>
      <c r="U21" s="9">
        <f t="shared" si="81"/>
        <v>143</v>
      </c>
      <c r="V21" s="8">
        <f t="shared" si="82"/>
        <v>25538274</v>
      </c>
      <c r="W21" s="9">
        <f t="shared" si="83"/>
        <v>0</v>
      </c>
      <c r="X21" s="8">
        <f t="shared" si="84"/>
        <v>0</v>
      </c>
      <c r="Y21" s="8">
        <f t="shared" si="85"/>
        <v>112003722.91</v>
      </c>
      <c r="Z21" s="8">
        <f t="shared" si="86"/>
        <v>3006371.28</v>
      </c>
      <c r="AA21" s="9">
        <f>КМС!AA21+ИГС!AA21+МАКС!AA21</f>
        <v>270</v>
      </c>
      <c r="AB21" s="8">
        <f>КМС!AB21+ИГС!AB21+МАКС!AB21</f>
        <v>68226.3</v>
      </c>
      <c r="AC21" s="9">
        <f>КМС!AC21+ИГС!AC21+МАКС!AC21</f>
        <v>5280</v>
      </c>
      <c r="AD21" s="8">
        <f>КМС!AD21+ИГС!AD21+МАКС!AD21</f>
        <v>2459476.7999999998</v>
      </c>
      <c r="AE21" s="9">
        <f>КМС!AE21+ИГС!AE21+МАКС!AE21</f>
        <v>456</v>
      </c>
      <c r="AF21" s="8">
        <f>КМС!AF21+ИГС!AF21+МАКС!AF21</f>
        <v>478668.18</v>
      </c>
      <c r="AG21" s="9">
        <f>КМС!AG21+ИГС!AG21+МАКС!AG21</f>
        <v>0</v>
      </c>
      <c r="AH21" s="8">
        <f>КМС!AH21+ИГС!AH21+МАКС!AH21</f>
        <v>0</v>
      </c>
      <c r="AI21" s="9">
        <f>КМС!AI21+ИГС!AI21+МАКС!AI21</f>
        <v>3248</v>
      </c>
      <c r="AJ21" s="8">
        <f>КМС!AJ21+ИГС!AJ21+МАКС!AJ21</f>
        <v>108997351.63</v>
      </c>
      <c r="AK21" s="9">
        <f>КМС!AK21+ИГС!AK21+МАКС!AK21</f>
        <v>0</v>
      </c>
      <c r="AL21" s="8">
        <f>КМС!AL21+ИГС!AL21+МАКС!AL21</f>
        <v>0</v>
      </c>
      <c r="AM21" s="9">
        <f>КМС!AM21+ИГС!AM21+МАКС!AM21</f>
        <v>28</v>
      </c>
      <c r="AN21" s="8">
        <f>КМС!AN21+ИГС!AN21+МАКС!AN21</f>
        <v>4913303</v>
      </c>
      <c r="AO21" s="9">
        <f>КМС!AO21+ИГС!AO21+МАКС!AO21</f>
        <v>0</v>
      </c>
      <c r="AP21" s="8">
        <f>КМС!AP21+ИГС!AP21+МАКС!AP21</f>
        <v>0</v>
      </c>
      <c r="AQ21" s="8">
        <f t="shared" si="87"/>
        <v>109047358.51000001</v>
      </c>
      <c r="AR21" s="8">
        <f t="shared" si="88"/>
        <v>2676361.25</v>
      </c>
      <c r="AS21" s="9">
        <f>КМС!AS21+ИГС!AS21+МАКС!AS21</f>
        <v>180</v>
      </c>
      <c r="AT21" s="8">
        <f>КМС!AT21+ИГС!AT21+МАКС!AT21</f>
        <v>45484.2</v>
      </c>
      <c r="AU21" s="9">
        <f>КМС!AU21+ИГС!AU21+МАКС!AU21</f>
        <v>4650</v>
      </c>
      <c r="AV21" s="8">
        <f>КМС!AV21+ИГС!AV21+МАКС!AV21</f>
        <v>2166016.5</v>
      </c>
      <c r="AW21" s="9">
        <f>КМС!AW21+ИГС!AW21+МАКС!AW21</f>
        <v>450</v>
      </c>
      <c r="AX21" s="8">
        <f>КМС!AX21+ИГС!AX21+МАКС!AX21</f>
        <v>464860.55</v>
      </c>
      <c r="AY21" s="9">
        <f>КМС!AY21+ИГС!AY21+МАКС!AY21</f>
        <v>0</v>
      </c>
      <c r="AZ21" s="8">
        <f>КМС!AZ21+ИГС!AZ21+МАКС!AZ21</f>
        <v>0</v>
      </c>
      <c r="BA21" s="9">
        <f>КМС!BA21+ИГС!BA21+МАКС!BA21</f>
        <v>3237</v>
      </c>
      <c r="BB21" s="8">
        <f>КМС!BB21+ИГС!BB21+МАКС!BB21</f>
        <v>106370997.26000001</v>
      </c>
      <c r="BC21" s="9">
        <f>КМС!BC21+ИГС!BC21+МАКС!BC21</f>
        <v>0</v>
      </c>
      <c r="BD21" s="8">
        <f>КМС!BD21+ИГС!BD21+МАКС!BD21</f>
        <v>0</v>
      </c>
      <c r="BE21" s="9">
        <f>КМС!BE21+ИГС!BE21+МАКС!BE21</f>
        <v>40</v>
      </c>
      <c r="BF21" s="8">
        <f>КМС!BF21+ИГС!BF21+МАКС!BF21</f>
        <v>7030566</v>
      </c>
      <c r="BG21" s="9">
        <f>КМС!BG21+ИГС!BG21+МАКС!BG21</f>
        <v>0</v>
      </c>
      <c r="BH21" s="8">
        <f>КМС!BH21+ИГС!BH21+МАКС!BH21</f>
        <v>0</v>
      </c>
      <c r="BI21" s="8">
        <f t="shared" si="89"/>
        <v>94776190.450000003</v>
      </c>
      <c r="BJ21" s="8">
        <f t="shared" si="90"/>
        <v>2244660.08</v>
      </c>
      <c r="BK21" s="9">
        <f>КМС!BK21+ИГС!BK21+МАКС!BK21</f>
        <v>180</v>
      </c>
      <c r="BL21" s="8">
        <f>КМС!BL21+ИГС!BL21+МАКС!BL21</f>
        <v>45484.2</v>
      </c>
      <c r="BM21" s="9">
        <f>КМС!BM21+ИГС!BM21+МАКС!BM21</f>
        <v>4650</v>
      </c>
      <c r="BN21" s="8">
        <f>КМС!BN21+ИГС!BN21+МАКС!BN21</f>
        <v>2166016.5</v>
      </c>
      <c r="BO21" s="9">
        <f>КМС!BO21+ИГС!BO21+МАКС!BO21</f>
        <v>450</v>
      </c>
      <c r="BP21" s="8">
        <f>КМС!BP21+ИГС!BP21+МАКС!BP21</f>
        <v>33159.379999999997</v>
      </c>
      <c r="BQ21" s="9">
        <f>КМС!BQ21+ИГС!BQ21+МАКС!BQ21</f>
        <v>0</v>
      </c>
      <c r="BR21" s="8">
        <f>КМС!BR21+ИГС!BR21+МАКС!BR21</f>
        <v>0</v>
      </c>
      <c r="BS21" s="9">
        <f>КМС!BS21+ИГС!BS21+МАКС!BS21</f>
        <v>3179</v>
      </c>
      <c r="BT21" s="8">
        <f>КМС!BT21+ИГС!BT21+МАКС!BT21</f>
        <v>92531530.370000005</v>
      </c>
      <c r="BU21" s="9">
        <f>КМС!BU21+ИГС!BU21+МАКС!BU21</f>
        <v>0</v>
      </c>
      <c r="BV21" s="8">
        <f>КМС!BV21+ИГС!BV21+МАКС!BV21</f>
        <v>0</v>
      </c>
      <c r="BW21" s="9">
        <f>КМС!BW21+ИГС!BW21+МАКС!BW21</f>
        <v>43</v>
      </c>
      <c r="BX21" s="8">
        <f>КМС!BX21+ИГС!BX21+МАКС!BX21</f>
        <v>8248771</v>
      </c>
      <c r="BY21" s="9">
        <f>КМС!BY21+ИГС!BY21+МАКС!BY21</f>
        <v>0</v>
      </c>
      <c r="BZ21" s="8">
        <f>КМС!BZ21+ИГС!BZ21+МАКС!BZ21</f>
        <v>0</v>
      </c>
      <c r="CA21" s="8">
        <f t="shared" si="91"/>
        <v>144939912.16999999</v>
      </c>
      <c r="CB21" s="8">
        <f t="shared" si="92"/>
        <v>1946044.04</v>
      </c>
      <c r="CC21" s="9">
        <f>КМС!CC21+ИГС!CC21+МАКС!CC21</f>
        <v>500</v>
      </c>
      <c r="CD21" s="8">
        <f>КМС!CD21+ИГС!CD21+МАКС!CD21</f>
        <v>43767</v>
      </c>
      <c r="CE21" s="9">
        <f>КМС!CE21+ИГС!CE21+МАКС!CE21</f>
        <v>5284</v>
      </c>
      <c r="CF21" s="8">
        <f>КМС!CF21+ИГС!CF21+МАКС!CF21</f>
        <v>1902277.04</v>
      </c>
      <c r="CG21" s="9">
        <f>КМС!CG21+ИГС!CG21+МАКС!CG21</f>
        <v>1051</v>
      </c>
      <c r="CH21" s="8">
        <f>КМС!CH21+ИГС!CH21+МАКС!CH21</f>
        <v>0</v>
      </c>
      <c r="CI21" s="9">
        <f>КМС!CI21+ИГС!CI21+МАКС!CI21</f>
        <v>0</v>
      </c>
      <c r="CJ21" s="8">
        <f>КМС!CJ21+ИГС!CJ21+МАКС!CJ21</f>
        <v>0</v>
      </c>
      <c r="CK21" s="9">
        <f>КМС!CK21+ИГС!CK21+МАКС!CK21</f>
        <v>3289</v>
      </c>
      <c r="CL21" s="8">
        <f>КМС!CL21+ИГС!CL21+МАКС!CL21</f>
        <v>142993868.13</v>
      </c>
      <c r="CM21" s="9">
        <f>КМС!CM21+ИГС!CM21+МАКС!CM21</f>
        <v>0</v>
      </c>
      <c r="CN21" s="8">
        <f>КМС!CN21+ИГС!CN21+МАКС!CN21</f>
        <v>0</v>
      </c>
      <c r="CO21" s="9">
        <f>КМС!CO21+ИГС!CO21+МАКС!CO21</f>
        <v>32</v>
      </c>
      <c r="CP21" s="8">
        <f>КМС!CP21+ИГС!CP21+МАКС!CP21</f>
        <v>5345634</v>
      </c>
      <c r="CQ21" s="9">
        <f>КМС!CQ21+ИГС!CQ21+МАКС!CQ21</f>
        <v>0</v>
      </c>
      <c r="CR21" s="8">
        <f>КМС!CR21+ИГС!CR21+МАКС!CR21</f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155</v>
      </c>
      <c r="E22" s="25" t="s">
        <v>154</v>
      </c>
      <c r="F22" s="31" t="s">
        <v>156</v>
      </c>
      <c r="G22" s="8">
        <f t="shared" si="65"/>
        <v>120625441.17</v>
      </c>
      <c r="H22" s="8">
        <f t="shared" si="70"/>
        <v>11316821.289999999</v>
      </c>
      <c r="I22" s="9">
        <f t="shared" si="66"/>
        <v>24911</v>
      </c>
      <c r="J22" s="8">
        <f t="shared" si="71"/>
        <v>1544495.01</v>
      </c>
      <c r="K22" s="9">
        <f t="shared" si="72"/>
        <v>0</v>
      </c>
      <c r="L22" s="8">
        <f t="shared" si="73"/>
        <v>0</v>
      </c>
      <c r="M22" s="9">
        <f t="shared" si="74"/>
        <v>13500</v>
      </c>
      <c r="N22" s="8">
        <f t="shared" si="75"/>
        <v>9772326.2799999993</v>
      </c>
      <c r="O22" s="9">
        <f t="shared" si="76"/>
        <v>520</v>
      </c>
      <c r="P22" s="8">
        <f t="shared" si="77"/>
        <v>4437278.6399999997</v>
      </c>
      <c r="Q22" s="9">
        <f t="shared" si="78"/>
        <v>3335</v>
      </c>
      <c r="R22" s="8">
        <f t="shared" si="69"/>
        <v>104871341.23999999</v>
      </c>
      <c r="S22" s="9">
        <f t="shared" si="79"/>
        <v>0</v>
      </c>
      <c r="T22" s="8">
        <f t="shared" si="80"/>
        <v>0</v>
      </c>
      <c r="U22" s="9">
        <f t="shared" si="81"/>
        <v>0</v>
      </c>
      <c r="V22" s="8">
        <f t="shared" si="82"/>
        <v>0</v>
      </c>
      <c r="W22" s="9">
        <f t="shared" si="83"/>
        <v>0</v>
      </c>
      <c r="X22" s="8">
        <f t="shared" si="84"/>
        <v>0</v>
      </c>
      <c r="Y22" s="8">
        <f t="shared" si="85"/>
        <v>38288661.130000003</v>
      </c>
      <c r="Z22" s="8">
        <f t="shared" si="86"/>
        <v>3572506.6</v>
      </c>
      <c r="AA22" s="9">
        <f>КМС!AA22+ИГС!AA22+МАКС!AA22</f>
        <v>2760</v>
      </c>
      <c r="AB22" s="8">
        <f>КМС!AB22+ИГС!AB22+МАКС!AB22</f>
        <v>456785.6</v>
      </c>
      <c r="AC22" s="9">
        <f>КМС!AC22+ИГС!AC22+МАКС!AC22</f>
        <v>0</v>
      </c>
      <c r="AD22" s="8">
        <f>КМС!AD22+ИГС!AD22+МАКС!AD22</f>
        <v>0</v>
      </c>
      <c r="AE22" s="9">
        <f>КМС!AE22+ИГС!AE22+МАКС!AE22</f>
        <v>4094</v>
      </c>
      <c r="AF22" s="8">
        <f>КМС!AF22+ИГС!AF22+МАКС!AF22</f>
        <v>3115721</v>
      </c>
      <c r="AG22" s="9">
        <f>КМС!AG22+ИГС!AG22+МАКС!AG22</f>
        <v>120</v>
      </c>
      <c r="AH22" s="8">
        <f>КМС!AH22+ИГС!AH22+МАКС!AH22</f>
        <v>1100151.72</v>
      </c>
      <c r="AI22" s="9">
        <f>КМС!AI22+ИГС!AI22+МАКС!AI22</f>
        <v>1044</v>
      </c>
      <c r="AJ22" s="8">
        <f>КМС!AJ22+ИГС!AJ22+МАКС!AJ22</f>
        <v>33616002.810000002</v>
      </c>
      <c r="AK22" s="9">
        <f>КМС!AK22+ИГС!AK22+МАКС!AK22</f>
        <v>0</v>
      </c>
      <c r="AL22" s="8">
        <f>КМС!AL22+ИГС!AL22+МАКС!AL22</f>
        <v>0</v>
      </c>
      <c r="AM22" s="9">
        <f>КМС!AM22+ИГС!AM22+МАКС!AM22</f>
        <v>0</v>
      </c>
      <c r="AN22" s="8">
        <f>КМС!AN22+ИГС!AN22+МАКС!AN22</f>
        <v>0</v>
      </c>
      <c r="AO22" s="9">
        <f>КМС!AO22+ИГС!AO22+МАКС!AO22</f>
        <v>0</v>
      </c>
      <c r="AP22" s="8">
        <f>КМС!AP22+ИГС!AP22+МАКС!AP22</f>
        <v>0</v>
      </c>
      <c r="AQ22" s="8">
        <f t="shared" si="87"/>
        <v>43921885.280000001</v>
      </c>
      <c r="AR22" s="8">
        <f t="shared" si="88"/>
        <v>3975236.63</v>
      </c>
      <c r="AS22" s="9">
        <f>КМС!AS22+ИГС!AS22+МАКС!AS22</f>
        <v>15086</v>
      </c>
      <c r="AT22" s="8">
        <f>КМС!AT22+ИГС!AT22+МАКС!AT22</f>
        <v>344780.93</v>
      </c>
      <c r="AU22" s="9">
        <f>КМС!AU22+ИГС!AU22+МАКС!AU22</f>
        <v>0</v>
      </c>
      <c r="AV22" s="8">
        <f>КМС!AV22+ИГС!AV22+МАКС!AV22</f>
        <v>0</v>
      </c>
      <c r="AW22" s="9">
        <f>КМС!AW22+ИГС!AW22+МАКС!AW22</f>
        <v>4761</v>
      </c>
      <c r="AX22" s="8">
        <f>КМС!AX22+ИГС!AX22+МАКС!AX22</f>
        <v>3630455.7</v>
      </c>
      <c r="AY22" s="9">
        <f>КМС!AY22+ИГС!AY22+МАКС!AY22</f>
        <v>173</v>
      </c>
      <c r="AZ22" s="8">
        <f>КМС!AZ22+ИГС!AZ22+МАКС!AZ22</f>
        <v>1459997.84</v>
      </c>
      <c r="BA22" s="9">
        <f>КМС!BA22+ИГС!BA22+МАКС!BA22</f>
        <v>1206</v>
      </c>
      <c r="BB22" s="8">
        <f>КМС!BB22+ИГС!BB22+МАКС!BB22</f>
        <v>38486650.810000002</v>
      </c>
      <c r="BC22" s="9">
        <f>КМС!BC22+ИГС!BC22+МАКС!BC22</f>
        <v>0</v>
      </c>
      <c r="BD22" s="8">
        <f>КМС!BD22+ИГС!BD22+МАКС!BD22</f>
        <v>0</v>
      </c>
      <c r="BE22" s="9">
        <f>КМС!BE22+ИГС!BE22+МАКС!BE22</f>
        <v>0</v>
      </c>
      <c r="BF22" s="8">
        <f>КМС!BF22+ИГС!BF22+МАКС!BF22</f>
        <v>0</v>
      </c>
      <c r="BG22" s="9">
        <f>КМС!BG22+ИГС!BG22+МАКС!BG22</f>
        <v>0</v>
      </c>
      <c r="BH22" s="8">
        <f>КМС!BH22+ИГС!BH22+МАКС!BH22</f>
        <v>0</v>
      </c>
      <c r="BI22" s="8">
        <f t="shared" si="89"/>
        <v>15829922.66</v>
      </c>
      <c r="BJ22" s="8">
        <f t="shared" si="90"/>
        <v>843087.6</v>
      </c>
      <c r="BK22" s="9">
        <f>КМС!BK22+ИГС!BK22+МАКС!BK22</f>
        <v>2633</v>
      </c>
      <c r="BL22" s="8">
        <f>КМС!BL22+ИГС!BL22+МАКС!BL22</f>
        <v>386508.16</v>
      </c>
      <c r="BM22" s="9">
        <f>КМС!BM22+ИГС!BM22+МАКС!BM22</f>
        <v>0</v>
      </c>
      <c r="BN22" s="8">
        <f>КМС!BN22+ИГС!BN22+МАКС!BN22</f>
        <v>0</v>
      </c>
      <c r="BO22" s="9">
        <f>КМС!BO22+ИГС!BO22+МАКС!BO22</f>
        <v>152</v>
      </c>
      <c r="BP22" s="8">
        <f>КМС!BP22+ИГС!BP22+МАКС!BP22</f>
        <v>456579.44</v>
      </c>
      <c r="BQ22" s="9">
        <f>КМС!BQ22+ИГС!BQ22+МАКС!BQ22</f>
        <v>93</v>
      </c>
      <c r="BR22" s="8">
        <f>КМС!BR22+ИГС!BR22+МАКС!BR22</f>
        <v>806190.89</v>
      </c>
      <c r="BS22" s="9">
        <f>КМС!BS22+ИГС!BS22+МАКС!BS22</f>
        <v>432</v>
      </c>
      <c r="BT22" s="8">
        <f>КМС!BT22+ИГС!BT22+МАКС!BT22</f>
        <v>14180644.17</v>
      </c>
      <c r="BU22" s="9">
        <f>КМС!BU22+ИГС!BU22+МАКС!BU22</f>
        <v>0</v>
      </c>
      <c r="BV22" s="8">
        <f>КМС!BV22+ИГС!BV22+МАКС!BV22</f>
        <v>0</v>
      </c>
      <c r="BW22" s="9">
        <f>КМС!BW22+ИГС!BW22+МАКС!BW22</f>
        <v>0</v>
      </c>
      <c r="BX22" s="8">
        <f>КМС!BX22+ИГС!BX22+МАКС!BX22</f>
        <v>0</v>
      </c>
      <c r="BY22" s="9">
        <f>КМС!BY22+ИГС!BY22+МАКС!BY22</f>
        <v>0</v>
      </c>
      <c r="BZ22" s="8">
        <f>КМС!BZ22+ИГС!BZ22+МАКС!BZ22</f>
        <v>0</v>
      </c>
      <c r="CA22" s="8">
        <f t="shared" si="91"/>
        <v>22584972.100000001</v>
      </c>
      <c r="CB22" s="8">
        <f t="shared" si="92"/>
        <v>2925990.46</v>
      </c>
      <c r="CC22" s="9">
        <f>КМС!CC22+ИГС!CC22+МАКС!CC22</f>
        <v>4432</v>
      </c>
      <c r="CD22" s="8">
        <f>КМС!CD22+ИГС!CD22+МАКС!CD22</f>
        <v>356420.32</v>
      </c>
      <c r="CE22" s="9">
        <f>КМС!CE22+ИГС!CE22+МАКС!CE22</f>
        <v>0</v>
      </c>
      <c r="CF22" s="8">
        <f>КМС!CF22+ИГС!CF22+МАКС!CF22</f>
        <v>0</v>
      </c>
      <c r="CG22" s="9">
        <f>КМС!CG22+ИГС!CG22+МАКС!CG22</f>
        <v>4493</v>
      </c>
      <c r="CH22" s="8">
        <f>КМС!CH22+ИГС!CH22+МАКС!CH22</f>
        <v>2569570.14</v>
      </c>
      <c r="CI22" s="9">
        <f>КМС!CI22+ИГС!CI22+МАКС!CI22</f>
        <v>134</v>
      </c>
      <c r="CJ22" s="8">
        <f>КМС!CJ22+ИГС!CJ22+МАКС!CJ22</f>
        <v>1070938.19</v>
      </c>
      <c r="CK22" s="9">
        <f>КМС!CK22+ИГС!CK22+МАКС!CK22</f>
        <v>653</v>
      </c>
      <c r="CL22" s="8">
        <f>КМС!CL22+ИГС!CL22+МАКС!CL22</f>
        <v>18588043.449999999</v>
      </c>
      <c r="CM22" s="9">
        <f>КМС!CM22+ИГС!CM22+МАКС!CM22</f>
        <v>0</v>
      </c>
      <c r="CN22" s="8">
        <f>КМС!CN22+ИГС!CN22+МАКС!CN22</f>
        <v>0</v>
      </c>
      <c r="CO22" s="9">
        <f>КМС!CO22+ИГС!CO22+МАКС!CO22</f>
        <v>0</v>
      </c>
      <c r="CP22" s="8">
        <f>КМС!CP22+ИГС!CP22+МАКС!CP22</f>
        <v>0</v>
      </c>
      <c r="CQ22" s="9">
        <f>КМС!CQ22+ИГС!CQ22+МАКС!CQ22</f>
        <v>0</v>
      </c>
      <c r="CR22" s="8">
        <f>КМС!CR22+ИГС!CR22+МАКС!CR22</f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155</v>
      </c>
      <c r="E23" s="25" t="s">
        <v>154</v>
      </c>
      <c r="F23" s="31" t="s">
        <v>156</v>
      </c>
      <c r="G23" s="8">
        <f t="shared" si="65"/>
        <v>332602578.89999998</v>
      </c>
      <c r="H23" s="8">
        <f t="shared" si="70"/>
        <v>180383389.16999999</v>
      </c>
      <c r="I23" s="9">
        <f t="shared" si="66"/>
        <v>179743</v>
      </c>
      <c r="J23" s="8">
        <f t="shared" si="71"/>
        <v>61599975.020000003</v>
      </c>
      <c r="K23" s="9">
        <f t="shared" si="72"/>
        <v>27866</v>
      </c>
      <c r="L23" s="8">
        <f t="shared" si="73"/>
        <v>13070575.25</v>
      </c>
      <c r="M23" s="9">
        <f t="shared" si="74"/>
        <v>111530</v>
      </c>
      <c r="N23" s="8">
        <f t="shared" si="75"/>
        <v>105712838.90000001</v>
      </c>
      <c r="O23" s="9">
        <f t="shared" si="76"/>
        <v>2628</v>
      </c>
      <c r="P23" s="8">
        <f t="shared" si="77"/>
        <v>11378219.949999999</v>
      </c>
      <c r="Q23" s="9">
        <f t="shared" si="78"/>
        <v>7986</v>
      </c>
      <c r="R23" s="8">
        <f t="shared" si="69"/>
        <v>140840969.78</v>
      </c>
      <c r="S23" s="9">
        <f t="shared" si="79"/>
        <v>0</v>
      </c>
      <c r="T23" s="8">
        <f t="shared" si="80"/>
        <v>0</v>
      </c>
      <c r="U23" s="9">
        <f t="shared" si="81"/>
        <v>6</v>
      </c>
      <c r="V23" s="8">
        <f t="shared" si="82"/>
        <v>767208</v>
      </c>
      <c r="W23" s="9">
        <f t="shared" si="83"/>
        <v>0</v>
      </c>
      <c r="X23" s="8">
        <f t="shared" si="84"/>
        <v>0</v>
      </c>
      <c r="Y23" s="8">
        <f t="shared" si="85"/>
        <v>112828116.23</v>
      </c>
      <c r="Z23" s="8">
        <f t="shared" si="86"/>
        <v>59843532.740000002</v>
      </c>
      <c r="AA23" s="9">
        <f>КМС!AA23+ИГС!AA23+МАКС!AA23</f>
        <v>43757</v>
      </c>
      <c r="AB23" s="8">
        <f>КМС!AB23+ИГС!AB23+МАКС!AB23</f>
        <v>24272227.609999999</v>
      </c>
      <c r="AC23" s="9">
        <f>КМС!AC23+ИГС!AC23+МАКС!AC23</f>
        <v>7315</v>
      </c>
      <c r="AD23" s="8">
        <f>КМС!AD23+ИГС!AD23+МАКС!AD23</f>
        <v>3418908.56</v>
      </c>
      <c r="AE23" s="9">
        <f>КМС!AE23+ИГС!AE23+МАКС!AE23</f>
        <v>24787</v>
      </c>
      <c r="AF23" s="8">
        <f>КМС!AF23+ИГС!AF23+МАКС!AF23</f>
        <v>32152396.57</v>
      </c>
      <c r="AG23" s="9">
        <f>КМС!AG23+ИГС!AG23+МАКС!AG23</f>
        <v>918</v>
      </c>
      <c r="AH23" s="8">
        <f>КМС!AH23+ИГС!AH23+МАКС!AH23</f>
        <v>5328853</v>
      </c>
      <c r="AI23" s="9">
        <f>КМС!AI23+ИГС!AI23+МАКС!AI23</f>
        <v>2927</v>
      </c>
      <c r="AJ23" s="8">
        <f>КМС!AJ23+ИГС!AJ23+МАКС!AJ23</f>
        <v>47655730.490000002</v>
      </c>
      <c r="AK23" s="9">
        <f>КМС!AK23+ИГС!AK23+МАКС!AK23</f>
        <v>0</v>
      </c>
      <c r="AL23" s="8">
        <f>КМС!AL23+ИГС!AL23+МАКС!AL23</f>
        <v>0</v>
      </c>
      <c r="AM23" s="9">
        <f>КМС!AM23+ИГС!AM23+МАКС!AM23</f>
        <v>4</v>
      </c>
      <c r="AN23" s="8">
        <f>КМС!AN23+ИГС!AN23+МАКС!AN23</f>
        <v>511472</v>
      </c>
      <c r="AO23" s="9">
        <f>КМС!AO23+ИГС!AO23+МАКС!AO23</f>
        <v>0</v>
      </c>
      <c r="AP23" s="8">
        <f>КМС!AP23+ИГС!AP23+МАКС!AP23</f>
        <v>0</v>
      </c>
      <c r="AQ23" s="8">
        <f t="shared" si="87"/>
        <v>82623477.969999999</v>
      </c>
      <c r="AR23" s="8">
        <f t="shared" si="88"/>
        <v>47475413.909999996</v>
      </c>
      <c r="AS23" s="9">
        <f>КМС!AS23+ИГС!AS23+МАКС!AS23</f>
        <v>48867</v>
      </c>
      <c r="AT23" s="8">
        <f>КМС!AT23+ИГС!AT23+МАКС!AT23</f>
        <v>16747209.57</v>
      </c>
      <c r="AU23" s="9">
        <f>КМС!AU23+ИГС!AU23+МАКС!AU23</f>
        <v>7144</v>
      </c>
      <c r="AV23" s="8">
        <f>КМС!AV23+ИГС!AV23+МАКС!AV23</f>
        <v>3320259.16</v>
      </c>
      <c r="AW23" s="9">
        <f>КМС!AW23+ИГС!AW23+МАКС!AW23</f>
        <v>29748</v>
      </c>
      <c r="AX23" s="8">
        <f>КМС!AX23+ИГС!AX23+МАКС!AX23</f>
        <v>27407945.18</v>
      </c>
      <c r="AY23" s="9">
        <f>КМС!AY23+ИГС!AY23+МАКС!AY23</f>
        <v>570</v>
      </c>
      <c r="AZ23" s="8">
        <f>КМС!AZ23+ИГС!AZ23+МАКС!AZ23</f>
        <v>2467877.7000000002</v>
      </c>
      <c r="BA23" s="9">
        <f>КМС!BA23+ИГС!BA23+МАКС!BA23</f>
        <v>1662</v>
      </c>
      <c r="BB23" s="8">
        <f>КМС!BB23+ИГС!BB23+МАКС!BB23</f>
        <v>32680186.359999999</v>
      </c>
      <c r="BC23" s="9">
        <f>КМС!BC23+ИГС!BC23+МАКС!BC23</f>
        <v>0</v>
      </c>
      <c r="BD23" s="8">
        <f>КМС!BD23+ИГС!BD23+МАКС!BD23</f>
        <v>0</v>
      </c>
      <c r="BE23" s="9">
        <f>КМС!BE23+ИГС!BE23+МАКС!BE23</f>
        <v>1</v>
      </c>
      <c r="BF23" s="8">
        <f>КМС!BF23+ИГС!BF23+МАКС!BF23</f>
        <v>127868</v>
      </c>
      <c r="BG23" s="9">
        <f>КМС!BG23+ИГС!BG23+МАКС!BG23</f>
        <v>0</v>
      </c>
      <c r="BH23" s="8">
        <f>КМС!BH23+ИГС!BH23+МАКС!BH23</f>
        <v>0</v>
      </c>
      <c r="BI23" s="8">
        <f t="shared" si="89"/>
        <v>94347852.890000001</v>
      </c>
      <c r="BJ23" s="8">
        <f t="shared" si="90"/>
        <v>49114262.560000002</v>
      </c>
      <c r="BK23" s="9">
        <f>КМС!BK23+ИГС!BK23+МАКС!BK23</f>
        <v>35993</v>
      </c>
      <c r="BL23" s="8">
        <f>КМС!BL23+ИГС!BL23+МАКС!BL23</f>
        <v>12335161.029999999</v>
      </c>
      <c r="BM23" s="9">
        <f>КМС!BM23+ИГС!BM23+МАКС!BM23</f>
        <v>5795</v>
      </c>
      <c r="BN23" s="8">
        <f>КМС!BN23+ИГС!BN23+МАКС!BN23</f>
        <v>2742075</v>
      </c>
      <c r="BO23" s="9">
        <f>КМС!BO23+ИГС!BO23+МАКС!BO23</f>
        <v>25596</v>
      </c>
      <c r="BP23" s="8">
        <f>КМС!BP23+ИГС!BP23+МАКС!BP23</f>
        <v>34037026.530000001</v>
      </c>
      <c r="BQ23" s="9">
        <f>КМС!BQ23+ИГС!BQ23+МАКС!BQ23</f>
        <v>538</v>
      </c>
      <c r="BR23" s="8">
        <f>КМС!BR23+ИГС!BR23+МАКС!BR23</f>
        <v>2329330.1800000002</v>
      </c>
      <c r="BS23" s="9">
        <f>КМС!BS23+ИГС!BS23+МАКС!BS23</f>
        <v>1622</v>
      </c>
      <c r="BT23" s="8">
        <f>КМС!BT23+ИГС!BT23+МАКС!BT23</f>
        <v>42904260.149999999</v>
      </c>
      <c r="BU23" s="9">
        <f>КМС!BU23+ИГС!BU23+МАКС!BU23</f>
        <v>0</v>
      </c>
      <c r="BV23" s="8">
        <f>КМС!BV23+ИГС!BV23+МАКС!BV23</f>
        <v>0</v>
      </c>
      <c r="BW23" s="9">
        <f>КМС!BW23+ИГС!BW23+МАКС!BW23</f>
        <v>1</v>
      </c>
      <c r="BX23" s="8">
        <f>КМС!BX23+ИГС!BX23+МАКС!BX23</f>
        <v>127868</v>
      </c>
      <c r="BY23" s="9">
        <f>КМС!BY23+ИГС!BY23+МАКС!BY23</f>
        <v>0</v>
      </c>
      <c r="BZ23" s="8">
        <f>КМС!BZ23+ИГС!BZ23+МАКС!BZ23</f>
        <v>0</v>
      </c>
      <c r="CA23" s="8">
        <f t="shared" si="91"/>
        <v>42803131.810000002</v>
      </c>
      <c r="CB23" s="8">
        <f t="shared" si="92"/>
        <v>23950179.960000001</v>
      </c>
      <c r="CC23" s="9">
        <f>КМС!CC23+ИГС!CC23+МАКС!CC23</f>
        <v>51126</v>
      </c>
      <c r="CD23" s="8">
        <f>КМС!CD23+ИГС!CD23+МАКС!CD23</f>
        <v>8245376.8099999996</v>
      </c>
      <c r="CE23" s="9">
        <f>КМС!CE23+ИГС!CE23+МАКС!CE23</f>
        <v>7612</v>
      </c>
      <c r="CF23" s="8">
        <f>КМС!CF23+ИГС!CF23+МАКС!CF23</f>
        <v>3589332.53</v>
      </c>
      <c r="CG23" s="9">
        <f>КМС!CG23+ИГС!CG23+МАКС!CG23</f>
        <v>31399</v>
      </c>
      <c r="CH23" s="8">
        <f>КМС!CH23+ИГС!CH23+МАКС!CH23</f>
        <v>12115470.619999999</v>
      </c>
      <c r="CI23" s="9">
        <f>КМС!CI23+ИГС!CI23+МАКС!CI23</f>
        <v>602</v>
      </c>
      <c r="CJ23" s="8">
        <f>КМС!CJ23+ИГС!CJ23+МАКС!CJ23</f>
        <v>1252159.07</v>
      </c>
      <c r="CK23" s="9">
        <f>КМС!CK23+ИГС!CK23+МАКС!CK23</f>
        <v>1775</v>
      </c>
      <c r="CL23" s="8">
        <f>КМС!CL23+ИГС!CL23+МАКС!CL23</f>
        <v>17600792.780000001</v>
      </c>
      <c r="CM23" s="9">
        <f>КМС!CM23+ИГС!CM23+МАКС!CM23</f>
        <v>0</v>
      </c>
      <c r="CN23" s="8">
        <f>КМС!CN23+ИГС!CN23+МАКС!CN23</f>
        <v>0</v>
      </c>
      <c r="CO23" s="9">
        <f>КМС!CO23+ИГС!CO23+МАКС!CO23</f>
        <v>0</v>
      </c>
      <c r="CP23" s="8">
        <f>КМС!CP23+ИГС!CP23+МАКС!CP23</f>
        <v>0</v>
      </c>
      <c r="CQ23" s="9">
        <f>КМС!CQ23+ИГС!CQ23+МАКС!CQ23</f>
        <v>0</v>
      </c>
      <c r="CR23" s="8">
        <f>КМС!CR23+ИГС!CR23+МАКС!CR23</f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155</v>
      </c>
      <c r="E24" s="25" t="s">
        <v>154</v>
      </c>
      <c r="F24" s="31" t="s">
        <v>156</v>
      </c>
      <c r="G24" s="8">
        <f t="shared" si="65"/>
        <v>621737400.86000001</v>
      </c>
      <c r="H24" s="8">
        <f t="shared" si="70"/>
        <v>136046144.00999999</v>
      </c>
      <c r="I24" s="9">
        <f t="shared" si="66"/>
        <v>153295</v>
      </c>
      <c r="J24" s="8">
        <f t="shared" si="71"/>
        <v>37789013.859999999</v>
      </c>
      <c r="K24" s="9">
        <f t="shared" si="72"/>
        <v>30595</v>
      </c>
      <c r="L24" s="8">
        <f t="shared" si="73"/>
        <v>12948651.74</v>
      </c>
      <c r="M24" s="9">
        <f t="shared" si="74"/>
        <v>122804</v>
      </c>
      <c r="N24" s="8">
        <f t="shared" si="75"/>
        <v>85308478.409999996</v>
      </c>
      <c r="O24" s="9">
        <f t="shared" si="76"/>
        <v>2298</v>
      </c>
      <c r="P24" s="8">
        <f t="shared" si="77"/>
        <v>12538882.289999999</v>
      </c>
      <c r="Q24" s="9">
        <f t="shared" si="78"/>
        <v>8734</v>
      </c>
      <c r="R24" s="8">
        <f t="shared" si="69"/>
        <v>473152374.56</v>
      </c>
      <c r="S24" s="9">
        <f t="shared" si="79"/>
        <v>0</v>
      </c>
      <c r="T24" s="8">
        <f t="shared" si="80"/>
        <v>0</v>
      </c>
      <c r="U24" s="9">
        <f t="shared" si="81"/>
        <v>1135</v>
      </c>
      <c r="V24" s="8">
        <f t="shared" si="82"/>
        <v>213571749</v>
      </c>
      <c r="W24" s="9">
        <f t="shared" si="83"/>
        <v>0</v>
      </c>
      <c r="X24" s="8">
        <f t="shared" si="84"/>
        <v>0</v>
      </c>
      <c r="Y24" s="8">
        <f t="shared" si="85"/>
        <v>169695985.91999999</v>
      </c>
      <c r="Z24" s="8">
        <f t="shared" si="86"/>
        <v>32284105.859999999</v>
      </c>
      <c r="AA24" s="9">
        <f>КМС!AA24+ИГС!AA24+МАКС!AA24</f>
        <v>39912</v>
      </c>
      <c r="AB24" s="8">
        <f>КМС!AB24+ИГС!AB24+МАКС!AB24</f>
        <v>11947025.51</v>
      </c>
      <c r="AC24" s="9">
        <f>КМС!AC24+ИГС!AC24+МАКС!AC24</f>
        <v>6279</v>
      </c>
      <c r="AD24" s="8">
        <f>КМС!AD24+ИГС!AD24+МАКС!AD24</f>
        <v>2765938.65</v>
      </c>
      <c r="AE24" s="9">
        <f>КМС!AE24+ИГС!AE24+МАКС!AE24</f>
        <v>30924</v>
      </c>
      <c r="AF24" s="8">
        <f>КМС!AF24+ИГС!AF24+МАКС!AF24</f>
        <v>17571141.699999999</v>
      </c>
      <c r="AG24" s="9">
        <f>КМС!AG24+ИГС!AG24+МАКС!AG24</f>
        <v>718</v>
      </c>
      <c r="AH24" s="8">
        <f>КМС!AH24+ИГС!AH24+МАКС!AH24</f>
        <v>5169780.34</v>
      </c>
      <c r="AI24" s="9">
        <f>КМС!AI24+ИГС!AI24+МАКС!AI24</f>
        <v>2188</v>
      </c>
      <c r="AJ24" s="8">
        <f>КМС!AJ24+ИГС!AJ24+МАКС!AJ24</f>
        <v>132242099.72</v>
      </c>
      <c r="AK24" s="9">
        <f>КМС!AK24+ИГС!AK24+МАКС!AK24</f>
        <v>0</v>
      </c>
      <c r="AL24" s="8">
        <f>КМС!AL24+ИГС!AL24+МАКС!AL24</f>
        <v>0</v>
      </c>
      <c r="AM24" s="9">
        <f>КМС!AM24+ИГС!AM24+МАКС!AM24</f>
        <v>300</v>
      </c>
      <c r="AN24" s="8">
        <f>КМС!AN24+ИГС!AN24+МАКС!AN24</f>
        <v>61337630</v>
      </c>
      <c r="AO24" s="9">
        <f>КМС!AO24+ИГС!AO24+МАКС!AO24</f>
        <v>0</v>
      </c>
      <c r="AP24" s="8">
        <f>КМС!AP24+ИГС!AP24+МАКС!AP24</f>
        <v>0</v>
      </c>
      <c r="AQ24" s="8">
        <f t="shared" si="87"/>
        <v>173499983.34999999</v>
      </c>
      <c r="AR24" s="8">
        <f t="shared" si="88"/>
        <v>29038874.530000001</v>
      </c>
      <c r="AS24" s="9">
        <f>КМС!AS24+ИГС!AS24+МАКС!AS24</f>
        <v>37568</v>
      </c>
      <c r="AT24" s="8">
        <f>КМС!AT24+ИГС!AT24+МАКС!AT24</f>
        <v>11193302.710000001</v>
      </c>
      <c r="AU24" s="9">
        <f>КМС!AU24+ИГС!AU24+МАКС!AU24</f>
        <v>6276</v>
      </c>
      <c r="AV24" s="8">
        <f>КМС!AV24+ИГС!AV24+МАКС!AV24</f>
        <v>2765743.44</v>
      </c>
      <c r="AW24" s="9">
        <f>КМС!AW24+ИГС!AW24+МАКС!AW24</f>
        <v>30924</v>
      </c>
      <c r="AX24" s="8">
        <f>КМС!AX24+ИГС!AX24+МАКС!AX24</f>
        <v>15079828.380000001</v>
      </c>
      <c r="AY24" s="9">
        <f>КМС!AY24+ИГС!AY24+МАКС!AY24</f>
        <v>580</v>
      </c>
      <c r="AZ24" s="8">
        <f>КМС!AZ24+ИГС!AZ24+МАКС!AZ24</f>
        <v>4205601.1900000004</v>
      </c>
      <c r="BA24" s="9">
        <f>КМС!BA24+ИГС!BA24+МАКС!BA24</f>
        <v>2213</v>
      </c>
      <c r="BB24" s="8">
        <f>КМС!BB24+ИГС!BB24+МАКС!BB24</f>
        <v>140255507.63</v>
      </c>
      <c r="BC24" s="9">
        <f>КМС!BC24+ИГС!BC24+МАКС!BC24</f>
        <v>0</v>
      </c>
      <c r="BD24" s="8">
        <f>КМС!BD24+ИГС!BD24+МАКС!BD24</f>
        <v>0</v>
      </c>
      <c r="BE24" s="9">
        <f>КМС!BE24+ИГС!BE24+МАКС!BE24</f>
        <v>312</v>
      </c>
      <c r="BF24" s="8">
        <f>КМС!BF24+ИГС!BF24+МАКС!BF24</f>
        <v>68981255</v>
      </c>
      <c r="BG24" s="9">
        <f>КМС!BG24+ИГС!BG24+МАКС!BG24</f>
        <v>0</v>
      </c>
      <c r="BH24" s="8">
        <f>КМС!BH24+ИГС!BH24+МАКС!BH24</f>
        <v>0</v>
      </c>
      <c r="BI24" s="8">
        <f t="shared" si="89"/>
        <v>170787451.55000001</v>
      </c>
      <c r="BJ24" s="8">
        <f t="shared" si="90"/>
        <v>29406165.129999999</v>
      </c>
      <c r="BK24" s="9">
        <f>КМС!BK24+ИГС!BK24+МАКС!BK24</f>
        <v>34420</v>
      </c>
      <c r="BL24" s="8">
        <f>КМС!BL24+ИГС!BL24+МАКС!BL24</f>
        <v>11269078.789999999</v>
      </c>
      <c r="BM24" s="9">
        <f>КМС!BM24+ИГС!BM24+МАКС!BM24</f>
        <v>6256</v>
      </c>
      <c r="BN24" s="8">
        <f>КМС!BN24+ИГС!BN24+МАКС!BN24</f>
        <v>2757651.49</v>
      </c>
      <c r="BO24" s="9">
        <f>КМС!BO24+ИГС!BO24+МАКС!BO24</f>
        <v>30923</v>
      </c>
      <c r="BP24" s="8">
        <f>КМС!BP24+ИГС!BP24+МАКС!BP24</f>
        <v>15379434.85</v>
      </c>
      <c r="BQ24" s="9">
        <f>КМС!BQ24+ИГС!BQ24+МАКС!BQ24</f>
        <v>570</v>
      </c>
      <c r="BR24" s="8">
        <f>КМС!BR24+ИГС!BR24+МАКС!BR24</f>
        <v>2996460.59</v>
      </c>
      <c r="BS24" s="9">
        <f>КМС!BS24+ИГС!BS24+МАКС!BS24</f>
        <v>2123</v>
      </c>
      <c r="BT24" s="8">
        <f>КМС!BT24+ИГС!BT24+МАКС!BT24</f>
        <v>138384825.83000001</v>
      </c>
      <c r="BU24" s="9">
        <f>КМС!BU24+ИГС!BU24+МАКС!BU24</f>
        <v>0</v>
      </c>
      <c r="BV24" s="8">
        <f>КМС!BV24+ИГС!BV24+МАКС!BV24</f>
        <v>0</v>
      </c>
      <c r="BW24" s="9">
        <f>КМС!BW24+ИГС!BW24+МАКС!BW24</f>
        <v>330</v>
      </c>
      <c r="BX24" s="8">
        <f>КМС!BX24+ИГС!BX24+МАКС!BX24</f>
        <v>60658920</v>
      </c>
      <c r="BY24" s="9">
        <f>КМС!BY24+ИГС!BY24+МАКС!BY24</f>
        <v>0</v>
      </c>
      <c r="BZ24" s="8">
        <f>КМС!BZ24+ИГС!BZ24+МАКС!BZ24</f>
        <v>0</v>
      </c>
      <c r="CA24" s="8">
        <f t="shared" si="91"/>
        <v>107753980.04000001</v>
      </c>
      <c r="CB24" s="8">
        <f t="shared" si="92"/>
        <v>45316998.490000002</v>
      </c>
      <c r="CC24" s="9">
        <f>КМС!CC24+ИГС!CC24+МАКС!CC24</f>
        <v>41395</v>
      </c>
      <c r="CD24" s="8">
        <f>КМС!CD24+ИГС!CD24+МАКС!CD24</f>
        <v>3379606.85</v>
      </c>
      <c r="CE24" s="9">
        <f>КМС!CE24+ИГС!CE24+МАКС!CE24</f>
        <v>11784</v>
      </c>
      <c r="CF24" s="8">
        <f>КМС!CF24+ИГС!CF24+МАКС!CF24</f>
        <v>4659318.16</v>
      </c>
      <c r="CG24" s="9">
        <f>КМС!CG24+ИГС!CG24+МАКС!CG24</f>
        <v>30033</v>
      </c>
      <c r="CH24" s="8">
        <f>КМС!CH24+ИГС!CH24+МАКС!CH24</f>
        <v>37278073.479999997</v>
      </c>
      <c r="CI24" s="9">
        <f>КМС!CI24+ИГС!CI24+МАКС!CI24</f>
        <v>430</v>
      </c>
      <c r="CJ24" s="8">
        <f>КМС!CJ24+ИГС!CJ24+МАКС!CJ24</f>
        <v>167040.17000000001</v>
      </c>
      <c r="CK24" s="9">
        <f>КМС!CK24+ИГС!CK24+МАКС!CK24</f>
        <v>2210</v>
      </c>
      <c r="CL24" s="8">
        <f>КМС!CL24+ИГС!CL24+МАКС!CL24</f>
        <v>62269941.380000003</v>
      </c>
      <c r="CM24" s="9">
        <f>КМС!CM24+ИГС!CM24+МАКС!CM24</f>
        <v>0</v>
      </c>
      <c r="CN24" s="8">
        <f>КМС!CN24+ИГС!CN24+МАКС!CN24</f>
        <v>0</v>
      </c>
      <c r="CO24" s="9">
        <f>КМС!CO24+ИГС!CO24+МАКС!CO24</f>
        <v>193</v>
      </c>
      <c r="CP24" s="8">
        <f>КМС!CP24+ИГС!CP24+МАКС!CP24</f>
        <v>22593944</v>
      </c>
      <c r="CQ24" s="9">
        <f>КМС!CQ24+ИГС!CQ24+МАКС!CQ24</f>
        <v>0</v>
      </c>
      <c r="CR24" s="8">
        <f>КМС!CR24+ИГС!CR24+МАКС!CR24</f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155</v>
      </c>
      <c r="E25" s="25" t="s">
        <v>154</v>
      </c>
      <c r="F25" s="31" t="s">
        <v>156</v>
      </c>
      <c r="G25" s="8">
        <f t="shared" si="65"/>
        <v>267399504.50999999</v>
      </c>
      <c r="H25" s="8">
        <f t="shared" si="70"/>
        <v>98657469.329999998</v>
      </c>
      <c r="I25" s="9">
        <f t="shared" si="66"/>
        <v>22426</v>
      </c>
      <c r="J25" s="8">
        <f t="shared" si="71"/>
        <v>9682169.1999999993</v>
      </c>
      <c r="K25" s="9">
        <f t="shared" si="72"/>
        <v>7566</v>
      </c>
      <c r="L25" s="8">
        <f t="shared" si="73"/>
        <v>3583126.99</v>
      </c>
      <c r="M25" s="9">
        <f t="shared" si="74"/>
        <v>20629</v>
      </c>
      <c r="N25" s="8">
        <f t="shared" si="75"/>
        <v>85392173.140000001</v>
      </c>
      <c r="O25" s="9">
        <f t="shared" si="76"/>
        <v>981</v>
      </c>
      <c r="P25" s="8">
        <f t="shared" si="77"/>
        <v>7617360.0999999996</v>
      </c>
      <c r="Q25" s="9">
        <f t="shared" si="78"/>
        <v>2246</v>
      </c>
      <c r="R25" s="8">
        <f t="shared" si="69"/>
        <v>161124675.08000001</v>
      </c>
      <c r="S25" s="9">
        <f t="shared" si="79"/>
        <v>0</v>
      </c>
      <c r="T25" s="8">
        <f t="shared" si="80"/>
        <v>0</v>
      </c>
      <c r="U25" s="9">
        <f t="shared" si="81"/>
        <v>0</v>
      </c>
      <c r="V25" s="8">
        <f t="shared" si="82"/>
        <v>0</v>
      </c>
      <c r="W25" s="9">
        <f t="shared" si="83"/>
        <v>0</v>
      </c>
      <c r="X25" s="8">
        <f t="shared" si="84"/>
        <v>0</v>
      </c>
      <c r="Y25" s="8">
        <f t="shared" si="85"/>
        <v>39239277.609999999</v>
      </c>
      <c r="Z25" s="8">
        <f t="shared" si="86"/>
        <v>21867669.440000001</v>
      </c>
      <c r="AA25" s="9">
        <f>КМС!AA25+ИГС!AA25+МАКС!AA25</f>
        <v>5283</v>
      </c>
      <c r="AB25" s="8">
        <f>КМС!AB25+ИГС!AB25+МАКС!AB25</f>
        <v>4122403.88</v>
      </c>
      <c r="AC25" s="9">
        <f>КМС!AC25+ИГС!AC25+МАКС!AC25</f>
        <v>1472</v>
      </c>
      <c r="AD25" s="8">
        <f>КМС!AD25+ИГС!AD25+МАКС!AD25</f>
        <v>709111.5</v>
      </c>
      <c r="AE25" s="9">
        <f>КМС!AE25+ИГС!AE25+МАКС!AE25</f>
        <v>4945</v>
      </c>
      <c r="AF25" s="8">
        <f>КМС!AF25+ИГС!AF25+МАКС!AF25</f>
        <v>17036154.059999999</v>
      </c>
      <c r="AG25" s="9">
        <f>КМС!AG25+ИГС!AG25+МАКС!AG25</f>
        <v>261</v>
      </c>
      <c r="AH25" s="8">
        <f>КМС!AH25+ИГС!AH25+МАКС!AH25</f>
        <v>4708524.1900000004</v>
      </c>
      <c r="AI25" s="9">
        <f>КМС!AI25+ИГС!AI25+МАКС!AI25</f>
        <v>533</v>
      </c>
      <c r="AJ25" s="8">
        <f>КМС!AJ25+ИГС!AJ25+МАКС!AJ25</f>
        <v>12663083.98</v>
      </c>
      <c r="AK25" s="9">
        <f>КМС!AK25+ИГС!AK25+МАКС!AK25</f>
        <v>0</v>
      </c>
      <c r="AL25" s="8">
        <f>КМС!AL25+ИГС!AL25+МАКС!AL25</f>
        <v>0</v>
      </c>
      <c r="AM25" s="9">
        <f>КМС!AM25+ИГС!AM25+МАКС!AM25</f>
        <v>0</v>
      </c>
      <c r="AN25" s="8">
        <f>КМС!AN25+ИГС!AN25+МАКС!AN25</f>
        <v>0</v>
      </c>
      <c r="AO25" s="9">
        <f>КМС!AO25+ИГС!AO25+МАКС!AO25</f>
        <v>0</v>
      </c>
      <c r="AP25" s="8">
        <f>КМС!AP25+ИГС!AP25+МАКС!AP25</f>
        <v>0</v>
      </c>
      <c r="AQ25" s="8">
        <f t="shared" si="87"/>
        <v>43595052.719999999</v>
      </c>
      <c r="AR25" s="8">
        <f t="shared" si="88"/>
        <v>22177385.34</v>
      </c>
      <c r="AS25" s="9">
        <f>КМС!AS25+ИГС!AS25+МАКС!AS25</f>
        <v>5804</v>
      </c>
      <c r="AT25" s="8">
        <f>КМС!AT25+ИГС!AT25+МАКС!AT25</f>
        <v>2645384</v>
      </c>
      <c r="AU25" s="9">
        <f>КМС!AU25+ИГС!AU25+МАКС!AU25</f>
        <v>1569</v>
      </c>
      <c r="AV25" s="8">
        <f>КМС!AV25+ИГС!AV25+МАКС!AV25</f>
        <v>748093.08</v>
      </c>
      <c r="AW25" s="9">
        <f>КМС!AW25+ИГС!AW25+МАКС!AW25</f>
        <v>5206</v>
      </c>
      <c r="AX25" s="8">
        <f>КМС!AX25+ИГС!AX25+МАКС!AX25</f>
        <v>18783908.260000002</v>
      </c>
      <c r="AY25" s="9">
        <f>КМС!AY25+ИГС!AY25+МАКС!AY25</f>
        <v>263</v>
      </c>
      <c r="AZ25" s="8">
        <f>КМС!AZ25+ИГС!AZ25+МАКС!AZ25</f>
        <v>772562.24</v>
      </c>
      <c r="BA25" s="9">
        <f>КМС!BA25+ИГС!BA25+МАКС!BA25</f>
        <v>538</v>
      </c>
      <c r="BB25" s="8">
        <f>КМС!BB25+ИГС!BB25+МАКС!BB25</f>
        <v>20645105.140000001</v>
      </c>
      <c r="BC25" s="9">
        <f>КМС!BC25+ИГС!BC25+МАКС!BC25</f>
        <v>0</v>
      </c>
      <c r="BD25" s="8">
        <f>КМС!BD25+ИГС!BD25+МАКС!BD25</f>
        <v>0</v>
      </c>
      <c r="BE25" s="9">
        <f>КМС!BE25+ИГС!BE25+МАКС!BE25</f>
        <v>0</v>
      </c>
      <c r="BF25" s="8">
        <f>КМС!BF25+ИГС!BF25+МАКС!BF25</f>
        <v>0</v>
      </c>
      <c r="BG25" s="9">
        <f>КМС!BG25+ИГС!BG25+МАКС!BG25</f>
        <v>0</v>
      </c>
      <c r="BH25" s="8">
        <f>КМС!BH25+ИГС!BH25+МАКС!BH25</f>
        <v>0</v>
      </c>
      <c r="BI25" s="8">
        <f t="shared" si="89"/>
        <v>64029621.079999998</v>
      </c>
      <c r="BJ25" s="8">
        <f t="shared" si="90"/>
        <v>32227865.460000001</v>
      </c>
      <c r="BK25" s="9">
        <f>КМС!BK25+ИГС!BK25+МАКС!BK25</f>
        <v>5933</v>
      </c>
      <c r="BL25" s="8">
        <f>КМС!BL25+ИГС!BL25+МАКС!BL25</f>
        <v>2093290.7</v>
      </c>
      <c r="BM25" s="9">
        <f>КМС!BM25+ИГС!BM25+МАКС!BM25</f>
        <v>2329</v>
      </c>
      <c r="BN25" s="8">
        <f>КМС!BN25+ИГС!BN25+МАКС!BN25</f>
        <v>973518.11</v>
      </c>
      <c r="BO25" s="9">
        <f>КМС!BO25+ИГС!BO25+МАКС!BO25</f>
        <v>6837</v>
      </c>
      <c r="BP25" s="8">
        <f>КМС!BP25+ИГС!BP25+МАКС!BP25</f>
        <v>29161056.649999999</v>
      </c>
      <c r="BQ25" s="9">
        <f>КМС!BQ25+ИГС!BQ25+МАКС!BQ25</f>
        <v>68</v>
      </c>
      <c r="BR25" s="8">
        <f>КМС!BR25+ИГС!BR25+МАКС!BR25</f>
        <v>336273.67</v>
      </c>
      <c r="BS25" s="9">
        <f>КМС!BS25+ИГС!BS25+МАКС!BS25</f>
        <v>467</v>
      </c>
      <c r="BT25" s="8">
        <f>КМС!BT25+ИГС!BT25+МАКС!BT25</f>
        <v>31465481.949999999</v>
      </c>
      <c r="BU25" s="9">
        <f>КМС!BU25+ИГС!BU25+МАКС!BU25</f>
        <v>0</v>
      </c>
      <c r="BV25" s="8">
        <f>КМС!BV25+ИГС!BV25+МАКС!BV25</f>
        <v>0</v>
      </c>
      <c r="BW25" s="9">
        <f>КМС!BW25+ИГС!BW25+МАКС!BW25</f>
        <v>0</v>
      </c>
      <c r="BX25" s="8">
        <f>КМС!BX25+ИГС!BX25+МАКС!BX25</f>
        <v>0</v>
      </c>
      <c r="BY25" s="9">
        <f>КМС!BY25+ИГС!BY25+МАКС!BY25</f>
        <v>0</v>
      </c>
      <c r="BZ25" s="8">
        <f>КМС!BZ25+ИГС!BZ25+МАКС!BZ25</f>
        <v>0</v>
      </c>
      <c r="CA25" s="8">
        <f t="shared" si="91"/>
        <v>120535553.09999999</v>
      </c>
      <c r="CB25" s="8">
        <f t="shared" si="92"/>
        <v>22384549.09</v>
      </c>
      <c r="CC25" s="9">
        <f>КМС!CC25+ИГС!CC25+МАКС!CC25</f>
        <v>5406</v>
      </c>
      <c r="CD25" s="8">
        <f>КМС!CD25+ИГС!CD25+МАКС!CD25</f>
        <v>821090.62</v>
      </c>
      <c r="CE25" s="9">
        <f>КМС!CE25+ИГС!CE25+МАКС!CE25</f>
        <v>2196</v>
      </c>
      <c r="CF25" s="8">
        <f>КМС!CF25+ИГС!CF25+МАКС!CF25</f>
        <v>1152404.3</v>
      </c>
      <c r="CG25" s="9">
        <f>КМС!CG25+ИГС!CG25+МАКС!CG25</f>
        <v>3641</v>
      </c>
      <c r="CH25" s="8">
        <f>КМС!CH25+ИГС!CH25+МАКС!CH25</f>
        <v>20411054.170000002</v>
      </c>
      <c r="CI25" s="9">
        <f>КМС!CI25+ИГС!CI25+МАКС!CI25</f>
        <v>389</v>
      </c>
      <c r="CJ25" s="8">
        <f>КМС!CJ25+ИГС!CJ25+МАКС!CJ25</f>
        <v>1800000</v>
      </c>
      <c r="CK25" s="9">
        <f>КМС!CK25+ИГС!CK25+МАКС!CK25</f>
        <v>708</v>
      </c>
      <c r="CL25" s="8">
        <f>КМС!CL25+ИГС!CL25+МАКС!CL25</f>
        <v>96351004.010000005</v>
      </c>
      <c r="CM25" s="9">
        <f>КМС!CM25+ИГС!CM25+МАКС!CM25</f>
        <v>0</v>
      </c>
      <c r="CN25" s="8">
        <f>КМС!CN25+ИГС!CN25+МАКС!CN25</f>
        <v>0</v>
      </c>
      <c r="CO25" s="9">
        <f>КМС!CO25+ИГС!CO25+МАКС!CO25</f>
        <v>0</v>
      </c>
      <c r="CP25" s="8">
        <f>КМС!CP25+ИГС!CP25+МАКС!CP25</f>
        <v>0</v>
      </c>
      <c r="CQ25" s="9">
        <f>КМС!CQ25+ИГС!CQ25+МАКС!CQ25</f>
        <v>0</v>
      </c>
      <c r="CR25" s="8">
        <f>КМС!CR25+ИГС!CR25+МАКС!CR25</f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155</v>
      </c>
      <c r="E26" s="25" t="s">
        <v>154</v>
      </c>
      <c r="F26" s="31" t="s">
        <v>156</v>
      </c>
      <c r="G26" s="8">
        <f t="shared" si="65"/>
        <v>22661150.550000001</v>
      </c>
      <c r="H26" s="8">
        <f t="shared" si="70"/>
        <v>22661150.550000001</v>
      </c>
      <c r="I26" s="9">
        <f t="shared" si="66"/>
        <v>8658</v>
      </c>
      <c r="J26" s="8">
        <f t="shared" si="71"/>
        <v>3643234.68</v>
      </c>
      <c r="K26" s="9">
        <f t="shared" si="72"/>
        <v>4700</v>
      </c>
      <c r="L26" s="8">
        <f t="shared" si="73"/>
        <v>2495728.2000000002</v>
      </c>
      <c r="M26" s="9">
        <f t="shared" si="74"/>
        <v>17098</v>
      </c>
      <c r="N26" s="8">
        <f t="shared" si="75"/>
        <v>16522187.67</v>
      </c>
      <c r="O26" s="9">
        <f t="shared" si="76"/>
        <v>0</v>
      </c>
      <c r="P26" s="8">
        <f t="shared" si="77"/>
        <v>0</v>
      </c>
      <c r="Q26" s="9">
        <f t="shared" si="78"/>
        <v>0</v>
      </c>
      <c r="R26" s="8">
        <f t="shared" si="69"/>
        <v>0</v>
      </c>
      <c r="S26" s="9">
        <f t="shared" si="79"/>
        <v>0</v>
      </c>
      <c r="T26" s="8">
        <f t="shared" si="80"/>
        <v>0</v>
      </c>
      <c r="U26" s="9">
        <f t="shared" si="81"/>
        <v>0</v>
      </c>
      <c r="V26" s="8">
        <f t="shared" si="82"/>
        <v>0</v>
      </c>
      <c r="W26" s="9">
        <f t="shared" si="83"/>
        <v>0</v>
      </c>
      <c r="X26" s="8">
        <f t="shared" si="84"/>
        <v>0</v>
      </c>
      <c r="Y26" s="8">
        <f t="shared" si="85"/>
        <v>6593060.8799999999</v>
      </c>
      <c r="Z26" s="8">
        <f t="shared" si="86"/>
        <v>6593060.8799999999</v>
      </c>
      <c r="AA26" s="9">
        <f>КМС!AA26+ИГС!AA26+МАКС!AA26</f>
        <v>2510</v>
      </c>
      <c r="AB26" s="8">
        <f>КМС!AB26+ИГС!AB26+МАКС!AB26</f>
        <v>1134319.2</v>
      </c>
      <c r="AC26" s="9">
        <f>КМС!AC26+ИГС!AC26+МАКС!AC26</f>
        <v>1480</v>
      </c>
      <c r="AD26" s="8">
        <f>КМС!AD26+ИГС!AD26+МАКС!AD26</f>
        <v>785888.88</v>
      </c>
      <c r="AE26" s="9">
        <f>КМС!AE26+ИГС!AE26+МАКС!AE26</f>
        <v>4400</v>
      </c>
      <c r="AF26" s="8">
        <f>КМС!AF26+ИГС!AF26+МАКС!AF26</f>
        <v>4672852.8</v>
      </c>
      <c r="AG26" s="9">
        <f>КМС!AG26+ИГС!AG26+МАКС!AG26</f>
        <v>0</v>
      </c>
      <c r="AH26" s="8">
        <f>КМС!AH26+ИГС!AH26+МАКС!AH26</f>
        <v>0</v>
      </c>
      <c r="AI26" s="9">
        <f>КМС!AI26+ИГС!AI26+МАКС!AI26</f>
        <v>0</v>
      </c>
      <c r="AJ26" s="8">
        <f>КМС!AJ26+ИГС!AJ26+МАКС!AJ26</f>
        <v>0</v>
      </c>
      <c r="AK26" s="9">
        <f>КМС!AK26+ИГС!AK26+МАКС!AK26</f>
        <v>0</v>
      </c>
      <c r="AL26" s="8">
        <f>КМС!AL26+ИГС!AL26+МАКС!AL26</f>
        <v>0</v>
      </c>
      <c r="AM26" s="9">
        <f>КМС!AM26+ИГС!AM26+МАКС!AM26</f>
        <v>0</v>
      </c>
      <c r="AN26" s="8">
        <f>КМС!AN26+ИГС!AN26+МАКС!AN26</f>
        <v>0</v>
      </c>
      <c r="AO26" s="9">
        <f>КМС!AO26+ИГС!AO26+МАКС!AO26</f>
        <v>0</v>
      </c>
      <c r="AP26" s="8">
        <f>КМС!AP26+ИГС!AP26+МАКС!AP26</f>
        <v>0</v>
      </c>
      <c r="AQ26" s="8">
        <f t="shared" si="87"/>
        <v>6681207.8799999999</v>
      </c>
      <c r="AR26" s="8">
        <f t="shared" si="88"/>
        <v>6681207.8799999999</v>
      </c>
      <c r="AS26" s="9">
        <f>КМС!AS26+ИГС!AS26+МАКС!AS26</f>
        <v>2510</v>
      </c>
      <c r="AT26" s="8">
        <f>КМС!AT26+ИГС!AT26+МАКС!AT26</f>
        <v>1134319.2</v>
      </c>
      <c r="AU26" s="9">
        <f>КМС!AU26+ИГС!AU26+МАКС!AU26</f>
        <v>846</v>
      </c>
      <c r="AV26" s="8">
        <f>КМС!AV26+ИГС!AV26+МАКС!AV26</f>
        <v>449231.08</v>
      </c>
      <c r="AW26" s="9">
        <f>КМС!AW26+ИГС!AW26+МАКС!AW26</f>
        <v>4800</v>
      </c>
      <c r="AX26" s="8">
        <f>КМС!AX26+ИГС!AX26+МАКС!AX26</f>
        <v>5097657.5999999996</v>
      </c>
      <c r="AY26" s="9">
        <f>КМС!AY26+ИГС!AY26+МАКС!AY26</f>
        <v>0</v>
      </c>
      <c r="AZ26" s="8">
        <f>КМС!AZ26+ИГС!AZ26+МАКС!AZ26</f>
        <v>0</v>
      </c>
      <c r="BA26" s="9">
        <f>КМС!BA26+ИГС!BA26+МАКС!BA26</f>
        <v>0</v>
      </c>
      <c r="BB26" s="8">
        <f>КМС!BB26+ИГС!BB26+МАКС!BB26</f>
        <v>0</v>
      </c>
      <c r="BC26" s="9">
        <f>КМС!BC26+ИГС!BC26+МАКС!BC26</f>
        <v>0</v>
      </c>
      <c r="BD26" s="8">
        <f>КМС!BD26+ИГС!BD26+МАКС!BD26</f>
        <v>0</v>
      </c>
      <c r="BE26" s="9">
        <f>КМС!BE26+ИГС!BE26+МАКС!BE26</f>
        <v>0</v>
      </c>
      <c r="BF26" s="8">
        <f>КМС!BF26+ИГС!BF26+МАКС!BF26</f>
        <v>0</v>
      </c>
      <c r="BG26" s="9">
        <f>КМС!BG26+ИГС!BG26+МАКС!BG26</f>
        <v>0</v>
      </c>
      <c r="BH26" s="8">
        <f>КМС!BH26+ИГС!BH26+МАКС!BH26</f>
        <v>0</v>
      </c>
      <c r="BI26" s="8">
        <f t="shared" si="89"/>
        <v>5731192.9500000002</v>
      </c>
      <c r="BJ26" s="8">
        <f t="shared" si="90"/>
        <v>5731192.9500000002</v>
      </c>
      <c r="BK26" s="9">
        <f>КМС!BK26+ИГС!BK26+МАКС!BK26</f>
        <v>1819</v>
      </c>
      <c r="BL26" s="8">
        <f>КМС!BL26+ИГС!BL26+МАКС!BL26</f>
        <v>822042.48</v>
      </c>
      <c r="BM26" s="9">
        <f>КМС!BM26+ИГС!BM26+МАКС!BM26</f>
        <v>845</v>
      </c>
      <c r="BN26" s="8">
        <f>КМС!BN26+ИГС!BN26+МАКС!BN26</f>
        <v>448700.07</v>
      </c>
      <c r="BO26" s="9">
        <f>КМС!BO26+ИГС!BO26+МАКС!BO26</f>
        <v>4200</v>
      </c>
      <c r="BP26" s="8">
        <f>КМС!BP26+ИГС!BP26+МАКС!BP26</f>
        <v>4460450.4000000004</v>
      </c>
      <c r="BQ26" s="9">
        <f>КМС!BQ26+ИГС!BQ26+МАКС!BQ26</f>
        <v>0</v>
      </c>
      <c r="BR26" s="8">
        <f>КМС!BR26+ИГС!BR26+МАКС!BR26</f>
        <v>0</v>
      </c>
      <c r="BS26" s="9">
        <f>КМС!BS26+ИГС!BS26+МАКС!BS26</f>
        <v>0</v>
      </c>
      <c r="BT26" s="8">
        <f>КМС!BT26+ИГС!BT26+МАКС!BT26</f>
        <v>0</v>
      </c>
      <c r="BU26" s="9">
        <f>КМС!BU26+ИГС!BU26+МАКС!BU26</f>
        <v>0</v>
      </c>
      <c r="BV26" s="8">
        <f>КМС!BV26+ИГС!BV26+МАКС!BV26</f>
        <v>0</v>
      </c>
      <c r="BW26" s="9">
        <f>КМС!BW26+ИГС!BW26+МАКС!BW26</f>
        <v>0</v>
      </c>
      <c r="BX26" s="8">
        <f>КМС!BX26+ИГС!BX26+МАКС!BX26</f>
        <v>0</v>
      </c>
      <c r="BY26" s="9">
        <f>КМС!BY26+ИГС!BY26+МАКС!BY26</f>
        <v>0</v>
      </c>
      <c r="BZ26" s="8">
        <f>КМС!BZ26+ИГС!BZ26+МАКС!BZ26</f>
        <v>0</v>
      </c>
      <c r="CA26" s="8">
        <f t="shared" si="91"/>
        <v>3655688.84</v>
      </c>
      <c r="CB26" s="8">
        <f t="shared" si="92"/>
        <v>3655688.84</v>
      </c>
      <c r="CC26" s="9">
        <f>КМС!CC26+ИГС!CC26+МАКС!CC26</f>
        <v>1819</v>
      </c>
      <c r="CD26" s="8">
        <f>КМС!CD26+ИГС!CD26+МАКС!CD26</f>
        <v>552553.80000000005</v>
      </c>
      <c r="CE26" s="9">
        <f>КМС!CE26+ИГС!CE26+МАКС!CE26</f>
        <v>1529</v>
      </c>
      <c r="CF26" s="8">
        <f>КМС!CF26+ИГС!CF26+МАКС!CF26</f>
        <v>811908.17</v>
      </c>
      <c r="CG26" s="9">
        <f>КМС!CG26+ИГС!CG26+МАКС!CG26</f>
        <v>3698</v>
      </c>
      <c r="CH26" s="8">
        <f>КМС!CH26+ИГС!CH26+МАКС!CH26</f>
        <v>2291226.87</v>
      </c>
      <c r="CI26" s="9">
        <f>КМС!CI26+ИГС!CI26+МАКС!CI26</f>
        <v>0</v>
      </c>
      <c r="CJ26" s="8">
        <f>КМС!CJ26+ИГС!CJ26+МАКС!CJ26</f>
        <v>0</v>
      </c>
      <c r="CK26" s="9">
        <f>КМС!CK26+ИГС!CK26+МАКС!CK26</f>
        <v>0</v>
      </c>
      <c r="CL26" s="8">
        <f>КМС!CL26+ИГС!CL26+МАКС!CL26</f>
        <v>0</v>
      </c>
      <c r="CM26" s="9">
        <f>КМС!CM26+ИГС!CM26+МАКС!CM26</f>
        <v>0</v>
      </c>
      <c r="CN26" s="8">
        <f>КМС!CN26+ИГС!CN26+МАКС!CN26</f>
        <v>0</v>
      </c>
      <c r="CO26" s="9">
        <f>КМС!CO26+ИГС!CO26+МАКС!CO26</f>
        <v>0</v>
      </c>
      <c r="CP26" s="8">
        <f>КМС!CP26+ИГС!CP26+МАКС!CP26</f>
        <v>0</v>
      </c>
      <c r="CQ26" s="9">
        <f>КМС!CQ26+ИГС!CQ26+МАКС!CQ26</f>
        <v>0</v>
      </c>
      <c r="CR26" s="8">
        <f>КМС!CR26+ИГС!CR26+МАКС!CR26</f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155</v>
      </c>
      <c r="E27" s="25" t="s">
        <v>154</v>
      </c>
      <c r="F27" s="31" t="s">
        <v>156</v>
      </c>
      <c r="G27" s="8">
        <f t="shared" si="65"/>
        <v>40083315.530000001</v>
      </c>
      <c r="H27" s="8">
        <f t="shared" si="70"/>
        <v>40083315.530000001</v>
      </c>
      <c r="I27" s="9">
        <f t="shared" si="66"/>
        <v>19004</v>
      </c>
      <c r="J27" s="8">
        <f t="shared" si="71"/>
        <v>8588287.6799999997</v>
      </c>
      <c r="K27" s="9">
        <f t="shared" si="72"/>
        <v>4938</v>
      </c>
      <c r="L27" s="8">
        <f t="shared" si="73"/>
        <v>2622107.63</v>
      </c>
      <c r="M27" s="9">
        <f t="shared" si="74"/>
        <v>29987</v>
      </c>
      <c r="N27" s="8">
        <f t="shared" si="75"/>
        <v>28872920.219999999</v>
      </c>
      <c r="O27" s="9">
        <f t="shared" si="76"/>
        <v>0</v>
      </c>
      <c r="P27" s="8">
        <f t="shared" si="77"/>
        <v>0</v>
      </c>
      <c r="Q27" s="9">
        <f t="shared" si="78"/>
        <v>0</v>
      </c>
      <c r="R27" s="8">
        <f t="shared" si="69"/>
        <v>0</v>
      </c>
      <c r="S27" s="9">
        <f t="shared" si="79"/>
        <v>0</v>
      </c>
      <c r="T27" s="8">
        <f t="shared" si="80"/>
        <v>0</v>
      </c>
      <c r="U27" s="9">
        <f t="shared" si="81"/>
        <v>0</v>
      </c>
      <c r="V27" s="8">
        <f t="shared" si="82"/>
        <v>0</v>
      </c>
      <c r="W27" s="9">
        <f t="shared" si="83"/>
        <v>0</v>
      </c>
      <c r="X27" s="8">
        <f t="shared" si="84"/>
        <v>0</v>
      </c>
      <c r="Y27" s="8">
        <f t="shared" si="85"/>
        <v>9938116.2200000007</v>
      </c>
      <c r="Z27" s="8">
        <f t="shared" si="86"/>
        <v>9938116.2200000007</v>
      </c>
      <c r="AA27" s="9">
        <f>КМС!AA27+ИГС!AA27+МАКС!AA27</f>
        <v>5629</v>
      </c>
      <c r="AB27" s="8">
        <f>КМС!AB27+ИГС!AB27+МАКС!AB27</f>
        <v>2543857.6800000002</v>
      </c>
      <c r="AC27" s="9">
        <f>КМС!AC27+ИГС!AC27+МАКС!AC27</f>
        <v>1136</v>
      </c>
      <c r="AD27" s="8">
        <f>КМС!AD27+ИГС!AD27+МАКС!AD27</f>
        <v>602691.81000000006</v>
      </c>
      <c r="AE27" s="9">
        <f>КМС!AE27+ИГС!AE27+МАКС!AE27</f>
        <v>6395</v>
      </c>
      <c r="AF27" s="8">
        <f>КМС!AF27+ИГС!AF27+МАКС!AF27</f>
        <v>6791566.7300000004</v>
      </c>
      <c r="AG27" s="9">
        <f>КМС!AG27+ИГС!AG27+МАКС!AG27</f>
        <v>0</v>
      </c>
      <c r="AH27" s="8">
        <f>КМС!AH27+ИГС!AH27+МАКС!AH27</f>
        <v>0</v>
      </c>
      <c r="AI27" s="9">
        <f>КМС!AI27+ИГС!AI27+МАКС!AI27</f>
        <v>0</v>
      </c>
      <c r="AJ27" s="8">
        <f>КМС!AJ27+ИГС!AJ27+МАКС!AJ27</f>
        <v>0</v>
      </c>
      <c r="AK27" s="9">
        <f>КМС!AK27+ИГС!AK27+МАКС!AK27</f>
        <v>0</v>
      </c>
      <c r="AL27" s="8">
        <f>КМС!AL27+ИГС!AL27+МАКС!AL27</f>
        <v>0</v>
      </c>
      <c r="AM27" s="9">
        <f>КМС!AM27+ИГС!AM27+МАКС!AM27</f>
        <v>0</v>
      </c>
      <c r="AN27" s="8">
        <f>КМС!AN27+ИГС!AN27+МАКС!AN27</f>
        <v>0</v>
      </c>
      <c r="AO27" s="9">
        <f>КМС!AO27+ИГС!AO27+МАКС!AO27</f>
        <v>0</v>
      </c>
      <c r="AP27" s="8">
        <f>КМС!AP27+ИГС!AP27+МАКС!AP27</f>
        <v>0</v>
      </c>
      <c r="AQ27" s="8">
        <f t="shared" si="87"/>
        <v>7965361.1500000004</v>
      </c>
      <c r="AR27" s="8">
        <f t="shared" si="88"/>
        <v>7965361.1500000004</v>
      </c>
      <c r="AS27" s="9">
        <f>КМС!AS27+ИГС!AS27+МАКС!AS27</f>
        <v>4335</v>
      </c>
      <c r="AT27" s="8">
        <f>КМС!AT27+ИГС!AT27+МАКС!AT27</f>
        <v>1958621.28</v>
      </c>
      <c r="AU27" s="9">
        <f>КМС!AU27+ИГС!AU27+МАКС!AU27</f>
        <v>1281</v>
      </c>
      <c r="AV27" s="8">
        <f>КМС!AV27+ИГС!AV27+МАКС!AV27</f>
        <v>679687.68000000005</v>
      </c>
      <c r="AW27" s="9">
        <f>КМС!AW27+ИГС!AW27+МАКС!AW27</f>
        <v>5016</v>
      </c>
      <c r="AX27" s="8">
        <f>КМС!AX27+ИГС!AX27+МАКС!AX27</f>
        <v>5327052.1900000004</v>
      </c>
      <c r="AY27" s="9">
        <f>КМС!AY27+ИГС!AY27+МАКС!AY27</f>
        <v>0</v>
      </c>
      <c r="AZ27" s="8">
        <f>КМС!AZ27+ИГС!AZ27+МАКС!AZ27</f>
        <v>0</v>
      </c>
      <c r="BA27" s="9">
        <f>КМС!BA27+ИГС!BA27+МАКС!BA27</f>
        <v>0</v>
      </c>
      <c r="BB27" s="8">
        <f>КМС!BB27+ИГС!BB27+МАКС!BB27</f>
        <v>0</v>
      </c>
      <c r="BC27" s="9">
        <f>КМС!BC27+ИГС!BC27+МАКС!BC27</f>
        <v>0</v>
      </c>
      <c r="BD27" s="8">
        <f>КМС!BD27+ИГС!BD27+МАКС!BD27</f>
        <v>0</v>
      </c>
      <c r="BE27" s="9">
        <f>КМС!BE27+ИГС!BE27+МАКС!BE27</f>
        <v>0</v>
      </c>
      <c r="BF27" s="8">
        <f>КМС!BF27+ИГС!BF27+МАКС!BF27</f>
        <v>0</v>
      </c>
      <c r="BG27" s="9">
        <f>КМС!BG27+ИГС!BG27+МАКС!BG27</f>
        <v>0</v>
      </c>
      <c r="BH27" s="8">
        <f>КМС!BH27+ИГС!BH27+МАКС!BH27</f>
        <v>0</v>
      </c>
      <c r="BI27" s="8">
        <f t="shared" si="89"/>
        <v>9808899.4399999995</v>
      </c>
      <c r="BJ27" s="8">
        <f t="shared" si="90"/>
        <v>9808899.4399999995</v>
      </c>
      <c r="BK27" s="9">
        <f>КМС!BK27+ИГС!BK27+МАКС!BK27</f>
        <v>4341</v>
      </c>
      <c r="BL27" s="8">
        <f>КМС!BL27+ИГС!BL27+МАКС!BL27</f>
        <v>1961784.72</v>
      </c>
      <c r="BM27" s="9">
        <f>КМС!BM27+ИГС!BM27+МАКС!BM27</f>
        <v>1297</v>
      </c>
      <c r="BN27" s="8">
        <f>КМС!BN27+ИГС!BN27+МАКС!BN27</f>
        <v>688714.79</v>
      </c>
      <c r="BO27" s="9">
        <f>КМС!BO27+ИГС!BO27+МАКС!BO27</f>
        <v>5328</v>
      </c>
      <c r="BP27" s="8">
        <f>КМС!BP27+ИГС!BP27+МАКС!BP27</f>
        <v>7158399.9299999997</v>
      </c>
      <c r="BQ27" s="9">
        <f>КМС!BQ27+ИГС!BQ27+МАКС!BQ27</f>
        <v>0</v>
      </c>
      <c r="BR27" s="8">
        <f>КМС!BR27+ИГС!BR27+МАКС!BR27</f>
        <v>0</v>
      </c>
      <c r="BS27" s="9">
        <f>КМС!BS27+ИГС!BS27+МАКС!BS27</f>
        <v>0</v>
      </c>
      <c r="BT27" s="8">
        <f>КМС!BT27+ИГС!BT27+МАКС!BT27</f>
        <v>0</v>
      </c>
      <c r="BU27" s="9">
        <f>КМС!BU27+ИГС!BU27+МАКС!BU27</f>
        <v>0</v>
      </c>
      <c r="BV27" s="8">
        <f>КМС!BV27+ИГС!BV27+МАКС!BV27</f>
        <v>0</v>
      </c>
      <c r="BW27" s="9">
        <f>КМС!BW27+ИГС!BW27+МАКС!BW27</f>
        <v>0</v>
      </c>
      <c r="BX27" s="8">
        <f>КМС!BX27+ИГС!BX27+МАКС!BX27</f>
        <v>0</v>
      </c>
      <c r="BY27" s="9">
        <f>КМС!BY27+ИГС!BY27+МАКС!BY27</f>
        <v>0</v>
      </c>
      <c r="BZ27" s="8">
        <f>КМС!BZ27+ИГС!BZ27+МАКС!BZ27</f>
        <v>0</v>
      </c>
      <c r="CA27" s="8">
        <f t="shared" si="91"/>
        <v>12370938.720000001</v>
      </c>
      <c r="CB27" s="8">
        <f t="shared" si="92"/>
        <v>12370938.720000001</v>
      </c>
      <c r="CC27" s="9">
        <f>КМС!CC27+ИГС!CC27+МАКС!CC27</f>
        <v>4699</v>
      </c>
      <c r="CD27" s="8">
        <f>КМС!CD27+ИГС!CD27+МАКС!CD27</f>
        <v>2124024</v>
      </c>
      <c r="CE27" s="9">
        <f>КМС!CE27+ИГС!CE27+МАКС!CE27</f>
        <v>1224</v>
      </c>
      <c r="CF27" s="8">
        <f>КМС!CF27+ИГС!CF27+МАКС!CF27</f>
        <v>651013.35</v>
      </c>
      <c r="CG27" s="9">
        <f>КМС!CG27+ИГС!CG27+МАКС!CG27</f>
        <v>13248</v>
      </c>
      <c r="CH27" s="8">
        <f>КМС!CH27+ИГС!CH27+МАКС!CH27</f>
        <v>9595901.3699999992</v>
      </c>
      <c r="CI27" s="9">
        <f>КМС!CI27+ИГС!CI27+МАКС!CI27</f>
        <v>0</v>
      </c>
      <c r="CJ27" s="8">
        <f>КМС!CJ27+ИГС!CJ27+МАКС!CJ27</f>
        <v>0</v>
      </c>
      <c r="CK27" s="9">
        <f>КМС!CK27+ИГС!CK27+МАКС!CK27</f>
        <v>0</v>
      </c>
      <c r="CL27" s="8">
        <f>КМС!CL27+ИГС!CL27+МАКС!CL27</f>
        <v>0</v>
      </c>
      <c r="CM27" s="9">
        <f>КМС!CM27+ИГС!CM27+МАКС!CM27</f>
        <v>0</v>
      </c>
      <c r="CN27" s="8">
        <f>КМС!CN27+ИГС!CN27+МАКС!CN27</f>
        <v>0</v>
      </c>
      <c r="CO27" s="9">
        <f>КМС!CO27+ИГС!CO27+МАКС!CO27</f>
        <v>0</v>
      </c>
      <c r="CP27" s="8">
        <f>КМС!CP27+ИГС!CP27+МАКС!CP27</f>
        <v>0</v>
      </c>
      <c r="CQ27" s="9">
        <f>КМС!CQ27+ИГС!CQ27+МАКС!CQ27</f>
        <v>0</v>
      </c>
      <c r="CR27" s="8">
        <f>КМС!CR27+ИГС!CR27+МАКС!CR27</f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155</v>
      </c>
      <c r="E28" s="25" t="s">
        <v>154</v>
      </c>
      <c r="F28" s="31" t="s">
        <v>156</v>
      </c>
      <c r="G28" s="8">
        <f t="shared" si="65"/>
        <v>26954909.16</v>
      </c>
      <c r="H28" s="8">
        <f t="shared" si="70"/>
        <v>26954909.16</v>
      </c>
      <c r="I28" s="9">
        <f t="shared" si="66"/>
        <v>11825</v>
      </c>
      <c r="J28" s="8">
        <f t="shared" si="71"/>
        <v>4529820.43</v>
      </c>
      <c r="K28" s="9">
        <f t="shared" si="72"/>
        <v>3276</v>
      </c>
      <c r="L28" s="8">
        <f t="shared" si="73"/>
        <v>1739575.66</v>
      </c>
      <c r="M28" s="9">
        <f t="shared" si="74"/>
        <v>21182</v>
      </c>
      <c r="N28" s="8">
        <f t="shared" si="75"/>
        <v>20685513.07</v>
      </c>
      <c r="O28" s="9">
        <f t="shared" si="76"/>
        <v>0</v>
      </c>
      <c r="P28" s="8">
        <f t="shared" si="77"/>
        <v>0</v>
      </c>
      <c r="Q28" s="9">
        <f t="shared" si="78"/>
        <v>0</v>
      </c>
      <c r="R28" s="8">
        <f t="shared" si="69"/>
        <v>0</v>
      </c>
      <c r="S28" s="9">
        <f t="shared" si="79"/>
        <v>0</v>
      </c>
      <c r="T28" s="8">
        <f t="shared" si="80"/>
        <v>0</v>
      </c>
      <c r="U28" s="9">
        <f t="shared" si="81"/>
        <v>0</v>
      </c>
      <c r="V28" s="8">
        <f t="shared" si="82"/>
        <v>0</v>
      </c>
      <c r="W28" s="9">
        <f t="shared" si="83"/>
        <v>0</v>
      </c>
      <c r="X28" s="8">
        <f t="shared" si="84"/>
        <v>0</v>
      </c>
      <c r="Y28" s="8">
        <f t="shared" si="85"/>
        <v>7579670.0300000003</v>
      </c>
      <c r="Z28" s="8">
        <f t="shared" si="86"/>
        <v>7579670.0300000003</v>
      </c>
      <c r="AA28" s="9">
        <f>КМС!AA28+ИГС!AA28+МАКС!AA28</f>
        <v>3074</v>
      </c>
      <c r="AB28" s="8">
        <f>КМС!AB28+ИГС!AB28+МАКС!AB28</f>
        <v>1389202.08</v>
      </c>
      <c r="AC28" s="9">
        <f>КМС!AC28+ИГС!AC28+МАКС!AC28</f>
        <v>750</v>
      </c>
      <c r="AD28" s="8">
        <f>КМС!AD28+ИГС!AD28+МАКС!AD28</f>
        <v>398254.5</v>
      </c>
      <c r="AE28" s="9">
        <f>КМС!AE28+ИГС!AE28+МАКС!AE28</f>
        <v>5454</v>
      </c>
      <c r="AF28" s="8">
        <f>КМС!AF28+ИГС!AF28+МАКС!AF28</f>
        <v>5792213.4500000002</v>
      </c>
      <c r="AG28" s="9">
        <f>КМС!AG28+ИГС!AG28+МАКС!AG28</f>
        <v>0</v>
      </c>
      <c r="AH28" s="8">
        <f>КМС!AH28+ИГС!AH28+МАКС!AH28</f>
        <v>0</v>
      </c>
      <c r="AI28" s="9">
        <f>КМС!AI28+ИГС!AI28+МАКС!AI28</f>
        <v>0</v>
      </c>
      <c r="AJ28" s="8">
        <f>КМС!AJ28+ИГС!AJ28+МАКС!AJ28</f>
        <v>0</v>
      </c>
      <c r="AK28" s="9">
        <f>КМС!AK28+ИГС!AK28+МАКС!AK28</f>
        <v>0</v>
      </c>
      <c r="AL28" s="8">
        <f>КМС!AL28+ИГС!AL28+МАКС!AL28</f>
        <v>0</v>
      </c>
      <c r="AM28" s="9">
        <f>КМС!AM28+ИГС!AM28+МАКС!AM28</f>
        <v>0</v>
      </c>
      <c r="AN28" s="8">
        <f>КМС!AN28+ИГС!AN28+МАКС!AN28</f>
        <v>0</v>
      </c>
      <c r="AO28" s="9">
        <f>КМС!AO28+ИГС!AO28+МАКС!AO28</f>
        <v>0</v>
      </c>
      <c r="AP28" s="8">
        <f>КМС!AP28+ИГС!AP28+МАКС!AP28</f>
        <v>0</v>
      </c>
      <c r="AQ28" s="8">
        <f t="shared" si="87"/>
        <v>6725722</v>
      </c>
      <c r="AR28" s="8">
        <f t="shared" si="88"/>
        <v>6725722</v>
      </c>
      <c r="AS28" s="9">
        <f>КМС!AS28+ИГС!AS28+МАКС!AS28</f>
        <v>2914</v>
      </c>
      <c r="AT28" s="8">
        <f>КМС!AT28+ИГС!AT28+МАКС!AT28</f>
        <v>1316894.8799999999</v>
      </c>
      <c r="AU28" s="9">
        <f>КМС!AU28+ИГС!AU28+МАКС!AU28</f>
        <v>680</v>
      </c>
      <c r="AV28" s="8">
        <f>КМС!AV28+ИГС!AV28+МАКС!AV28</f>
        <v>361084.08</v>
      </c>
      <c r="AW28" s="9">
        <f>КМС!AW28+ИГС!AW28+МАКС!AW28</f>
        <v>4753</v>
      </c>
      <c r="AX28" s="8">
        <f>КМС!AX28+ИГС!AX28+МАКС!AX28</f>
        <v>5047743.04</v>
      </c>
      <c r="AY28" s="9">
        <f>КМС!AY28+ИГС!AY28+МАКС!AY28</f>
        <v>0</v>
      </c>
      <c r="AZ28" s="8">
        <f>КМС!AZ28+ИГС!AZ28+МАКС!AZ28</f>
        <v>0</v>
      </c>
      <c r="BA28" s="9">
        <f>КМС!BA28+ИГС!BA28+МАКС!BA28</f>
        <v>0</v>
      </c>
      <c r="BB28" s="8">
        <f>КМС!BB28+ИГС!BB28+МАКС!BB28</f>
        <v>0</v>
      </c>
      <c r="BC28" s="9">
        <f>КМС!BC28+ИГС!BC28+МАКС!BC28</f>
        <v>0</v>
      </c>
      <c r="BD28" s="8">
        <f>КМС!BD28+ИГС!BD28+МАКС!BD28</f>
        <v>0</v>
      </c>
      <c r="BE28" s="9">
        <f>КМС!BE28+ИГС!BE28+МАКС!BE28</f>
        <v>0</v>
      </c>
      <c r="BF28" s="8">
        <f>КМС!BF28+ИГС!BF28+МАКС!BF28</f>
        <v>0</v>
      </c>
      <c r="BG28" s="9">
        <f>КМС!BG28+ИГС!BG28+МАКС!BG28</f>
        <v>0</v>
      </c>
      <c r="BH28" s="8">
        <f>КМС!BH28+ИГС!BH28+МАКС!BH28</f>
        <v>0</v>
      </c>
      <c r="BI28" s="8">
        <f t="shared" si="89"/>
        <v>5785708.8799999999</v>
      </c>
      <c r="BJ28" s="8">
        <f t="shared" si="90"/>
        <v>5785708.8799999999</v>
      </c>
      <c r="BK28" s="9">
        <f>КМС!BK28+ИГС!BK28+МАКС!BK28</f>
        <v>2774</v>
      </c>
      <c r="BL28" s="8">
        <f>КМС!BL28+ИГС!BL28+МАКС!BL28</f>
        <v>903626.08</v>
      </c>
      <c r="BM28" s="9">
        <f>КМС!BM28+ИГС!BM28+МАКС!BM28</f>
        <v>687</v>
      </c>
      <c r="BN28" s="8">
        <f>КМС!BN28+ИГС!BN28+МАКС!BN28</f>
        <v>364801.13</v>
      </c>
      <c r="BO28" s="9">
        <f>КМС!BO28+ИГС!BO28+МАКС!BO28</f>
        <v>5127</v>
      </c>
      <c r="BP28" s="8">
        <f>КМС!BP28+ИГС!BP28+МАКС!BP28</f>
        <v>4517281.67</v>
      </c>
      <c r="BQ28" s="9">
        <f>КМС!BQ28+ИГС!BQ28+МАКС!BQ28</f>
        <v>0</v>
      </c>
      <c r="BR28" s="8">
        <f>КМС!BR28+ИГС!BR28+МАКС!BR28</f>
        <v>0</v>
      </c>
      <c r="BS28" s="9">
        <f>КМС!BS28+ИГС!BS28+МАКС!BS28</f>
        <v>0</v>
      </c>
      <c r="BT28" s="8">
        <f>КМС!BT28+ИГС!BT28+МАКС!BT28</f>
        <v>0</v>
      </c>
      <c r="BU28" s="9">
        <f>КМС!BU28+ИГС!BU28+МАКС!BU28</f>
        <v>0</v>
      </c>
      <c r="BV28" s="8">
        <f>КМС!BV28+ИГС!BV28+МАКС!BV28</f>
        <v>0</v>
      </c>
      <c r="BW28" s="9">
        <f>КМС!BW28+ИГС!BW28+МАКС!BW28</f>
        <v>0</v>
      </c>
      <c r="BX28" s="8">
        <f>КМС!BX28+ИГС!BX28+МАКС!BX28</f>
        <v>0</v>
      </c>
      <c r="BY28" s="9">
        <f>КМС!BY28+ИГС!BY28+МАКС!BY28</f>
        <v>0</v>
      </c>
      <c r="BZ28" s="8">
        <f>КМС!BZ28+ИГС!BZ28+МАКС!BZ28</f>
        <v>0</v>
      </c>
      <c r="CA28" s="8">
        <f t="shared" si="91"/>
        <v>6863808.25</v>
      </c>
      <c r="CB28" s="8">
        <f t="shared" si="92"/>
        <v>6863808.25</v>
      </c>
      <c r="CC28" s="9">
        <f>КМС!CC28+ИГС!CC28+МАКС!CC28</f>
        <v>3063</v>
      </c>
      <c r="CD28" s="8">
        <f>КМС!CD28+ИГС!CD28+МАКС!CD28</f>
        <v>920097.39</v>
      </c>
      <c r="CE28" s="9">
        <f>КМС!CE28+ИГС!CE28+МАКС!CE28</f>
        <v>1159</v>
      </c>
      <c r="CF28" s="8">
        <f>КМС!CF28+ИГС!CF28+МАКС!CF28</f>
        <v>615435.94999999995</v>
      </c>
      <c r="CG28" s="9">
        <f>КМС!CG28+ИГС!CG28+МАКС!CG28</f>
        <v>5848</v>
      </c>
      <c r="CH28" s="8">
        <f>КМС!CH28+ИГС!CH28+МАКС!CH28</f>
        <v>5328274.91</v>
      </c>
      <c r="CI28" s="9">
        <f>КМС!CI28+ИГС!CI28+МАКС!CI28</f>
        <v>0</v>
      </c>
      <c r="CJ28" s="8">
        <f>КМС!CJ28+ИГС!CJ28+МАКС!CJ28</f>
        <v>0</v>
      </c>
      <c r="CK28" s="9">
        <f>КМС!CK28+ИГС!CK28+МАКС!CK28</f>
        <v>0</v>
      </c>
      <c r="CL28" s="8">
        <f>КМС!CL28+ИГС!CL28+МАКС!CL28</f>
        <v>0</v>
      </c>
      <c r="CM28" s="9">
        <f>КМС!CM28+ИГС!CM28+МАКС!CM28</f>
        <v>0</v>
      </c>
      <c r="CN28" s="8">
        <f>КМС!CN28+ИГС!CN28+МАКС!CN28</f>
        <v>0</v>
      </c>
      <c r="CO28" s="9">
        <f>КМС!CO28+ИГС!CO28+МАКС!CO28</f>
        <v>0</v>
      </c>
      <c r="CP28" s="8">
        <f>КМС!CP28+ИГС!CP28+МАКС!CP28</f>
        <v>0</v>
      </c>
      <c r="CQ28" s="9">
        <f>КМС!CQ28+ИГС!CQ28+МАКС!CQ28</f>
        <v>0</v>
      </c>
      <c r="CR28" s="8">
        <f>КМС!CR28+ИГС!CR28+МАКС!CR28</f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155</v>
      </c>
      <c r="E29" s="25" t="s">
        <v>154</v>
      </c>
      <c r="F29" s="31" t="s">
        <v>156</v>
      </c>
      <c r="G29" s="8">
        <f t="shared" si="65"/>
        <v>141323763.31999999</v>
      </c>
      <c r="H29" s="8">
        <f t="shared" si="70"/>
        <v>136250465.97999999</v>
      </c>
      <c r="I29" s="9">
        <f t="shared" si="66"/>
        <v>99350</v>
      </c>
      <c r="J29" s="8">
        <f t="shared" si="71"/>
        <v>36227695.619999997</v>
      </c>
      <c r="K29" s="9">
        <f t="shared" si="72"/>
        <v>52989</v>
      </c>
      <c r="L29" s="8">
        <f t="shared" si="73"/>
        <v>23781423.16</v>
      </c>
      <c r="M29" s="9">
        <f t="shared" si="74"/>
        <v>99569</v>
      </c>
      <c r="N29" s="8">
        <f t="shared" si="75"/>
        <v>76241347.200000003</v>
      </c>
      <c r="O29" s="9">
        <f t="shared" si="76"/>
        <v>1470</v>
      </c>
      <c r="P29" s="8">
        <f t="shared" si="77"/>
        <v>5073297.34</v>
      </c>
      <c r="Q29" s="9">
        <f t="shared" si="78"/>
        <v>0</v>
      </c>
      <c r="R29" s="8">
        <f t="shared" si="69"/>
        <v>0</v>
      </c>
      <c r="S29" s="9">
        <f t="shared" si="79"/>
        <v>0</v>
      </c>
      <c r="T29" s="8">
        <f t="shared" si="80"/>
        <v>0</v>
      </c>
      <c r="U29" s="9">
        <f t="shared" si="81"/>
        <v>0</v>
      </c>
      <c r="V29" s="8">
        <f t="shared" si="82"/>
        <v>0</v>
      </c>
      <c r="W29" s="9">
        <f t="shared" si="83"/>
        <v>0</v>
      </c>
      <c r="X29" s="8">
        <f t="shared" si="84"/>
        <v>0</v>
      </c>
      <c r="Y29" s="8">
        <f t="shared" si="85"/>
        <v>46029443.82</v>
      </c>
      <c r="Z29" s="8">
        <f t="shared" si="86"/>
        <v>43682527.109999999</v>
      </c>
      <c r="AA29" s="9">
        <f>КМС!AA29+ИГС!AA29+МАКС!AA29</f>
        <v>21652</v>
      </c>
      <c r="AB29" s="8">
        <f>КМС!AB29+ИГС!AB29+МАКС!AB29</f>
        <v>16175235.789999999</v>
      </c>
      <c r="AC29" s="9">
        <f>КМС!AC29+ИГС!AC29+МАКС!AC29</f>
        <v>10616</v>
      </c>
      <c r="AD29" s="8">
        <f>КМС!AD29+ИГС!AD29+МАКС!AD29</f>
        <v>4729849.5199999996</v>
      </c>
      <c r="AE29" s="9">
        <f>КМС!AE29+ИГС!AE29+МАКС!AE29</f>
        <v>17897</v>
      </c>
      <c r="AF29" s="8">
        <f>КМС!AF29+ИГС!AF29+МАКС!AF29</f>
        <v>22777441.800000001</v>
      </c>
      <c r="AG29" s="9">
        <f>КМС!AG29+ИГС!AG29+МАКС!AG29</f>
        <v>323</v>
      </c>
      <c r="AH29" s="8">
        <f>КМС!AH29+ИГС!AH29+МАКС!AH29</f>
        <v>2346916.71</v>
      </c>
      <c r="AI29" s="9">
        <f>КМС!AI29+ИГС!AI29+МАКС!AI29</f>
        <v>0</v>
      </c>
      <c r="AJ29" s="8">
        <f>КМС!AJ29+ИГС!AJ29+МАКС!AJ29</f>
        <v>0</v>
      </c>
      <c r="AK29" s="9">
        <f>КМС!AK29+ИГС!AK29+МАКС!AK29</f>
        <v>0</v>
      </c>
      <c r="AL29" s="8">
        <f>КМС!AL29+ИГС!AL29+МАКС!AL29</f>
        <v>0</v>
      </c>
      <c r="AM29" s="9">
        <f>КМС!AM29+ИГС!AM29+МАКС!AM29</f>
        <v>0</v>
      </c>
      <c r="AN29" s="8">
        <f>КМС!AN29+ИГС!AN29+МАКС!AN29</f>
        <v>0</v>
      </c>
      <c r="AO29" s="9">
        <f>КМС!AO29+ИГС!AO29+МАКС!AO29</f>
        <v>0</v>
      </c>
      <c r="AP29" s="8">
        <f>КМС!AP29+ИГС!AP29+МАКС!AP29</f>
        <v>0</v>
      </c>
      <c r="AQ29" s="8">
        <f t="shared" si="87"/>
        <v>41048841.909999996</v>
      </c>
      <c r="AR29" s="8">
        <f t="shared" si="88"/>
        <v>39048609.549999997</v>
      </c>
      <c r="AS29" s="9">
        <f>КМС!AS29+ИГС!AS29+МАКС!AS29</f>
        <v>23902</v>
      </c>
      <c r="AT29" s="8">
        <f>КМС!AT29+ИГС!AT29+МАКС!AT29</f>
        <v>14252525.85</v>
      </c>
      <c r="AU29" s="9">
        <f>КМС!AU29+ИГС!AU29+МАКС!AU29</f>
        <v>11310</v>
      </c>
      <c r="AV29" s="8">
        <f>КМС!AV29+ИГС!AV29+МАКС!AV29</f>
        <v>5070702.88</v>
      </c>
      <c r="AW29" s="9">
        <f>КМС!AW29+ИГС!AW29+МАКС!AW29</f>
        <v>20732</v>
      </c>
      <c r="AX29" s="8">
        <f>КМС!AX29+ИГС!AX29+МАКС!AX29</f>
        <v>19725380.82</v>
      </c>
      <c r="AY29" s="9">
        <f>КМС!AY29+ИГС!AY29+МАКС!AY29</f>
        <v>407</v>
      </c>
      <c r="AZ29" s="8">
        <f>КМС!AZ29+ИГС!AZ29+МАКС!AZ29</f>
        <v>2000232.36</v>
      </c>
      <c r="BA29" s="9">
        <f>КМС!BA29+ИГС!BA29+МАКС!BA29</f>
        <v>0</v>
      </c>
      <c r="BB29" s="8">
        <f>КМС!BB29+ИГС!BB29+МАКС!BB29</f>
        <v>0</v>
      </c>
      <c r="BC29" s="9">
        <f>КМС!BC29+ИГС!BC29+МАКС!BC29</f>
        <v>0</v>
      </c>
      <c r="BD29" s="8">
        <f>КМС!BD29+ИГС!BD29+МАКС!BD29</f>
        <v>0</v>
      </c>
      <c r="BE29" s="9">
        <f>КМС!BE29+ИГС!BE29+МАКС!BE29</f>
        <v>0</v>
      </c>
      <c r="BF29" s="8">
        <f>КМС!BF29+ИГС!BF29+МАКС!BF29</f>
        <v>0</v>
      </c>
      <c r="BG29" s="9">
        <f>КМС!BG29+ИГС!BG29+МАКС!BG29</f>
        <v>0</v>
      </c>
      <c r="BH29" s="8">
        <f>КМС!BH29+ИГС!BH29+МАКС!BH29</f>
        <v>0</v>
      </c>
      <c r="BI29" s="8">
        <f t="shared" si="89"/>
        <v>34647353.380000003</v>
      </c>
      <c r="BJ29" s="8">
        <f t="shared" si="90"/>
        <v>34022226.329999998</v>
      </c>
      <c r="BK29" s="9">
        <f>КМС!BK29+ИГС!BK29+МАКС!BK29</f>
        <v>49866</v>
      </c>
      <c r="BL29" s="8">
        <f>КМС!BL29+ИГС!BL29+МАКС!BL29</f>
        <v>4953090.59</v>
      </c>
      <c r="BM29" s="9">
        <f>КМС!BM29+ИГС!BM29+МАКС!BM29</f>
        <v>12195</v>
      </c>
      <c r="BN29" s="8">
        <f>КМС!BN29+ИГС!BN29+МАКС!BN29</f>
        <v>5365142.91</v>
      </c>
      <c r="BO29" s="9">
        <f>КМС!BO29+ИГС!BO29+МАКС!BO29</f>
        <v>23565</v>
      </c>
      <c r="BP29" s="8">
        <f>КМС!BP29+ИГС!BP29+МАКС!BP29</f>
        <v>23703992.829999998</v>
      </c>
      <c r="BQ29" s="9">
        <f>КМС!BQ29+ИГС!BQ29+МАКС!BQ29</f>
        <v>640</v>
      </c>
      <c r="BR29" s="8">
        <f>КМС!BR29+ИГС!BR29+МАКС!BR29</f>
        <v>625127.05000000005</v>
      </c>
      <c r="BS29" s="9">
        <f>КМС!BS29+ИГС!BS29+МАКС!BS29</f>
        <v>0</v>
      </c>
      <c r="BT29" s="8">
        <f>КМС!BT29+ИГС!BT29+МАКС!BT29</f>
        <v>0</v>
      </c>
      <c r="BU29" s="9">
        <f>КМС!BU29+ИГС!BU29+МАКС!BU29</f>
        <v>0</v>
      </c>
      <c r="BV29" s="8">
        <f>КМС!BV29+ИГС!BV29+МАКС!BV29</f>
        <v>0</v>
      </c>
      <c r="BW29" s="9">
        <f>КМС!BW29+ИГС!BW29+МАКС!BW29</f>
        <v>0</v>
      </c>
      <c r="BX29" s="8">
        <f>КМС!BX29+ИГС!BX29+МАКС!BX29</f>
        <v>0</v>
      </c>
      <c r="BY29" s="9">
        <f>КМС!BY29+ИГС!BY29+МАКС!BY29</f>
        <v>0</v>
      </c>
      <c r="BZ29" s="8">
        <f>КМС!BZ29+ИГС!BZ29+МАКС!BZ29</f>
        <v>0</v>
      </c>
      <c r="CA29" s="8">
        <f t="shared" si="91"/>
        <v>19598124.210000001</v>
      </c>
      <c r="CB29" s="8">
        <f t="shared" si="92"/>
        <v>19497102.989999998</v>
      </c>
      <c r="CC29" s="9">
        <f>КМС!CC29+ИГС!CC29+МАКС!CC29</f>
        <v>3930</v>
      </c>
      <c r="CD29" s="8">
        <f>КМС!CD29+ИГС!CD29+МАКС!CD29</f>
        <v>846843.39</v>
      </c>
      <c r="CE29" s="9">
        <f>КМС!CE29+ИГС!CE29+МАКС!CE29</f>
        <v>18868</v>
      </c>
      <c r="CF29" s="8">
        <f>КМС!CF29+ИГС!CF29+МАКС!CF29</f>
        <v>8615727.8499999996</v>
      </c>
      <c r="CG29" s="9">
        <f>КМС!CG29+ИГС!CG29+МАКС!CG29</f>
        <v>37375</v>
      </c>
      <c r="CH29" s="8">
        <f>КМС!CH29+ИГС!CH29+МАКС!CH29</f>
        <v>10034531.75</v>
      </c>
      <c r="CI29" s="9">
        <f>КМС!CI29+ИГС!CI29+МАКС!CI29</f>
        <v>100</v>
      </c>
      <c r="CJ29" s="8">
        <f>КМС!CJ29+ИГС!CJ29+МАКС!CJ29</f>
        <v>101021.22</v>
      </c>
      <c r="CK29" s="9">
        <f>КМС!CK29+ИГС!CK29+МАКС!CK29</f>
        <v>0</v>
      </c>
      <c r="CL29" s="8">
        <f>КМС!CL29+ИГС!CL29+МАКС!CL29</f>
        <v>0</v>
      </c>
      <c r="CM29" s="9">
        <f>КМС!CM29+ИГС!CM29+МАКС!CM29</f>
        <v>0</v>
      </c>
      <c r="CN29" s="8">
        <f>КМС!CN29+ИГС!CN29+МАКС!CN29</f>
        <v>0</v>
      </c>
      <c r="CO29" s="9">
        <f>КМС!CO29+ИГС!CO29+МАКС!CO29</f>
        <v>0</v>
      </c>
      <c r="CP29" s="8">
        <f>КМС!CP29+ИГС!CP29+МАКС!CP29</f>
        <v>0</v>
      </c>
      <c r="CQ29" s="9">
        <f>КМС!CQ29+ИГС!CQ29+МАКС!CQ29</f>
        <v>0</v>
      </c>
      <c r="CR29" s="8">
        <f>КМС!CR29+ИГС!CR29+МАКС!CR29</f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155</v>
      </c>
      <c r="E30" s="25" t="s">
        <v>154</v>
      </c>
      <c r="F30" s="31" t="s">
        <v>156</v>
      </c>
      <c r="G30" s="8">
        <f t="shared" si="65"/>
        <v>93610212.329999998</v>
      </c>
      <c r="H30" s="8">
        <f t="shared" si="70"/>
        <v>89029695.540000007</v>
      </c>
      <c r="I30" s="9">
        <f t="shared" si="66"/>
        <v>51618</v>
      </c>
      <c r="J30" s="8">
        <f t="shared" si="71"/>
        <v>25390710.09</v>
      </c>
      <c r="K30" s="9">
        <f t="shared" si="72"/>
        <v>10860</v>
      </c>
      <c r="L30" s="8">
        <f t="shared" si="73"/>
        <v>4120064.58</v>
      </c>
      <c r="M30" s="9">
        <f t="shared" si="74"/>
        <v>60284</v>
      </c>
      <c r="N30" s="8">
        <f t="shared" si="75"/>
        <v>59518920.869999997</v>
      </c>
      <c r="O30" s="9">
        <f t="shared" si="76"/>
        <v>899</v>
      </c>
      <c r="P30" s="8">
        <f t="shared" si="77"/>
        <v>4580516.79</v>
      </c>
      <c r="Q30" s="9">
        <f t="shared" si="78"/>
        <v>0</v>
      </c>
      <c r="R30" s="8">
        <f t="shared" si="69"/>
        <v>0</v>
      </c>
      <c r="S30" s="9">
        <f t="shared" si="79"/>
        <v>0</v>
      </c>
      <c r="T30" s="8">
        <f t="shared" si="80"/>
        <v>0</v>
      </c>
      <c r="U30" s="9">
        <f t="shared" si="81"/>
        <v>0</v>
      </c>
      <c r="V30" s="8">
        <f t="shared" si="82"/>
        <v>0</v>
      </c>
      <c r="W30" s="9">
        <f t="shared" si="83"/>
        <v>0</v>
      </c>
      <c r="X30" s="8">
        <f t="shared" si="84"/>
        <v>0</v>
      </c>
      <c r="Y30" s="8">
        <f t="shared" si="85"/>
        <v>34584574.229999997</v>
      </c>
      <c r="Z30" s="8">
        <f t="shared" si="86"/>
        <v>32598054.18</v>
      </c>
      <c r="AA30" s="9">
        <f>КМС!AA30+ИГС!AA30+МАКС!AA30</f>
        <v>12262</v>
      </c>
      <c r="AB30" s="8">
        <f>КМС!AB30+ИГС!AB30+МАКС!AB30</f>
        <v>10940429.199999999</v>
      </c>
      <c r="AC30" s="9">
        <f>КМС!AC30+ИГС!AC30+МАКС!AC30</f>
        <v>4662</v>
      </c>
      <c r="AD30" s="8">
        <f>КМС!AD30+ИГС!AD30+МАКС!AD30</f>
        <v>2234861.87</v>
      </c>
      <c r="AE30" s="9">
        <f>КМС!AE30+ИГС!AE30+МАКС!AE30</f>
        <v>13791</v>
      </c>
      <c r="AF30" s="8">
        <f>КМС!AF30+ИГС!AF30+МАКС!AF30</f>
        <v>19422763.109999999</v>
      </c>
      <c r="AG30" s="9">
        <f>КМС!AG30+ИГС!AG30+МАКС!AG30</f>
        <v>253</v>
      </c>
      <c r="AH30" s="8">
        <f>КМС!AH30+ИГС!AH30+МАКС!AH30</f>
        <v>1986520.05</v>
      </c>
      <c r="AI30" s="9">
        <f>КМС!AI30+ИГС!AI30+МАКС!AI30</f>
        <v>0</v>
      </c>
      <c r="AJ30" s="8">
        <f>КМС!AJ30+ИГС!AJ30+МАКС!AJ30</f>
        <v>0</v>
      </c>
      <c r="AK30" s="9">
        <f>КМС!AK30+ИГС!AK30+МАКС!AK30</f>
        <v>0</v>
      </c>
      <c r="AL30" s="8">
        <f>КМС!AL30+ИГС!AL30+МАКС!AL30</f>
        <v>0</v>
      </c>
      <c r="AM30" s="9">
        <f>КМС!AM30+ИГС!AM30+МАКС!AM30</f>
        <v>0</v>
      </c>
      <c r="AN30" s="8">
        <f>КМС!AN30+ИГС!AN30+МАКС!AN30</f>
        <v>0</v>
      </c>
      <c r="AO30" s="9">
        <f>КМС!AO30+ИГС!AO30+МАКС!AO30</f>
        <v>0</v>
      </c>
      <c r="AP30" s="8">
        <f>КМС!AP30+ИГС!AP30+МАКС!AP30</f>
        <v>0</v>
      </c>
      <c r="AQ30" s="8">
        <f t="shared" si="87"/>
        <v>26624697.219999999</v>
      </c>
      <c r="AR30" s="8">
        <f t="shared" si="88"/>
        <v>25139478.469999999</v>
      </c>
      <c r="AS30" s="9">
        <f>КМС!AS30+ИГС!AS30+МАКС!AS30</f>
        <v>12357</v>
      </c>
      <c r="AT30" s="8">
        <f>КМС!AT30+ИГС!AT30+МАКС!AT30</f>
        <v>8876460.6400000006</v>
      </c>
      <c r="AU30" s="9">
        <f>КМС!AU30+ИГС!AU30+МАКС!AU30</f>
        <v>4676</v>
      </c>
      <c r="AV30" s="8">
        <f>КМС!AV30+ИГС!AV30+МАКС!AV30</f>
        <v>1550702.56</v>
      </c>
      <c r="AW30" s="9">
        <f>КМС!AW30+ИГС!AW30+МАКС!AW30</f>
        <v>15155</v>
      </c>
      <c r="AX30" s="8">
        <f>КМС!AX30+ИГС!AX30+МАКС!AX30</f>
        <v>14712315.27</v>
      </c>
      <c r="AY30" s="9">
        <f>КМС!AY30+ИГС!AY30+МАКС!AY30</f>
        <v>189</v>
      </c>
      <c r="AZ30" s="8">
        <f>КМС!AZ30+ИГС!AZ30+МАКС!AZ30</f>
        <v>1485218.75</v>
      </c>
      <c r="BA30" s="9">
        <f>КМС!BA30+ИГС!BA30+МАКС!BA30</f>
        <v>0</v>
      </c>
      <c r="BB30" s="8">
        <f>КМС!BB30+ИГС!BB30+МАКС!BB30</f>
        <v>0</v>
      </c>
      <c r="BC30" s="9">
        <f>КМС!BC30+ИГС!BC30+МАКС!BC30</f>
        <v>0</v>
      </c>
      <c r="BD30" s="8">
        <f>КМС!BD30+ИГС!BD30+МАКС!BD30</f>
        <v>0</v>
      </c>
      <c r="BE30" s="9">
        <f>КМС!BE30+ИГС!BE30+МАКС!BE30</f>
        <v>0</v>
      </c>
      <c r="BF30" s="8">
        <f>КМС!BF30+ИГС!BF30+МАКС!BF30</f>
        <v>0</v>
      </c>
      <c r="BG30" s="9">
        <f>КМС!BG30+ИГС!BG30+МАКС!BG30</f>
        <v>0</v>
      </c>
      <c r="BH30" s="8">
        <f>КМС!BH30+ИГС!BH30+МАКС!BH30</f>
        <v>0</v>
      </c>
      <c r="BI30" s="8">
        <f t="shared" si="89"/>
        <v>13145041.57</v>
      </c>
      <c r="BJ30" s="8">
        <f t="shared" si="90"/>
        <v>13145041.57</v>
      </c>
      <c r="BK30" s="9">
        <f>КМС!BK30+ИГС!BK30+МАКС!BK30</f>
        <v>182</v>
      </c>
      <c r="BL30" s="8">
        <f>КМС!BL30+ИГС!BL30+МАКС!BL30</f>
        <v>130500</v>
      </c>
      <c r="BM30" s="9">
        <f>КМС!BM30+ИГС!BM30+МАКС!BM30</f>
        <v>119</v>
      </c>
      <c r="BN30" s="8">
        <f>КМС!BN30+ИГС!BN30+МАКС!BN30</f>
        <v>57239.71</v>
      </c>
      <c r="BO30" s="9">
        <f>КМС!BO30+ИГС!BO30+МАКС!BO30</f>
        <v>13347</v>
      </c>
      <c r="BP30" s="8">
        <f>КМС!BP30+ИГС!BP30+МАКС!BP30</f>
        <v>12957301.859999999</v>
      </c>
      <c r="BQ30" s="9">
        <f>КМС!BQ30+ИГС!BQ30+МАКС!BQ30</f>
        <v>0</v>
      </c>
      <c r="BR30" s="8">
        <f>КМС!BR30+ИГС!BR30+МАКС!BR30</f>
        <v>0</v>
      </c>
      <c r="BS30" s="9">
        <f>КМС!BS30+ИГС!BS30+МАКС!BS30</f>
        <v>0</v>
      </c>
      <c r="BT30" s="8">
        <f>КМС!BT30+ИГС!BT30+МАКС!BT30</f>
        <v>0</v>
      </c>
      <c r="BU30" s="9">
        <f>КМС!BU30+ИГС!BU30+МАКС!BU30</f>
        <v>0</v>
      </c>
      <c r="BV30" s="8">
        <f>КМС!BV30+ИГС!BV30+МАКС!BV30</f>
        <v>0</v>
      </c>
      <c r="BW30" s="9">
        <f>КМС!BW30+ИГС!BW30+МАКС!BW30</f>
        <v>0</v>
      </c>
      <c r="BX30" s="8">
        <f>КМС!BX30+ИГС!BX30+МАКС!BX30</f>
        <v>0</v>
      </c>
      <c r="BY30" s="9">
        <f>КМС!BY30+ИГС!BY30+МАКС!BY30</f>
        <v>0</v>
      </c>
      <c r="BZ30" s="8">
        <f>КМС!BZ30+ИГС!BZ30+МАКС!BZ30</f>
        <v>0</v>
      </c>
      <c r="CA30" s="8">
        <f t="shared" si="91"/>
        <v>19255899.309999999</v>
      </c>
      <c r="CB30" s="8">
        <f t="shared" si="92"/>
        <v>18147121.32</v>
      </c>
      <c r="CC30" s="9">
        <f>КМС!CC30+ИГС!CC30+МАКС!CC30</f>
        <v>26817</v>
      </c>
      <c r="CD30" s="8">
        <f>КМС!CD30+ИГС!CD30+МАКС!CD30</f>
        <v>5443320.25</v>
      </c>
      <c r="CE30" s="9">
        <f>КМС!CE30+ИГС!CE30+МАКС!CE30</f>
        <v>1403</v>
      </c>
      <c r="CF30" s="8">
        <f>КМС!CF30+ИГС!CF30+МАКС!CF30</f>
        <v>277260.44</v>
      </c>
      <c r="CG30" s="9">
        <f>КМС!CG30+ИГС!CG30+МАКС!CG30</f>
        <v>17991</v>
      </c>
      <c r="CH30" s="8">
        <f>КМС!CH30+ИГС!CH30+МАКС!CH30</f>
        <v>12426540.630000001</v>
      </c>
      <c r="CI30" s="9">
        <f>КМС!CI30+ИГС!CI30+МАКС!CI30</f>
        <v>457</v>
      </c>
      <c r="CJ30" s="8">
        <f>КМС!CJ30+ИГС!CJ30+МАКС!CJ30</f>
        <v>1108777.99</v>
      </c>
      <c r="CK30" s="9">
        <f>КМС!CK30+ИГС!CK30+МАКС!CK30</f>
        <v>0</v>
      </c>
      <c r="CL30" s="8">
        <f>КМС!CL30+ИГС!CL30+МАКС!CL30</f>
        <v>0</v>
      </c>
      <c r="CM30" s="9">
        <f>КМС!CM30+ИГС!CM30+МАКС!CM30</f>
        <v>0</v>
      </c>
      <c r="CN30" s="8">
        <f>КМС!CN30+ИГС!CN30+МАКС!CN30</f>
        <v>0</v>
      </c>
      <c r="CO30" s="9">
        <f>КМС!CO30+ИГС!CO30+МАКС!CO30</f>
        <v>0</v>
      </c>
      <c r="CP30" s="8">
        <f>КМС!CP30+ИГС!CP30+МАКС!CP30</f>
        <v>0</v>
      </c>
      <c r="CQ30" s="9">
        <f>КМС!CQ30+ИГС!CQ30+МАКС!CQ30</f>
        <v>0</v>
      </c>
      <c r="CR30" s="8">
        <f>КМС!CR30+ИГС!CR30+МАКС!CR30</f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155</v>
      </c>
      <c r="E31" s="25" t="s">
        <v>154</v>
      </c>
      <c r="F31" s="31" t="s">
        <v>156</v>
      </c>
      <c r="G31" s="8">
        <f t="shared" si="65"/>
        <v>160177056.30000001</v>
      </c>
      <c r="H31" s="8">
        <f t="shared" si="70"/>
        <v>154008106.56999999</v>
      </c>
      <c r="I31" s="9">
        <f t="shared" si="66"/>
        <v>170427</v>
      </c>
      <c r="J31" s="8">
        <f t="shared" si="71"/>
        <v>78144461.319999993</v>
      </c>
      <c r="K31" s="9">
        <f t="shared" si="72"/>
        <v>21316</v>
      </c>
      <c r="L31" s="8">
        <f t="shared" si="73"/>
        <v>7468782.6500000004</v>
      </c>
      <c r="M31" s="9">
        <f t="shared" si="74"/>
        <v>60106</v>
      </c>
      <c r="N31" s="8">
        <f t="shared" si="75"/>
        <v>68394862.599999994</v>
      </c>
      <c r="O31" s="9">
        <f t="shared" si="76"/>
        <v>987</v>
      </c>
      <c r="P31" s="8">
        <f t="shared" si="77"/>
        <v>6168949.7300000004</v>
      </c>
      <c r="Q31" s="9">
        <f t="shared" si="78"/>
        <v>0</v>
      </c>
      <c r="R31" s="8">
        <f t="shared" si="69"/>
        <v>0</v>
      </c>
      <c r="S31" s="9">
        <f t="shared" si="79"/>
        <v>0</v>
      </c>
      <c r="T31" s="8">
        <f t="shared" si="80"/>
        <v>0</v>
      </c>
      <c r="U31" s="9">
        <f t="shared" si="81"/>
        <v>0</v>
      </c>
      <c r="V31" s="8">
        <f t="shared" si="82"/>
        <v>0</v>
      </c>
      <c r="W31" s="9">
        <f t="shared" si="83"/>
        <v>0</v>
      </c>
      <c r="X31" s="8">
        <f t="shared" si="84"/>
        <v>0</v>
      </c>
      <c r="Y31" s="8">
        <f t="shared" si="85"/>
        <v>50289865.039999999</v>
      </c>
      <c r="Z31" s="8">
        <f t="shared" si="86"/>
        <v>47807233.479999997</v>
      </c>
      <c r="AA31" s="9">
        <f>КМС!AA31+ИГС!AA31+МАКС!AA31</f>
        <v>47237</v>
      </c>
      <c r="AB31" s="8">
        <f>КМС!AB31+ИГС!AB31+МАКС!AB31</f>
        <v>25875271.379999999</v>
      </c>
      <c r="AC31" s="9">
        <f>КМС!AC31+ИГС!AC31+МАКС!AC31</f>
        <v>5971</v>
      </c>
      <c r="AD31" s="8">
        <f>КМС!AD31+ИГС!AD31+МАКС!AD31</f>
        <v>2288184.35</v>
      </c>
      <c r="AE31" s="9">
        <f>КМС!AE31+ИГС!AE31+МАКС!AE31</f>
        <v>16830</v>
      </c>
      <c r="AF31" s="8">
        <f>КМС!AF31+ИГС!AF31+МАКС!AF31</f>
        <v>19643777.75</v>
      </c>
      <c r="AG31" s="9">
        <f>КМС!AG31+ИГС!AG31+МАКС!AG31</f>
        <v>252</v>
      </c>
      <c r="AH31" s="8">
        <f>КМС!AH31+ИГС!AH31+МАКС!AH31</f>
        <v>2482631.56</v>
      </c>
      <c r="AI31" s="9">
        <f>КМС!AI31+ИГС!AI31+МАКС!AI31</f>
        <v>0</v>
      </c>
      <c r="AJ31" s="8">
        <f>КМС!AJ31+ИГС!AJ31+МАКС!AJ31</f>
        <v>0</v>
      </c>
      <c r="AK31" s="9">
        <f>КМС!AK31+ИГС!AK31+МАКС!AK31</f>
        <v>0</v>
      </c>
      <c r="AL31" s="8">
        <f>КМС!AL31+ИГС!AL31+МАКС!AL31</f>
        <v>0</v>
      </c>
      <c r="AM31" s="9">
        <f>КМС!AM31+ИГС!AM31+МАКС!AM31</f>
        <v>0</v>
      </c>
      <c r="AN31" s="8">
        <f>КМС!AN31+ИГС!AN31+МАКС!AN31</f>
        <v>0</v>
      </c>
      <c r="AO31" s="9">
        <f>КМС!AO31+ИГС!AO31+МАКС!AO31</f>
        <v>0</v>
      </c>
      <c r="AP31" s="8">
        <f>КМС!AP31+ИГС!AP31+МАКС!AP31</f>
        <v>0</v>
      </c>
      <c r="AQ31" s="8">
        <f t="shared" si="87"/>
        <v>46122678.240000002</v>
      </c>
      <c r="AR31" s="8">
        <f t="shared" si="88"/>
        <v>43369868.869999997</v>
      </c>
      <c r="AS31" s="9">
        <f>КМС!AS31+ИГС!AS31+МАКС!AS31</f>
        <v>46759</v>
      </c>
      <c r="AT31" s="8">
        <f>КМС!AT31+ИГС!AT31+МАКС!AT31</f>
        <v>23704401.66</v>
      </c>
      <c r="AU31" s="9">
        <f>КМС!AU31+ИГС!AU31+МАКС!AU31</f>
        <v>5541</v>
      </c>
      <c r="AV31" s="8">
        <f>КМС!AV31+ИГС!AV31+МАКС!AV31</f>
        <v>2123422.21</v>
      </c>
      <c r="AW31" s="9">
        <f>КМС!AW31+ИГС!AW31+МАКС!AW31</f>
        <v>15628</v>
      </c>
      <c r="AX31" s="8">
        <f>КМС!AX31+ИГС!AX31+МАКС!AX31</f>
        <v>17542045</v>
      </c>
      <c r="AY31" s="9">
        <f>КМС!AY31+ИГС!AY31+МАКС!AY31</f>
        <v>275</v>
      </c>
      <c r="AZ31" s="8">
        <f>КМС!AZ31+ИГС!AZ31+МАКС!AZ31</f>
        <v>2752809.37</v>
      </c>
      <c r="BA31" s="9">
        <f>КМС!BA31+ИГС!BA31+МАКС!BA31</f>
        <v>0</v>
      </c>
      <c r="BB31" s="8">
        <f>КМС!BB31+ИГС!BB31+МАКС!BB31</f>
        <v>0</v>
      </c>
      <c r="BC31" s="9">
        <f>КМС!BC31+ИГС!BC31+МАКС!BC31</f>
        <v>0</v>
      </c>
      <c r="BD31" s="8">
        <f>КМС!BD31+ИГС!BD31+МАКС!BD31</f>
        <v>0</v>
      </c>
      <c r="BE31" s="9">
        <f>КМС!BE31+ИГС!BE31+МАКС!BE31</f>
        <v>0</v>
      </c>
      <c r="BF31" s="8">
        <f>КМС!BF31+ИГС!BF31+МАКС!BF31</f>
        <v>0</v>
      </c>
      <c r="BG31" s="9">
        <f>КМС!BG31+ИГС!BG31+МАКС!BG31</f>
        <v>0</v>
      </c>
      <c r="BH31" s="8">
        <f>КМС!BH31+ИГС!BH31+МАКС!BH31</f>
        <v>0</v>
      </c>
      <c r="BI31" s="8">
        <f t="shared" si="89"/>
        <v>37596751.850000001</v>
      </c>
      <c r="BJ31" s="8">
        <f t="shared" si="90"/>
        <v>36663243.049999997</v>
      </c>
      <c r="BK31" s="9">
        <f>КМС!BK31+ИГС!BK31+МАКС!BK31</f>
        <v>30968</v>
      </c>
      <c r="BL31" s="8">
        <f>КМС!BL31+ИГС!BL31+МАКС!BL31</f>
        <v>17806188.539999999</v>
      </c>
      <c r="BM31" s="9">
        <f>КМС!BM31+ИГС!BM31+МАКС!BM31</f>
        <v>4046</v>
      </c>
      <c r="BN31" s="8">
        <f>КМС!BN31+ИГС!BN31+МАКС!BN31</f>
        <v>1550788.59</v>
      </c>
      <c r="BO31" s="9">
        <f>КМС!BO31+ИГС!BO31+МАКС!BO31</f>
        <v>11421</v>
      </c>
      <c r="BP31" s="8">
        <f>КМС!BP31+ИГС!BP31+МАКС!BP31</f>
        <v>17306265.920000002</v>
      </c>
      <c r="BQ31" s="9">
        <f>КМС!BQ31+ИГС!BQ31+МАКС!BQ31</f>
        <v>178</v>
      </c>
      <c r="BR31" s="8">
        <f>КМС!BR31+ИГС!BR31+МАКС!BR31</f>
        <v>933508.8</v>
      </c>
      <c r="BS31" s="9">
        <f>КМС!BS31+ИГС!BS31+МАКС!BS31</f>
        <v>0</v>
      </c>
      <c r="BT31" s="8">
        <f>КМС!BT31+ИГС!BT31+МАКС!BT31</f>
        <v>0</v>
      </c>
      <c r="BU31" s="9">
        <f>КМС!BU31+ИГС!BU31+МАКС!BU31</f>
        <v>0</v>
      </c>
      <c r="BV31" s="8">
        <f>КМС!BV31+ИГС!BV31+МАКС!BV31</f>
        <v>0</v>
      </c>
      <c r="BW31" s="9">
        <f>КМС!BW31+ИГС!BW31+МАКС!BW31</f>
        <v>0</v>
      </c>
      <c r="BX31" s="8">
        <f>КМС!BX31+ИГС!BX31+МАКС!BX31</f>
        <v>0</v>
      </c>
      <c r="BY31" s="9">
        <f>КМС!BY31+ИГС!BY31+МАКС!BY31</f>
        <v>0</v>
      </c>
      <c r="BZ31" s="8">
        <f>КМС!BZ31+ИГС!BZ31+МАКС!BZ31</f>
        <v>0</v>
      </c>
      <c r="CA31" s="8">
        <f t="shared" si="91"/>
        <v>26167761.170000002</v>
      </c>
      <c r="CB31" s="8">
        <f t="shared" si="92"/>
        <v>26167761.170000002</v>
      </c>
      <c r="CC31" s="9">
        <f>КМС!CC31+ИГС!CC31+МАКС!CC31</f>
        <v>45463</v>
      </c>
      <c r="CD31" s="8">
        <f>КМС!CD31+ИГС!CD31+МАКС!CD31</f>
        <v>10758599.74</v>
      </c>
      <c r="CE31" s="9">
        <f>КМС!CE31+ИГС!CE31+МАКС!CE31</f>
        <v>5758</v>
      </c>
      <c r="CF31" s="8">
        <f>КМС!CF31+ИГС!CF31+МАКС!CF31</f>
        <v>1506387.5</v>
      </c>
      <c r="CG31" s="9">
        <f>КМС!CG31+ИГС!CG31+МАКС!CG31</f>
        <v>16227</v>
      </c>
      <c r="CH31" s="8">
        <f>КМС!CH31+ИГС!CH31+МАКС!CH31</f>
        <v>13902773.93</v>
      </c>
      <c r="CI31" s="9">
        <f>КМС!CI31+ИГС!CI31+МАКС!CI31</f>
        <v>282</v>
      </c>
      <c r="CJ31" s="8">
        <f>КМС!CJ31+ИГС!CJ31+МАКС!CJ31</f>
        <v>0</v>
      </c>
      <c r="CK31" s="9">
        <f>КМС!CK31+ИГС!CK31+МАКС!CK31</f>
        <v>0</v>
      </c>
      <c r="CL31" s="8">
        <f>КМС!CL31+ИГС!CL31+МАКС!CL31</f>
        <v>0</v>
      </c>
      <c r="CM31" s="9">
        <f>КМС!CM31+ИГС!CM31+МАКС!CM31</f>
        <v>0</v>
      </c>
      <c r="CN31" s="8">
        <f>КМС!CN31+ИГС!CN31+МАКС!CN31</f>
        <v>0</v>
      </c>
      <c r="CO31" s="9">
        <f>КМС!CO31+ИГС!CO31+МАКС!CO31</f>
        <v>0</v>
      </c>
      <c r="CP31" s="8">
        <f>КМС!CP31+ИГС!CP31+МАКС!CP31</f>
        <v>0</v>
      </c>
      <c r="CQ31" s="9">
        <f>КМС!CQ31+ИГС!CQ31+МАКС!CQ31</f>
        <v>0</v>
      </c>
      <c r="CR31" s="8">
        <f>КМС!CR31+ИГС!CR31+МАКС!CR31</f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155</v>
      </c>
      <c r="E32" s="25" t="s">
        <v>154</v>
      </c>
      <c r="F32" s="31" t="s">
        <v>156</v>
      </c>
      <c r="G32" s="8">
        <f t="shared" si="65"/>
        <v>48318264.509999998</v>
      </c>
      <c r="H32" s="8">
        <f t="shared" si="70"/>
        <v>48318264.509999998</v>
      </c>
      <c r="I32" s="9">
        <f t="shared" si="66"/>
        <v>27830</v>
      </c>
      <c r="J32" s="8">
        <f t="shared" si="71"/>
        <v>12576933.6</v>
      </c>
      <c r="K32" s="9">
        <f t="shared" si="72"/>
        <v>7425</v>
      </c>
      <c r="L32" s="8">
        <f t="shared" si="73"/>
        <v>3942719.55</v>
      </c>
      <c r="M32" s="9">
        <f t="shared" si="74"/>
        <v>35531</v>
      </c>
      <c r="N32" s="8">
        <f t="shared" si="75"/>
        <v>31798611.359999999</v>
      </c>
      <c r="O32" s="9">
        <f t="shared" si="76"/>
        <v>0</v>
      </c>
      <c r="P32" s="8">
        <f t="shared" si="77"/>
        <v>0</v>
      </c>
      <c r="Q32" s="9">
        <f t="shared" si="78"/>
        <v>0</v>
      </c>
      <c r="R32" s="8">
        <f t="shared" si="69"/>
        <v>0</v>
      </c>
      <c r="S32" s="9">
        <f t="shared" si="79"/>
        <v>0</v>
      </c>
      <c r="T32" s="8">
        <f t="shared" si="80"/>
        <v>0</v>
      </c>
      <c r="U32" s="9">
        <f t="shared" si="81"/>
        <v>0</v>
      </c>
      <c r="V32" s="8">
        <f t="shared" si="82"/>
        <v>0</v>
      </c>
      <c r="W32" s="9">
        <f t="shared" si="83"/>
        <v>0</v>
      </c>
      <c r="X32" s="8">
        <f t="shared" si="84"/>
        <v>0</v>
      </c>
      <c r="Y32" s="8">
        <f t="shared" si="85"/>
        <v>15446117.189999999</v>
      </c>
      <c r="Z32" s="8">
        <f t="shared" si="86"/>
        <v>15446117.189999999</v>
      </c>
      <c r="AA32" s="9">
        <f>КМС!AA32+ИГС!AA32+МАКС!AA32</f>
        <v>6960</v>
      </c>
      <c r="AB32" s="8">
        <f>КМС!AB32+ИГС!AB32+МАКС!AB32</f>
        <v>3145363.2</v>
      </c>
      <c r="AC32" s="9">
        <f>КМС!AC32+ИГС!AC32+МАКС!AC32</f>
        <v>1857</v>
      </c>
      <c r="AD32" s="8">
        <f>КМС!AD32+ИГС!AD32+МАКС!AD32</f>
        <v>986078.14</v>
      </c>
      <c r="AE32" s="9">
        <f>КМС!AE32+ИГС!AE32+МАКС!AE32</f>
        <v>10654</v>
      </c>
      <c r="AF32" s="8">
        <f>КМС!AF32+ИГС!AF32+МАКС!AF32</f>
        <v>11314675.85</v>
      </c>
      <c r="AG32" s="9">
        <f>КМС!AG32+ИГС!AG32+МАКС!AG32</f>
        <v>0</v>
      </c>
      <c r="AH32" s="8">
        <f>КМС!AH32+ИГС!AH32+МАКС!AH32</f>
        <v>0</v>
      </c>
      <c r="AI32" s="9">
        <f>КМС!AI32+ИГС!AI32+МАКС!AI32</f>
        <v>0</v>
      </c>
      <c r="AJ32" s="8">
        <f>КМС!AJ32+ИГС!AJ32+МАКС!AJ32</f>
        <v>0</v>
      </c>
      <c r="AK32" s="9">
        <f>КМС!AK32+ИГС!AK32+МАКС!AK32</f>
        <v>0</v>
      </c>
      <c r="AL32" s="8">
        <f>КМС!AL32+ИГС!AL32+МАКС!AL32</f>
        <v>0</v>
      </c>
      <c r="AM32" s="9">
        <f>КМС!AM32+ИГС!AM32+МАКС!AM32</f>
        <v>0</v>
      </c>
      <c r="AN32" s="8">
        <f>КМС!AN32+ИГС!AN32+МАКС!AN32</f>
        <v>0</v>
      </c>
      <c r="AO32" s="9">
        <f>КМС!AO32+ИГС!AO32+МАКС!AO32</f>
        <v>0</v>
      </c>
      <c r="AP32" s="8">
        <f>КМС!AP32+ИГС!AP32+МАКС!AP32</f>
        <v>0</v>
      </c>
      <c r="AQ32" s="8">
        <f t="shared" si="87"/>
        <v>13796145.98</v>
      </c>
      <c r="AR32" s="8">
        <f t="shared" si="88"/>
        <v>13796145.98</v>
      </c>
      <c r="AS32" s="9">
        <f>КМС!AS32+ИГС!AS32+МАКС!AS32</f>
        <v>6955</v>
      </c>
      <c r="AT32" s="8">
        <f>КМС!AT32+ИГС!AT32+МАКС!AT32</f>
        <v>3143103.6</v>
      </c>
      <c r="AU32" s="9">
        <f>КМС!AU32+ИГС!AU32+МАКС!AU32</f>
        <v>1856</v>
      </c>
      <c r="AV32" s="8">
        <f>КМС!AV32+ИГС!AV32+МАКС!AV32</f>
        <v>985547.14</v>
      </c>
      <c r="AW32" s="9">
        <f>КМС!AW32+ИГС!AW32+МАКС!AW32</f>
        <v>9103</v>
      </c>
      <c r="AX32" s="8">
        <f>КМС!AX32+ИГС!AX32+МАКС!AX32</f>
        <v>9667495.2400000002</v>
      </c>
      <c r="AY32" s="9">
        <f>КМС!AY32+ИГС!AY32+МАКС!AY32</f>
        <v>0</v>
      </c>
      <c r="AZ32" s="8">
        <f>КМС!AZ32+ИГС!AZ32+МАКС!AZ32</f>
        <v>0</v>
      </c>
      <c r="BA32" s="9">
        <f>КМС!BA32+ИГС!BA32+МАКС!BA32</f>
        <v>0</v>
      </c>
      <c r="BB32" s="8">
        <f>КМС!BB32+ИГС!BB32+МАКС!BB32</f>
        <v>0</v>
      </c>
      <c r="BC32" s="9">
        <f>КМС!BC32+ИГС!BC32+МАКС!BC32</f>
        <v>0</v>
      </c>
      <c r="BD32" s="8">
        <f>КМС!BD32+ИГС!BD32+МАКС!BD32</f>
        <v>0</v>
      </c>
      <c r="BE32" s="9">
        <f>КМС!BE32+ИГС!BE32+МАКС!BE32</f>
        <v>0</v>
      </c>
      <c r="BF32" s="8">
        <f>КМС!BF32+ИГС!BF32+МАКС!BF32</f>
        <v>0</v>
      </c>
      <c r="BG32" s="9">
        <f>КМС!BG32+ИГС!BG32+МАКС!BG32</f>
        <v>0</v>
      </c>
      <c r="BH32" s="8">
        <f>КМС!BH32+ИГС!BH32+МАКС!BH32</f>
        <v>0</v>
      </c>
      <c r="BI32" s="8">
        <f t="shared" si="89"/>
        <v>13327267.68</v>
      </c>
      <c r="BJ32" s="8">
        <f t="shared" si="90"/>
        <v>13327267.68</v>
      </c>
      <c r="BK32" s="9">
        <f>КМС!BK32+ИГС!BK32+МАКС!BK32</f>
        <v>6955</v>
      </c>
      <c r="BL32" s="8">
        <f>КМС!BL32+ИГС!BL32+МАКС!BL32</f>
        <v>3143103.6</v>
      </c>
      <c r="BM32" s="9">
        <f>КМС!BM32+ИГС!BM32+МАКС!BM32</f>
        <v>1855</v>
      </c>
      <c r="BN32" s="8">
        <f>КМС!BN32+ИГС!BN32+МАКС!BN32</f>
        <v>985016.13</v>
      </c>
      <c r="BO32" s="9">
        <f>КМС!BO32+ИГС!BO32+МАКС!BO32</f>
        <v>8662</v>
      </c>
      <c r="BP32" s="8">
        <f>КМС!BP32+ИГС!BP32+МАКС!BP32</f>
        <v>9199147.9499999993</v>
      </c>
      <c r="BQ32" s="9">
        <f>КМС!BQ32+ИГС!BQ32+МАКС!BQ32</f>
        <v>0</v>
      </c>
      <c r="BR32" s="8">
        <f>КМС!BR32+ИГС!BR32+МАКС!BR32</f>
        <v>0</v>
      </c>
      <c r="BS32" s="9">
        <f>КМС!BS32+ИГС!BS32+МАКС!BS32</f>
        <v>0</v>
      </c>
      <c r="BT32" s="8">
        <f>КМС!BT32+ИГС!BT32+МАКС!BT32</f>
        <v>0</v>
      </c>
      <c r="BU32" s="9">
        <f>КМС!BU32+ИГС!BU32+МАКС!BU32</f>
        <v>0</v>
      </c>
      <c r="BV32" s="8">
        <f>КМС!BV32+ИГС!BV32+МАКС!BV32</f>
        <v>0</v>
      </c>
      <c r="BW32" s="9">
        <f>КМС!BW32+ИГС!BW32+МАКС!BW32</f>
        <v>0</v>
      </c>
      <c r="BX32" s="8">
        <f>КМС!BX32+ИГС!BX32+МАКС!BX32</f>
        <v>0</v>
      </c>
      <c r="BY32" s="9">
        <f>КМС!BY32+ИГС!BY32+МАКС!BY32</f>
        <v>0</v>
      </c>
      <c r="BZ32" s="8">
        <f>КМС!BZ32+ИГС!BZ32+МАКС!BZ32</f>
        <v>0</v>
      </c>
      <c r="CA32" s="8">
        <f t="shared" si="91"/>
        <v>5748733.6600000001</v>
      </c>
      <c r="CB32" s="8">
        <f t="shared" si="92"/>
        <v>5748733.6600000001</v>
      </c>
      <c r="CC32" s="9">
        <f>КМС!CC32+ИГС!CC32+МАКС!CC32</f>
        <v>6960</v>
      </c>
      <c r="CD32" s="8">
        <f>КМС!CD32+ИГС!CD32+МАКС!CD32</f>
        <v>3145363.2</v>
      </c>
      <c r="CE32" s="9">
        <f>КМС!CE32+ИГС!CE32+МАКС!CE32</f>
        <v>1857</v>
      </c>
      <c r="CF32" s="8">
        <f>КМС!CF32+ИГС!CF32+МАКС!CF32</f>
        <v>986078.14</v>
      </c>
      <c r="CG32" s="9">
        <f>КМС!CG32+ИГС!CG32+МАКС!CG32</f>
        <v>7112</v>
      </c>
      <c r="CH32" s="8">
        <f>КМС!CH32+ИГС!CH32+МАКС!CH32</f>
        <v>1617292.32</v>
      </c>
      <c r="CI32" s="9">
        <f>КМС!CI32+ИГС!CI32+МАКС!CI32</f>
        <v>0</v>
      </c>
      <c r="CJ32" s="8">
        <f>КМС!CJ32+ИГС!CJ32+МАКС!CJ32</f>
        <v>0</v>
      </c>
      <c r="CK32" s="9">
        <f>КМС!CK32+ИГС!CK32+МАКС!CK32</f>
        <v>0</v>
      </c>
      <c r="CL32" s="8">
        <f>КМС!CL32+ИГС!CL32+МАКС!CL32</f>
        <v>0</v>
      </c>
      <c r="CM32" s="9">
        <f>КМС!CM32+ИГС!CM32+МАКС!CM32</f>
        <v>0</v>
      </c>
      <c r="CN32" s="8">
        <f>КМС!CN32+ИГС!CN32+МАКС!CN32</f>
        <v>0</v>
      </c>
      <c r="CO32" s="9">
        <f>КМС!CO32+ИГС!CO32+МАКС!CO32</f>
        <v>0</v>
      </c>
      <c r="CP32" s="8">
        <f>КМС!CP32+ИГС!CP32+МАКС!CP32</f>
        <v>0</v>
      </c>
      <c r="CQ32" s="9">
        <f>КМС!CQ32+ИГС!CQ32+МАКС!CQ32</f>
        <v>0</v>
      </c>
      <c r="CR32" s="8">
        <f>КМС!CR32+ИГС!CR32+МАКС!CR32</f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155</v>
      </c>
      <c r="E33" s="25" t="s">
        <v>154</v>
      </c>
      <c r="F33" s="31" t="s">
        <v>156</v>
      </c>
      <c r="G33" s="8">
        <f t="shared" si="65"/>
        <v>26271871.690000001</v>
      </c>
      <c r="H33" s="8">
        <f t="shared" si="70"/>
        <v>20365279.690000001</v>
      </c>
      <c r="I33" s="9">
        <f t="shared" si="66"/>
        <v>10103</v>
      </c>
      <c r="J33" s="8">
        <f t="shared" si="71"/>
        <v>5017914.25</v>
      </c>
      <c r="K33" s="9">
        <f t="shared" si="72"/>
        <v>3500</v>
      </c>
      <c r="L33" s="8">
        <f t="shared" si="73"/>
        <v>1545452.5</v>
      </c>
      <c r="M33" s="9">
        <f t="shared" si="74"/>
        <v>10466</v>
      </c>
      <c r="N33" s="8">
        <f t="shared" si="75"/>
        <v>13801912.939999999</v>
      </c>
      <c r="O33" s="9">
        <f t="shared" si="76"/>
        <v>793</v>
      </c>
      <c r="P33" s="8">
        <f t="shared" si="77"/>
        <v>5906592</v>
      </c>
      <c r="Q33" s="9">
        <f t="shared" si="78"/>
        <v>0</v>
      </c>
      <c r="R33" s="8">
        <f t="shared" si="69"/>
        <v>0</v>
      </c>
      <c r="S33" s="9">
        <f t="shared" si="79"/>
        <v>0</v>
      </c>
      <c r="T33" s="8">
        <f t="shared" si="80"/>
        <v>0</v>
      </c>
      <c r="U33" s="9">
        <f t="shared" si="81"/>
        <v>0</v>
      </c>
      <c r="V33" s="8">
        <f t="shared" si="82"/>
        <v>0</v>
      </c>
      <c r="W33" s="9">
        <f t="shared" si="83"/>
        <v>0</v>
      </c>
      <c r="X33" s="8">
        <f t="shared" si="84"/>
        <v>0</v>
      </c>
      <c r="Y33" s="8">
        <f t="shared" si="85"/>
        <v>6050056.54</v>
      </c>
      <c r="Z33" s="8">
        <f t="shared" si="86"/>
        <v>4711992.72</v>
      </c>
      <c r="AA33" s="9">
        <f>КМС!AA33+ИГС!AA33+МАКС!AA33</f>
        <v>1990</v>
      </c>
      <c r="AB33" s="8">
        <f>КМС!AB33+ИГС!AB33+МАКС!AB33</f>
        <v>1096613.45</v>
      </c>
      <c r="AC33" s="9">
        <f>КМС!AC33+ИГС!AC33+МАКС!AC33</f>
        <v>1100</v>
      </c>
      <c r="AD33" s="8">
        <f>КМС!AD33+ИГС!AD33+МАКС!AD33</f>
        <v>489246.05</v>
      </c>
      <c r="AE33" s="9">
        <f>КМС!AE33+ИГС!AE33+МАКС!AE33</f>
        <v>2505</v>
      </c>
      <c r="AF33" s="8">
        <f>КМС!AF33+ИГС!AF33+МАКС!AF33</f>
        <v>3126133.22</v>
      </c>
      <c r="AG33" s="9">
        <f>КМС!AG33+ИГС!AG33+МАКС!AG33</f>
        <v>181</v>
      </c>
      <c r="AH33" s="8">
        <f>КМС!AH33+ИГС!AH33+МАКС!AH33</f>
        <v>1338063.82</v>
      </c>
      <c r="AI33" s="9">
        <f>КМС!AI33+ИГС!AI33+МАКС!AI33</f>
        <v>0</v>
      </c>
      <c r="AJ33" s="8">
        <f>КМС!AJ33+ИГС!AJ33+МАКС!AJ33</f>
        <v>0</v>
      </c>
      <c r="AK33" s="9">
        <f>КМС!AK33+ИГС!AK33+МАКС!AK33</f>
        <v>0</v>
      </c>
      <c r="AL33" s="8">
        <f>КМС!AL33+ИГС!AL33+МАКС!AL33</f>
        <v>0</v>
      </c>
      <c r="AM33" s="9">
        <f>КМС!AM33+ИГС!AM33+МАКС!AM33</f>
        <v>0</v>
      </c>
      <c r="AN33" s="8">
        <f>КМС!AN33+ИГС!AN33+МАКС!AN33</f>
        <v>0</v>
      </c>
      <c r="AO33" s="9">
        <f>КМС!AO33+ИГС!AO33+МАКС!AO33</f>
        <v>0</v>
      </c>
      <c r="AP33" s="8">
        <f>КМС!AP33+ИГС!AP33+МАКС!AP33</f>
        <v>0</v>
      </c>
      <c r="AQ33" s="8">
        <f t="shared" si="87"/>
        <v>5869082.4500000002</v>
      </c>
      <c r="AR33" s="8">
        <f t="shared" si="88"/>
        <v>4429214.09</v>
      </c>
      <c r="AS33" s="9">
        <f>КМС!AS33+ИГС!AS33+МАКС!AS33</f>
        <v>2565</v>
      </c>
      <c r="AT33" s="8">
        <f>КМС!AT33+ИГС!AT33+МАКС!AT33</f>
        <v>1245343.8500000001</v>
      </c>
      <c r="AU33" s="9">
        <f>КМС!AU33+ИГС!AU33+МАКС!AU33</f>
        <v>490</v>
      </c>
      <c r="AV33" s="8">
        <f>КМС!AV33+ИГС!AV33+МАКС!AV33</f>
        <v>215445.9</v>
      </c>
      <c r="AW33" s="9">
        <f>КМС!AW33+ИГС!AW33+МАКС!AW33</f>
        <v>2598</v>
      </c>
      <c r="AX33" s="8">
        <f>КМС!AX33+ИГС!AX33+МАКС!AX33</f>
        <v>2968424.34</v>
      </c>
      <c r="AY33" s="9">
        <f>КМС!AY33+ИГС!AY33+МАКС!AY33</f>
        <v>193</v>
      </c>
      <c r="AZ33" s="8">
        <f>КМС!AZ33+ИГС!AZ33+МАКС!AZ33</f>
        <v>1439868.36</v>
      </c>
      <c r="BA33" s="9">
        <f>КМС!BA33+ИГС!BA33+МАКС!BA33</f>
        <v>0</v>
      </c>
      <c r="BB33" s="8">
        <f>КМС!BB33+ИГС!BB33+МАКС!BB33</f>
        <v>0</v>
      </c>
      <c r="BC33" s="9">
        <f>КМС!BC33+ИГС!BC33+МАКС!BC33</f>
        <v>0</v>
      </c>
      <c r="BD33" s="8">
        <f>КМС!BD33+ИГС!BD33+МАКС!BD33</f>
        <v>0</v>
      </c>
      <c r="BE33" s="9">
        <f>КМС!BE33+ИГС!BE33+МАКС!BE33</f>
        <v>0</v>
      </c>
      <c r="BF33" s="8">
        <f>КМС!BF33+ИГС!BF33+МАКС!BF33</f>
        <v>0</v>
      </c>
      <c r="BG33" s="9">
        <f>КМС!BG33+ИГС!BG33+МАКС!BG33</f>
        <v>0</v>
      </c>
      <c r="BH33" s="8">
        <f>КМС!BH33+ИГС!BH33+МАКС!BH33</f>
        <v>0</v>
      </c>
      <c r="BI33" s="8">
        <f t="shared" si="89"/>
        <v>6077775.5300000003</v>
      </c>
      <c r="BJ33" s="8">
        <f t="shared" si="90"/>
        <v>4490655.7</v>
      </c>
      <c r="BK33" s="9">
        <f>КМС!BK33+ИГС!BK33+МАКС!BK33</f>
        <v>2642</v>
      </c>
      <c r="BL33" s="8">
        <f>КМС!BL33+ИГС!BL33+МАКС!BL33</f>
        <v>1305418.05</v>
      </c>
      <c r="BM33" s="9">
        <f>КМС!BM33+ИГС!BM33+МАКС!BM33</f>
        <v>450</v>
      </c>
      <c r="BN33" s="8">
        <f>КМС!BN33+ИГС!BN33+МАКС!BN33</f>
        <v>197828.5</v>
      </c>
      <c r="BO33" s="9">
        <f>КМС!BO33+ИГС!BO33+МАКС!BO33</f>
        <v>2667</v>
      </c>
      <c r="BP33" s="8">
        <f>КМС!BP33+ИГС!BP33+МАКС!BP33</f>
        <v>2987409.15</v>
      </c>
      <c r="BQ33" s="9">
        <f>КМС!BQ33+ИГС!BQ33+МАКС!BQ33</f>
        <v>211</v>
      </c>
      <c r="BR33" s="8">
        <f>КМС!BR33+ИГС!BR33+МАКС!BR33</f>
        <v>1587119.83</v>
      </c>
      <c r="BS33" s="9">
        <f>КМС!BS33+ИГС!BS33+МАКС!BS33</f>
        <v>0</v>
      </c>
      <c r="BT33" s="8">
        <f>КМС!BT33+ИГС!BT33+МАКС!BT33</f>
        <v>0</v>
      </c>
      <c r="BU33" s="9">
        <f>КМС!BU33+ИГС!BU33+МАКС!BU33</f>
        <v>0</v>
      </c>
      <c r="BV33" s="8">
        <f>КМС!BV33+ИГС!BV33+МАКС!BV33</f>
        <v>0</v>
      </c>
      <c r="BW33" s="9">
        <f>КМС!BW33+ИГС!BW33+МАКС!BW33</f>
        <v>0</v>
      </c>
      <c r="BX33" s="8">
        <f>КМС!BX33+ИГС!BX33+МАКС!BX33</f>
        <v>0</v>
      </c>
      <c r="BY33" s="9">
        <f>КМС!BY33+ИГС!BY33+МАКС!BY33</f>
        <v>0</v>
      </c>
      <c r="BZ33" s="8">
        <f>КМС!BZ33+ИГС!BZ33+МАКС!BZ33</f>
        <v>0</v>
      </c>
      <c r="CA33" s="8">
        <f t="shared" si="91"/>
        <v>8274957.1699999999</v>
      </c>
      <c r="CB33" s="8">
        <f t="shared" si="92"/>
        <v>6733417.1799999997</v>
      </c>
      <c r="CC33" s="9">
        <f>КМС!CC33+ИГС!CC33+МАКС!CC33</f>
        <v>2906</v>
      </c>
      <c r="CD33" s="8">
        <f>КМС!CD33+ИГС!CD33+МАКС!CD33</f>
        <v>1370538.9</v>
      </c>
      <c r="CE33" s="9">
        <f>КМС!CE33+ИГС!CE33+МАКС!CE33</f>
        <v>1460</v>
      </c>
      <c r="CF33" s="8">
        <f>КМС!CF33+ИГС!CF33+МАКС!CF33</f>
        <v>642932.05000000005</v>
      </c>
      <c r="CG33" s="9">
        <f>КМС!CG33+ИГС!CG33+МАКС!CG33</f>
        <v>2696</v>
      </c>
      <c r="CH33" s="8">
        <f>КМС!CH33+ИГС!CH33+МАКС!CH33</f>
        <v>4719946.2300000004</v>
      </c>
      <c r="CI33" s="9">
        <f>КМС!CI33+ИГС!CI33+МАКС!CI33</f>
        <v>208</v>
      </c>
      <c r="CJ33" s="8">
        <f>КМС!CJ33+ИГС!CJ33+МАКС!CJ33</f>
        <v>1541539.99</v>
      </c>
      <c r="CK33" s="9">
        <f>КМС!CK33+ИГС!CK33+МАКС!CK33</f>
        <v>0</v>
      </c>
      <c r="CL33" s="8">
        <f>КМС!CL33+ИГС!CL33+МАКС!CL33</f>
        <v>0</v>
      </c>
      <c r="CM33" s="9">
        <f>КМС!CM33+ИГС!CM33+МАКС!CM33</f>
        <v>0</v>
      </c>
      <c r="CN33" s="8">
        <f>КМС!CN33+ИГС!CN33+МАКС!CN33</f>
        <v>0</v>
      </c>
      <c r="CO33" s="9">
        <f>КМС!CO33+ИГС!CO33+МАКС!CO33</f>
        <v>0</v>
      </c>
      <c r="CP33" s="8">
        <f>КМС!CP33+ИГС!CP33+МАКС!CP33</f>
        <v>0</v>
      </c>
      <c r="CQ33" s="9">
        <f>КМС!CQ33+ИГС!CQ33+МАКС!CQ33</f>
        <v>0</v>
      </c>
      <c r="CR33" s="8">
        <f>КМС!CR33+ИГС!CR33+МАКС!CR33</f>
        <v>0</v>
      </c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155</v>
      </c>
      <c r="E34" s="25" t="s">
        <v>154</v>
      </c>
      <c r="F34" s="31" t="s">
        <v>156</v>
      </c>
      <c r="G34" s="8">
        <f t="shared" si="65"/>
        <v>181898720.88999999</v>
      </c>
      <c r="H34" s="8">
        <f t="shared" si="70"/>
        <v>0</v>
      </c>
      <c r="I34" s="9">
        <f t="shared" si="66"/>
        <v>0</v>
      </c>
      <c r="J34" s="8">
        <f t="shared" si="71"/>
        <v>0</v>
      </c>
      <c r="K34" s="9">
        <f t="shared" si="72"/>
        <v>0</v>
      </c>
      <c r="L34" s="8">
        <f t="shared" si="73"/>
        <v>0</v>
      </c>
      <c r="M34" s="9">
        <f t="shared" si="74"/>
        <v>0</v>
      </c>
      <c r="N34" s="8">
        <f t="shared" si="75"/>
        <v>0</v>
      </c>
      <c r="O34" s="9">
        <f t="shared" si="76"/>
        <v>0</v>
      </c>
      <c r="P34" s="8">
        <f t="shared" si="77"/>
        <v>0</v>
      </c>
      <c r="Q34" s="9">
        <f t="shared" si="78"/>
        <v>0</v>
      </c>
      <c r="R34" s="8">
        <f t="shared" si="69"/>
        <v>0</v>
      </c>
      <c r="S34" s="9">
        <f t="shared" si="79"/>
        <v>0</v>
      </c>
      <c r="T34" s="8">
        <f t="shared" si="80"/>
        <v>0</v>
      </c>
      <c r="U34" s="9">
        <f t="shared" si="81"/>
        <v>0</v>
      </c>
      <c r="V34" s="8">
        <f t="shared" si="82"/>
        <v>0</v>
      </c>
      <c r="W34" s="9">
        <f t="shared" si="83"/>
        <v>102326</v>
      </c>
      <c r="X34" s="8">
        <f t="shared" si="84"/>
        <v>181898720.88999999</v>
      </c>
      <c r="Y34" s="8">
        <f t="shared" si="85"/>
        <v>45768982.469999999</v>
      </c>
      <c r="Z34" s="8">
        <f t="shared" si="86"/>
        <v>0</v>
      </c>
      <c r="AA34" s="9">
        <f>КМС!AA34+ИГС!AA34+МАКС!AA34</f>
        <v>0</v>
      </c>
      <c r="AB34" s="8">
        <f>КМС!AB34+ИГС!AB34+МАКС!AB34</f>
        <v>0</v>
      </c>
      <c r="AC34" s="9">
        <f>КМС!AC34+ИГС!AC34+МАКС!AC34</f>
        <v>0</v>
      </c>
      <c r="AD34" s="8">
        <f>КМС!AD34+ИГС!AD34+МАКС!AD34</f>
        <v>0</v>
      </c>
      <c r="AE34" s="9">
        <f>КМС!AE34+ИГС!AE34+МАКС!AE34</f>
        <v>0</v>
      </c>
      <c r="AF34" s="8">
        <f>КМС!AF34+ИГС!AF34+МАКС!AF34</f>
        <v>0</v>
      </c>
      <c r="AG34" s="9">
        <f>КМС!AG34+ИГС!AG34+МАКС!AG34</f>
        <v>0</v>
      </c>
      <c r="AH34" s="8">
        <f>КМС!AH34+ИГС!AH34+МАКС!AH34</f>
        <v>0</v>
      </c>
      <c r="AI34" s="9">
        <f>КМС!AI34+ИГС!AI34+МАКС!AI34</f>
        <v>0</v>
      </c>
      <c r="AJ34" s="8">
        <f>КМС!AJ34+ИГС!AJ34+МАКС!AJ34</f>
        <v>0</v>
      </c>
      <c r="AK34" s="9">
        <f>КМС!AK34+ИГС!AK34+МАКС!AK34</f>
        <v>0</v>
      </c>
      <c r="AL34" s="8">
        <f>КМС!AL34+ИГС!AL34+МАКС!AL34</f>
        <v>0</v>
      </c>
      <c r="AM34" s="9">
        <f>КМС!AM34+ИГС!AM34+МАКС!AM34</f>
        <v>0</v>
      </c>
      <c r="AN34" s="8">
        <f>КМС!AN34+ИГС!AN34+МАКС!AN34</f>
        <v>0</v>
      </c>
      <c r="AO34" s="9">
        <f>КМС!AO34+ИГС!AO34+МАКС!AO34</f>
        <v>22600</v>
      </c>
      <c r="AP34" s="8">
        <f>КМС!AP34+ИГС!AP34+МАКС!AP34</f>
        <v>45768982.469999999</v>
      </c>
      <c r="AQ34" s="8">
        <f t="shared" si="87"/>
        <v>45727972.469999999</v>
      </c>
      <c r="AR34" s="8">
        <f t="shared" si="88"/>
        <v>0</v>
      </c>
      <c r="AS34" s="9">
        <f>КМС!AS34+ИГС!AS34+МАКС!AS34</f>
        <v>0</v>
      </c>
      <c r="AT34" s="8">
        <f>КМС!AT34+ИГС!AT34+МАКС!AT34</f>
        <v>0</v>
      </c>
      <c r="AU34" s="9">
        <f>КМС!AU34+ИГС!AU34+МАКС!AU34</f>
        <v>0</v>
      </c>
      <c r="AV34" s="8">
        <f>КМС!AV34+ИГС!AV34+МАКС!AV34</f>
        <v>0</v>
      </c>
      <c r="AW34" s="9">
        <f>КМС!AW34+ИГС!AW34+МАКС!AW34</f>
        <v>0</v>
      </c>
      <c r="AX34" s="8">
        <f>КМС!AX34+ИГС!AX34+МАКС!AX34</f>
        <v>0</v>
      </c>
      <c r="AY34" s="9">
        <f>КМС!AY34+ИГС!AY34+МАКС!AY34</f>
        <v>0</v>
      </c>
      <c r="AZ34" s="8">
        <f>КМС!AZ34+ИГС!AZ34+МАКС!AZ34</f>
        <v>0</v>
      </c>
      <c r="BA34" s="9">
        <f>КМС!BA34+ИГС!BA34+МАКС!BA34</f>
        <v>0</v>
      </c>
      <c r="BB34" s="8">
        <f>КМС!BB34+ИГС!BB34+МАКС!BB34</f>
        <v>0</v>
      </c>
      <c r="BC34" s="9">
        <f>КМС!BC34+ИГС!BC34+МАКС!BC34</f>
        <v>0</v>
      </c>
      <c r="BD34" s="8">
        <f>КМС!BD34+ИГС!BD34+МАКС!BD34</f>
        <v>0</v>
      </c>
      <c r="BE34" s="9">
        <f>КМС!BE34+ИГС!BE34+МАКС!BE34</f>
        <v>0</v>
      </c>
      <c r="BF34" s="8">
        <f>КМС!BF34+ИГС!BF34+МАКС!BF34</f>
        <v>0</v>
      </c>
      <c r="BG34" s="9">
        <f>КМС!BG34+ИГС!BG34+МАКС!BG34</f>
        <v>18100</v>
      </c>
      <c r="BH34" s="8">
        <f>КМС!BH34+ИГС!BH34+МАКС!BH34</f>
        <v>45727972.469999999</v>
      </c>
      <c r="BI34" s="8">
        <f t="shared" si="89"/>
        <v>45768982.469999999</v>
      </c>
      <c r="BJ34" s="8">
        <f t="shared" si="90"/>
        <v>0</v>
      </c>
      <c r="BK34" s="9">
        <f>КМС!BK34+ИГС!BK34+МАКС!BK34</f>
        <v>0</v>
      </c>
      <c r="BL34" s="8">
        <f>КМС!BL34+ИГС!BL34+МАКС!BL34</f>
        <v>0</v>
      </c>
      <c r="BM34" s="9">
        <f>КМС!BM34+ИГС!BM34+МАКС!BM34</f>
        <v>0</v>
      </c>
      <c r="BN34" s="8">
        <f>КМС!BN34+ИГС!BN34+МАКС!BN34</f>
        <v>0</v>
      </c>
      <c r="BO34" s="9">
        <f>КМС!BO34+ИГС!BO34+МАКС!BO34</f>
        <v>0</v>
      </c>
      <c r="BP34" s="8">
        <f>КМС!BP34+ИГС!BP34+МАКС!BP34</f>
        <v>0</v>
      </c>
      <c r="BQ34" s="9">
        <f>КМС!BQ34+ИГС!BQ34+МАКС!BQ34</f>
        <v>0</v>
      </c>
      <c r="BR34" s="8">
        <f>КМС!BR34+ИГС!BR34+МАКС!BR34</f>
        <v>0</v>
      </c>
      <c r="BS34" s="9">
        <f>КМС!BS34+ИГС!BS34+МАКС!BS34</f>
        <v>0</v>
      </c>
      <c r="BT34" s="8">
        <f>КМС!BT34+ИГС!BT34+МАКС!BT34</f>
        <v>0</v>
      </c>
      <c r="BU34" s="9">
        <f>КМС!BU34+ИГС!BU34+МАКС!BU34</f>
        <v>0</v>
      </c>
      <c r="BV34" s="8">
        <f>КМС!BV34+ИГС!BV34+МАКС!BV34</f>
        <v>0</v>
      </c>
      <c r="BW34" s="9">
        <f>КМС!BW34+ИГС!BW34+МАКС!BW34</f>
        <v>0</v>
      </c>
      <c r="BX34" s="8">
        <f>КМС!BX34+ИГС!BX34+МАКС!BX34</f>
        <v>0</v>
      </c>
      <c r="BY34" s="9">
        <f>КМС!BY34+ИГС!BY34+МАКС!BY34</f>
        <v>18300</v>
      </c>
      <c r="BZ34" s="8">
        <f>КМС!BZ34+ИГС!BZ34+МАКС!BZ34</f>
        <v>45768982.469999999</v>
      </c>
      <c r="CA34" s="8">
        <f t="shared" si="91"/>
        <v>44632783.479999997</v>
      </c>
      <c r="CB34" s="8">
        <f t="shared" si="92"/>
        <v>0</v>
      </c>
      <c r="CC34" s="9">
        <f>КМС!CC34+ИГС!CC34+МАКС!CC34</f>
        <v>0</v>
      </c>
      <c r="CD34" s="8">
        <f>КМС!CD34+ИГС!CD34+МАКС!CD34</f>
        <v>0</v>
      </c>
      <c r="CE34" s="9">
        <f>КМС!CE34+ИГС!CE34+МАКС!CE34</f>
        <v>0</v>
      </c>
      <c r="CF34" s="8">
        <f>КМС!CF34+ИГС!CF34+МАКС!CF34</f>
        <v>0</v>
      </c>
      <c r="CG34" s="9">
        <f>КМС!CG34+ИГС!CG34+МАКС!CG34</f>
        <v>0</v>
      </c>
      <c r="CH34" s="8">
        <f>КМС!CH34+ИГС!CH34+МАКС!CH34</f>
        <v>0</v>
      </c>
      <c r="CI34" s="9">
        <f>КМС!CI34+ИГС!CI34+МАКС!CI34</f>
        <v>0</v>
      </c>
      <c r="CJ34" s="8">
        <f>КМС!CJ34+ИГС!CJ34+МАКС!CJ34</f>
        <v>0</v>
      </c>
      <c r="CK34" s="9">
        <f>КМС!CK34+ИГС!CK34+МАКС!CK34</f>
        <v>0</v>
      </c>
      <c r="CL34" s="8">
        <f>КМС!CL34+ИГС!CL34+МАКС!CL34</f>
        <v>0</v>
      </c>
      <c r="CM34" s="9">
        <f>КМС!CM34+ИГС!CM34+МАКС!CM34</f>
        <v>0</v>
      </c>
      <c r="CN34" s="8">
        <f>КМС!CN34+ИГС!CN34+МАКС!CN34</f>
        <v>0</v>
      </c>
      <c r="CO34" s="9">
        <f>КМС!CO34+ИГС!CO34+МАКС!CO34</f>
        <v>0</v>
      </c>
      <c r="CP34" s="8">
        <f>КМС!CP34+ИГС!CP34+МАКС!CP34</f>
        <v>0</v>
      </c>
      <c r="CQ34" s="9">
        <f>КМС!CQ34+ИГС!CQ34+МАКС!CQ34</f>
        <v>43326</v>
      </c>
      <c r="CR34" s="8">
        <f>КМС!CR34+ИГС!CR34+МАКС!CR34</f>
        <v>44632783.479999997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155</v>
      </c>
      <c r="E35" s="25" t="s">
        <v>159</v>
      </c>
      <c r="F35" s="31" t="s">
        <v>156</v>
      </c>
      <c r="G35" s="8">
        <f t="shared" si="65"/>
        <v>4501685.7300000004</v>
      </c>
      <c r="H35" s="8">
        <f t="shared" si="70"/>
        <v>1921835.9</v>
      </c>
      <c r="I35" s="9">
        <f t="shared" si="66"/>
        <v>3263</v>
      </c>
      <c r="J35" s="8">
        <f t="shared" si="71"/>
        <v>659598.30000000005</v>
      </c>
      <c r="K35" s="9">
        <f t="shared" si="72"/>
        <v>24</v>
      </c>
      <c r="L35" s="8">
        <f t="shared" si="73"/>
        <v>11605.09</v>
      </c>
      <c r="M35" s="9">
        <f t="shared" si="74"/>
        <v>2544</v>
      </c>
      <c r="N35" s="8">
        <f t="shared" si="75"/>
        <v>1250632.51</v>
      </c>
      <c r="O35" s="9">
        <f t="shared" si="76"/>
        <v>67</v>
      </c>
      <c r="P35" s="8">
        <f t="shared" si="77"/>
        <v>86426.47</v>
      </c>
      <c r="Q35" s="9">
        <f t="shared" si="78"/>
        <v>240</v>
      </c>
      <c r="R35" s="8">
        <f t="shared" si="69"/>
        <v>2493423.36</v>
      </c>
      <c r="S35" s="9">
        <f t="shared" si="79"/>
        <v>0</v>
      </c>
      <c r="T35" s="8">
        <f t="shared" si="80"/>
        <v>0</v>
      </c>
      <c r="U35" s="9">
        <f t="shared" si="81"/>
        <v>0</v>
      </c>
      <c r="V35" s="8">
        <f t="shared" si="82"/>
        <v>0</v>
      </c>
      <c r="W35" s="9">
        <f t="shared" si="83"/>
        <v>0</v>
      </c>
      <c r="X35" s="8">
        <f t="shared" si="84"/>
        <v>0</v>
      </c>
      <c r="Y35" s="8">
        <f t="shared" si="85"/>
        <v>1438481.56</v>
      </c>
      <c r="Z35" s="8">
        <f t="shared" si="86"/>
        <v>482141.69</v>
      </c>
      <c r="AA35" s="9">
        <f>КМС!AA35+ИГС!AA35+МАКС!AA35</f>
        <v>819</v>
      </c>
      <c r="AB35" s="8">
        <f>КМС!AB35+ИГС!AB35+МАКС!AB35</f>
        <v>165521.37</v>
      </c>
      <c r="AC35" s="9">
        <f>КМС!AC35+ИГС!AC35+МАКС!AC35</f>
        <v>6</v>
      </c>
      <c r="AD35" s="8">
        <f>КМС!AD35+ИГС!AD35+МАКС!AD35</f>
        <v>2798.43</v>
      </c>
      <c r="AE35" s="9">
        <f>КМС!AE35+ИГС!AE35+МАКС!AE35</f>
        <v>638</v>
      </c>
      <c r="AF35" s="8">
        <f>КМС!AF35+ИГС!AF35+МАКС!AF35</f>
        <v>313821.89</v>
      </c>
      <c r="AG35" s="9">
        <f>КМС!AG35+ИГС!AG35+МАКС!AG35</f>
        <v>0</v>
      </c>
      <c r="AH35" s="8">
        <f>КМС!AH35+ИГС!AH35+МАКС!AH35</f>
        <v>0</v>
      </c>
      <c r="AI35" s="9">
        <f>КМС!AI35+ИГС!AI35+МАКС!AI35</f>
        <v>59</v>
      </c>
      <c r="AJ35" s="8">
        <f>КМС!AJ35+ИГС!AJ35+МАКС!AJ35</f>
        <v>956339.87</v>
      </c>
      <c r="AK35" s="9">
        <f>КМС!AK35+ИГС!AK35+МАКС!AK35</f>
        <v>0</v>
      </c>
      <c r="AL35" s="8">
        <f>КМС!AL35+ИГС!AL35+МАКС!AL35</f>
        <v>0</v>
      </c>
      <c r="AM35" s="9">
        <f>КМС!AM35+ИГС!AM35+МАКС!AM35</f>
        <v>0</v>
      </c>
      <c r="AN35" s="8">
        <f>КМС!AN35+ИГС!AN35+МАКС!AN35</f>
        <v>0</v>
      </c>
      <c r="AO35" s="9">
        <f>КМС!AO35+ИГС!AO35+МАКС!AO35</f>
        <v>0</v>
      </c>
      <c r="AP35" s="8">
        <f>КМС!AP35+ИГС!AP35+МАКС!AP35</f>
        <v>0</v>
      </c>
      <c r="AQ35" s="8">
        <f t="shared" si="87"/>
        <v>1563975.39</v>
      </c>
      <c r="AR35" s="8">
        <f t="shared" si="88"/>
        <v>504541.13</v>
      </c>
      <c r="AS35" s="9">
        <f>КМС!AS35+ИГС!AS35+МАКС!AS35</f>
        <v>893</v>
      </c>
      <c r="AT35" s="8">
        <f>КМС!AT35+ИГС!AT35+МАКС!AT35</f>
        <v>180531.28</v>
      </c>
      <c r="AU35" s="9">
        <f>КМС!AU35+ИГС!AU35+МАКС!AU35</f>
        <v>6</v>
      </c>
      <c r="AV35" s="8">
        <f>КМС!AV35+ИГС!AV35+МАКС!AV35</f>
        <v>2776.92</v>
      </c>
      <c r="AW35" s="9">
        <f>КМС!AW35+ИГС!AW35+МАКС!AW35</f>
        <v>655</v>
      </c>
      <c r="AX35" s="8">
        <f>КМС!AX35+ИГС!AX35+МАКС!AX35</f>
        <v>321232.93</v>
      </c>
      <c r="AY35" s="9">
        <f>КМС!AY35+ИГС!AY35+МАКС!AY35</f>
        <v>67</v>
      </c>
      <c r="AZ35" s="8">
        <f>КМС!AZ35+ИГС!AZ35+МАКС!AZ35</f>
        <v>86426.47</v>
      </c>
      <c r="BA35" s="9">
        <f>КМС!BA35+ИГС!BA35+МАКС!BA35</f>
        <v>61</v>
      </c>
      <c r="BB35" s="8">
        <f>КМС!BB35+ИГС!BB35+МАКС!BB35</f>
        <v>973007.79</v>
      </c>
      <c r="BC35" s="9">
        <f>КМС!BC35+ИГС!BC35+МАКС!BC35</f>
        <v>0</v>
      </c>
      <c r="BD35" s="8">
        <f>КМС!BD35+ИГС!BD35+МАКС!BD35</f>
        <v>0</v>
      </c>
      <c r="BE35" s="9">
        <f>КМС!BE35+ИГС!BE35+МАКС!BE35</f>
        <v>0</v>
      </c>
      <c r="BF35" s="8">
        <f>КМС!BF35+ИГС!BF35+МАКС!BF35</f>
        <v>0</v>
      </c>
      <c r="BG35" s="9">
        <f>КМС!BG35+ИГС!BG35+МАКС!BG35</f>
        <v>0</v>
      </c>
      <c r="BH35" s="8">
        <f>КМС!BH35+ИГС!BH35+МАКС!BH35</f>
        <v>0</v>
      </c>
      <c r="BI35" s="8">
        <f t="shared" si="89"/>
        <v>986117.1</v>
      </c>
      <c r="BJ35" s="8">
        <f t="shared" si="90"/>
        <v>481122.25</v>
      </c>
      <c r="BK35" s="9">
        <f>КМС!BK35+ИГС!BK35+МАКС!BK35</f>
        <v>817</v>
      </c>
      <c r="BL35" s="8">
        <f>КМС!BL35+ИГС!BL35+МАКС!BL35</f>
        <v>165112.4</v>
      </c>
      <c r="BM35" s="9">
        <f>КМС!BM35+ИГС!BM35+МАКС!BM35</f>
        <v>6</v>
      </c>
      <c r="BN35" s="8">
        <f>КМС!BN35+ИГС!BN35+МАКС!BN35</f>
        <v>2776.92</v>
      </c>
      <c r="BO35" s="9">
        <f>КМС!BO35+ИГС!BO35+МАКС!BO35</f>
        <v>637</v>
      </c>
      <c r="BP35" s="8">
        <f>КМС!BP35+ИГС!BP35+МАКС!BP35</f>
        <v>313232.93</v>
      </c>
      <c r="BQ35" s="9">
        <f>КМС!BQ35+ИГС!BQ35+МАКС!BQ35</f>
        <v>0</v>
      </c>
      <c r="BR35" s="8">
        <f>КМС!BR35+ИГС!BR35+МАКС!BR35</f>
        <v>0</v>
      </c>
      <c r="BS35" s="9">
        <f>КМС!BS35+ИГС!BS35+МАКС!BS35</f>
        <v>59</v>
      </c>
      <c r="BT35" s="8">
        <f>КМС!BT35+ИГС!BT35+МАКС!BT35</f>
        <v>504994.85</v>
      </c>
      <c r="BU35" s="9">
        <f>КМС!BU35+ИГС!BU35+МАКС!BU35</f>
        <v>0</v>
      </c>
      <c r="BV35" s="8">
        <f>КМС!BV35+ИГС!BV35+МАКС!BV35</f>
        <v>0</v>
      </c>
      <c r="BW35" s="9">
        <f>КМС!BW35+ИГС!BW35+МАКС!BW35</f>
        <v>0</v>
      </c>
      <c r="BX35" s="8">
        <f>КМС!BX35+ИГС!BX35+МАКС!BX35</f>
        <v>0</v>
      </c>
      <c r="BY35" s="9">
        <f>КМС!BY35+ИГС!BY35+МАКС!BY35</f>
        <v>0</v>
      </c>
      <c r="BZ35" s="8">
        <f>КМС!BZ35+ИГС!BZ35+МАКС!BZ35</f>
        <v>0</v>
      </c>
      <c r="CA35" s="8">
        <f t="shared" si="91"/>
        <v>513111.68</v>
      </c>
      <c r="CB35" s="8">
        <f t="shared" si="92"/>
        <v>454030.83</v>
      </c>
      <c r="CC35" s="9">
        <f>КМС!CC35+ИГС!CC35+МАКС!CC35</f>
        <v>734</v>
      </c>
      <c r="CD35" s="8">
        <f>КМС!CD35+ИГС!CD35+МАКС!CD35</f>
        <v>148433.25</v>
      </c>
      <c r="CE35" s="9">
        <f>КМС!CE35+ИГС!CE35+МАКС!CE35</f>
        <v>6</v>
      </c>
      <c r="CF35" s="8">
        <f>КМС!CF35+ИГС!CF35+МАКС!CF35</f>
        <v>3252.82</v>
      </c>
      <c r="CG35" s="9">
        <f>КМС!CG35+ИГС!CG35+МАКС!CG35</f>
        <v>614</v>
      </c>
      <c r="CH35" s="8">
        <f>КМС!CH35+ИГС!CH35+МАКС!CH35</f>
        <v>302344.76</v>
      </c>
      <c r="CI35" s="9">
        <f>КМС!CI35+ИГС!CI35+МАКС!CI35</f>
        <v>0</v>
      </c>
      <c r="CJ35" s="8">
        <f>КМС!CJ35+ИГС!CJ35+МАКС!CJ35</f>
        <v>0</v>
      </c>
      <c r="CK35" s="9">
        <f>КМС!CK35+ИГС!CK35+МАКС!CK35</f>
        <v>61</v>
      </c>
      <c r="CL35" s="8">
        <f>КМС!CL35+ИГС!CL35+МАКС!CL35</f>
        <v>59080.85</v>
      </c>
      <c r="CM35" s="9">
        <f>КМС!CM35+ИГС!CM35+МАКС!CM35</f>
        <v>0</v>
      </c>
      <c r="CN35" s="8">
        <f>КМС!CN35+ИГС!CN35+МАКС!CN35</f>
        <v>0</v>
      </c>
      <c r="CO35" s="9">
        <f>КМС!CO35+ИГС!CO35+МАКС!CO35</f>
        <v>0</v>
      </c>
      <c r="CP35" s="8">
        <f>КМС!CP35+ИГС!CP35+МАКС!CP35</f>
        <v>0</v>
      </c>
      <c r="CQ35" s="9">
        <f>КМС!CQ35+ИГС!CQ35+МАКС!CQ35</f>
        <v>0</v>
      </c>
      <c r="CR35" s="8">
        <f>КМС!CR35+ИГС!CR35+МАКС!CR35</f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155</v>
      </c>
      <c r="E36" s="25" t="s">
        <v>160</v>
      </c>
      <c r="F36" s="31" t="s">
        <v>156</v>
      </c>
      <c r="G36" s="8">
        <f t="shared" si="65"/>
        <v>45558852.060000002</v>
      </c>
      <c r="H36" s="8">
        <f t="shared" si="70"/>
        <v>182063.7</v>
      </c>
      <c r="I36" s="9">
        <f t="shared" si="66"/>
        <v>0</v>
      </c>
      <c r="J36" s="8">
        <f t="shared" si="71"/>
        <v>0</v>
      </c>
      <c r="K36" s="9">
        <f t="shared" si="72"/>
        <v>630</v>
      </c>
      <c r="L36" s="8">
        <f t="shared" si="73"/>
        <v>182063.7</v>
      </c>
      <c r="M36" s="9">
        <f t="shared" si="74"/>
        <v>0</v>
      </c>
      <c r="N36" s="8">
        <f t="shared" si="75"/>
        <v>0</v>
      </c>
      <c r="O36" s="9">
        <f t="shared" si="76"/>
        <v>653</v>
      </c>
      <c r="P36" s="8">
        <f t="shared" si="77"/>
        <v>28457098.280000001</v>
      </c>
      <c r="Q36" s="9">
        <f t="shared" si="78"/>
        <v>241</v>
      </c>
      <c r="R36" s="8">
        <f t="shared" si="69"/>
        <v>16919690.079999998</v>
      </c>
      <c r="S36" s="9">
        <f t="shared" si="79"/>
        <v>0</v>
      </c>
      <c r="T36" s="8">
        <f t="shared" si="80"/>
        <v>0</v>
      </c>
      <c r="U36" s="9">
        <f t="shared" si="81"/>
        <v>220</v>
      </c>
      <c r="V36" s="8">
        <f t="shared" si="82"/>
        <v>15808570</v>
      </c>
      <c r="W36" s="9">
        <f t="shared" si="83"/>
        <v>0</v>
      </c>
      <c r="X36" s="8">
        <f t="shared" si="84"/>
        <v>0</v>
      </c>
      <c r="Y36" s="8">
        <f t="shared" si="85"/>
        <v>7321423.4699999997</v>
      </c>
      <c r="Z36" s="8">
        <f t="shared" si="86"/>
        <v>0</v>
      </c>
      <c r="AA36" s="9">
        <f>КМС!AA36+ИГС!AA36+МАКС!AA36</f>
        <v>0</v>
      </c>
      <c r="AB36" s="8">
        <f>КМС!AB36+ИГС!AB36+МАКС!AB36</f>
        <v>0</v>
      </c>
      <c r="AC36" s="9">
        <f>КМС!AC36+ИГС!AC36+МАКС!AC36</f>
        <v>0</v>
      </c>
      <c r="AD36" s="8">
        <f>КМС!AD36+ИГС!AD36+МАКС!AD36</f>
        <v>0</v>
      </c>
      <c r="AE36" s="9">
        <f>КМС!AE36+ИГС!AE36+МАКС!AE36</f>
        <v>0</v>
      </c>
      <c r="AF36" s="8">
        <f>КМС!AF36+ИГС!AF36+МАКС!AF36</f>
        <v>0</v>
      </c>
      <c r="AG36" s="9">
        <f>КМС!AG36+ИГС!AG36+МАКС!AG36</f>
        <v>75</v>
      </c>
      <c r="AH36" s="8">
        <f>КМС!AH36+ИГС!AH36+МАКС!AH36</f>
        <v>3534624</v>
      </c>
      <c r="AI36" s="9">
        <f>КМС!AI36+ИГС!AI36+МАКС!AI36</f>
        <v>53</v>
      </c>
      <c r="AJ36" s="8">
        <f>КМС!AJ36+ИГС!AJ36+МАКС!AJ36</f>
        <v>3786799.47</v>
      </c>
      <c r="AK36" s="9">
        <f>КМС!AK36+ИГС!AK36+МАКС!AK36</f>
        <v>0</v>
      </c>
      <c r="AL36" s="8">
        <f>КМС!AL36+ИГС!AL36+МАКС!AL36</f>
        <v>0</v>
      </c>
      <c r="AM36" s="9">
        <f>КМС!AM36+ИГС!AM36+МАКС!AM36</f>
        <v>51</v>
      </c>
      <c r="AN36" s="8">
        <f>КМС!AN36+ИГС!AN36+МАКС!AN36</f>
        <v>3667750.89</v>
      </c>
      <c r="AO36" s="9">
        <f>КМС!AO36+ИГС!AO36+МАКС!AO36</f>
        <v>0</v>
      </c>
      <c r="AP36" s="8">
        <f>КМС!AP36+ИГС!AP36+МАКС!AP36</f>
        <v>0</v>
      </c>
      <c r="AQ36" s="8">
        <f t="shared" si="87"/>
        <v>10144188.689999999</v>
      </c>
      <c r="AR36" s="8">
        <f t="shared" si="88"/>
        <v>0</v>
      </c>
      <c r="AS36" s="9">
        <f>КМС!AS36+ИГС!AS36+МАКС!AS36</f>
        <v>0</v>
      </c>
      <c r="AT36" s="8">
        <f>КМС!AT36+ИГС!AT36+МАКС!AT36</f>
        <v>0</v>
      </c>
      <c r="AU36" s="9">
        <f>КМС!AU36+ИГС!AU36+МАКС!AU36</f>
        <v>0</v>
      </c>
      <c r="AV36" s="8">
        <f>КМС!AV36+ИГС!AV36+МАКС!AV36</f>
        <v>0</v>
      </c>
      <c r="AW36" s="9">
        <f>КМС!AW36+ИГС!AW36+МАКС!AW36</f>
        <v>0</v>
      </c>
      <c r="AX36" s="8">
        <f>КМС!AX36+ИГС!AX36+МАКС!AX36</f>
        <v>0</v>
      </c>
      <c r="AY36" s="9">
        <f>КМС!AY36+ИГС!AY36+МАКС!AY36</f>
        <v>120</v>
      </c>
      <c r="AZ36" s="8">
        <f>КМС!AZ36+ИГС!AZ36+МАКС!AZ36</f>
        <v>5655398.4000000004</v>
      </c>
      <c r="BA36" s="9">
        <f>КМС!BA36+ИГС!BA36+МАКС!BA36</f>
        <v>64</v>
      </c>
      <c r="BB36" s="8">
        <f>КМС!BB36+ИГС!BB36+МАКС!BB36</f>
        <v>4488790.29</v>
      </c>
      <c r="BC36" s="9">
        <f>КМС!BC36+ИГС!BC36+МАКС!BC36</f>
        <v>0</v>
      </c>
      <c r="BD36" s="8">
        <f>КМС!BD36+ИГС!BD36+МАКС!BD36</f>
        <v>0</v>
      </c>
      <c r="BE36" s="9">
        <f>КМС!BE36+ИГС!BE36+МАКС!BE36</f>
        <v>62</v>
      </c>
      <c r="BF36" s="8">
        <f>КМС!BF36+ИГС!BF36+МАКС!BF36</f>
        <v>4439183.63</v>
      </c>
      <c r="BG36" s="9">
        <f>КМС!BG36+ИГС!BG36+МАКС!BG36</f>
        <v>0</v>
      </c>
      <c r="BH36" s="8">
        <f>КМС!BH36+ИГС!BH36+МАКС!BH36</f>
        <v>0</v>
      </c>
      <c r="BI36" s="8">
        <f t="shared" si="89"/>
        <v>7976711.3300000001</v>
      </c>
      <c r="BJ36" s="8">
        <f t="shared" si="90"/>
        <v>0</v>
      </c>
      <c r="BK36" s="9">
        <f>КМС!BK36+ИГС!BK36+МАКС!BK36</f>
        <v>0</v>
      </c>
      <c r="BL36" s="8">
        <f>КМС!BL36+ИГС!BL36+МАКС!BL36</f>
        <v>0</v>
      </c>
      <c r="BM36" s="9">
        <f>КМС!BM36+ИГС!BM36+МАКС!BM36</f>
        <v>0</v>
      </c>
      <c r="BN36" s="8">
        <f>КМС!BN36+ИГС!BN36+МАКС!BN36</f>
        <v>0</v>
      </c>
      <c r="BO36" s="9">
        <f>КМС!BO36+ИГС!BO36+МАКС!BO36</f>
        <v>0</v>
      </c>
      <c r="BP36" s="8">
        <f>КМС!BP36+ИГС!BP36+МАКС!BP36</f>
        <v>0</v>
      </c>
      <c r="BQ36" s="9">
        <f>КМС!BQ36+ИГС!BQ36+МАКС!BQ36</f>
        <v>75</v>
      </c>
      <c r="BR36" s="8">
        <f>КМС!BR36+ИГС!BR36+МАКС!BR36</f>
        <v>3534624</v>
      </c>
      <c r="BS36" s="9">
        <f>КМС!BS36+ИГС!BS36+МАКС!BS36</f>
        <v>62</v>
      </c>
      <c r="BT36" s="8">
        <f>КМС!BT36+ИГС!BT36+МАКС!BT36</f>
        <v>4442087.33</v>
      </c>
      <c r="BU36" s="9">
        <f>КМС!BU36+ИГС!BU36+МАКС!BU36</f>
        <v>0</v>
      </c>
      <c r="BV36" s="8">
        <f>КМС!BV36+ИГС!BV36+МАКС!BV36</f>
        <v>0</v>
      </c>
      <c r="BW36" s="9">
        <f>КМС!BW36+ИГС!BW36+МАКС!BW36</f>
        <v>59</v>
      </c>
      <c r="BX36" s="8">
        <f>КМС!BX36+ИГС!BX36+МАКС!BX36</f>
        <v>4243084.71</v>
      </c>
      <c r="BY36" s="9">
        <f>КМС!BY36+ИГС!BY36+МАКС!BY36</f>
        <v>0</v>
      </c>
      <c r="BZ36" s="8">
        <f>КМС!BZ36+ИГС!BZ36+МАКС!BZ36</f>
        <v>0</v>
      </c>
      <c r="CA36" s="8">
        <f t="shared" si="91"/>
        <v>20116528.57</v>
      </c>
      <c r="CB36" s="8">
        <f t="shared" si="92"/>
        <v>182063.7</v>
      </c>
      <c r="CC36" s="9">
        <f>КМС!CC36+ИГС!CC36+МАКС!CC36</f>
        <v>0</v>
      </c>
      <c r="CD36" s="8">
        <f>КМС!CD36+ИГС!CD36+МАКС!CD36</f>
        <v>0</v>
      </c>
      <c r="CE36" s="9">
        <f>КМС!CE36+ИГС!CE36+МАКС!CE36</f>
        <v>630</v>
      </c>
      <c r="CF36" s="8">
        <f>КМС!CF36+ИГС!CF36+МАКС!CF36</f>
        <v>182063.7</v>
      </c>
      <c r="CG36" s="9">
        <f>КМС!CG36+ИГС!CG36+МАКС!CG36</f>
        <v>0</v>
      </c>
      <c r="CH36" s="8">
        <f>КМС!CH36+ИГС!CH36+МАКС!CH36</f>
        <v>0</v>
      </c>
      <c r="CI36" s="9">
        <f>КМС!CI36+ИГС!CI36+МАКС!CI36</f>
        <v>383</v>
      </c>
      <c r="CJ36" s="8">
        <f>КМС!CJ36+ИГС!CJ36+МАКС!CJ36</f>
        <v>15732451.880000001</v>
      </c>
      <c r="CK36" s="9">
        <f>КМС!CK36+ИГС!CK36+МАКС!CK36</f>
        <v>62</v>
      </c>
      <c r="CL36" s="8">
        <f>КМС!CL36+ИГС!CL36+МАКС!CL36</f>
        <v>4202012.99</v>
      </c>
      <c r="CM36" s="9">
        <f>КМС!CM36+ИГС!CM36+МАКС!CM36</f>
        <v>0</v>
      </c>
      <c r="CN36" s="8">
        <f>КМС!CN36+ИГС!CN36+МАКС!CN36</f>
        <v>0</v>
      </c>
      <c r="CO36" s="9">
        <f>КМС!CO36+ИГС!CO36+МАКС!CO36</f>
        <v>48</v>
      </c>
      <c r="CP36" s="8">
        <f>КМС!CP36+ИГС!CP36+МАКС!CP36</f>
        <v>3458550.77</v>
      </c>
      <c r="CQ36" s="9">
        <f>КМС!CQ36+ИГС!CQ36+МАКС!CQ36</f>
        <v>0</v>
      </c>
      <c r="CR36" s="8">
        <f>КМС!CR36+ИГС!CR36+МАКС!CR36</f>
        <v>0</v>
      </c>
    </row>
    <row r="37" spans="1:96" ht="15" customHeight="1" x14ac:dyDescent="0.25">
      <c r="A37" s="12">
        <v>27</v>
      </c>
      <c r="B37" s="18" t="s">
        <v>137</v>
      </c>
      <c r="C37" s="12">
        <v>330398</v>
      </c>
      <c r="D37" s="25" t="s">
        <v>155</v>
      </c>
      <c r="E37" s="25" t="s">
        <v>160</v>
      </c>
      <c r="F37" s="31" t="s">
        <v>156</v>
      </c>
      <c r="G37" s="8">
        <f t="shared" si="65"/>
        <v>24095416.43</v>
      </c>
      <c r="H37" s="8">
        <f t="shared" si="70"/>
        <v>0</v>
      </c>
      <c r="I37" s="9">
        <f t="shared" si="66"/>
        <v>0</v>
      </c>
      <c r="J37" s="8">
        <f t="shared" si="71"/>
        <v>0</v>
      </c>
      <c r="K37" s="9">
        <f t="shared" si="72"/>
        <v>0</v>
      </c>
      <c r="L37" s="8">
        <f t="shared" si="73"/>
        <v>0</v>
      </c>
      <c r="M37" s="9">
        <f t="shared" si="74"/>
        <v>0</v>
      </c>
      <c r="N37" s="8">
        <f t="shared" si="75"/>
        <v>0</v>
      </c>
      <c r="O37" s="9">
        <f t="shared" si="76"/>
        <v>322</v>
      </c>
      <c r="P37" s="8">
        <f t="shared" si="77"/>
        <v>24095416.43</v>
      </c>
      <c r="Q37" s="9">
        <f t="shared" si="78"/>
        <v>0</v>
      </c>
      <c r="R37" s="8">
        <f t="shared" si="69"/>
        <v>0</v>
      </c>
      <c r="S37" s="9">
        <f t="shared" si="79"/>
        <v>0</v>
      </c>
      <c r="T37" s="8">
        <f t="shared" si="80"/>
        <v>0</v>
      </c>
      <c r="U37" s="9">
        <f t="shared" si="81"/>
        <v>0</v>
      </c>
      <c r="V37" s="8">
        <f t="shared" si="82"/>
        <v>0</v>
      </c>
      <c r="W37" s="9">
        <f t="shared" si="83"/>
        <v>0</v>
      </c>
      <c r="X37" s="8">
        <f t="shared" si="84"/>
        <v>0</v>
      </c>
      <c r="Y37" s="8">
        <f t="shared" si="85"/>
        <v>6760990.7400000002</v>
      </c>
      <c r="Z37" s="8">
        <f t="shared" si="86"/>
        <v>0</v>
      </c>
      <c r="AA37" s="9">
        <f>КМС!AA37+ИГС!AA37+МАКС!AA37</f>
        <v>0</v>
      </c>
      <c r="AB37" s="8">
        <f>КМС!AB37+ИГС!AB37+МАКС!AB37</f>
        <v>0</v>
      </c>
      <c r="AC37" s="9">
        <f>КМС!AC37+ИГС!AC37+МАКС!AC37</f>
        <v>0</v>
      </c>
      <c r="AD37" s="8">
        <f>КМС!AD37+ИГС!AD37+МАКС!AD37</f>
        <v>0</v>
      </c>
      <c r="AE37" s="9">
        <f>КМС!AE37+ИГС!AE37+МАКС!AE37</f>
        <v>0</v>
      </c>
      <c r="AF37" s="8">
        <f>КМС!AF37+ИГС!AF37+МАКС!AF37</f>
        <v>0</v>
      </c>
      <c r="AG37" s="9">
        <f>КМС!AG37+ИГС!AG37+МАКС!AG37</f>
        <v>80</v>
      </c>
      <c r="AH37" s="8">
        <f>КМС!AH37+ИГС!AH37+МАКС!AH37</f>
        <v>6760990.7400000002</v>
      </c>
      <c r="AI37" s="9">
        <f>КМС!AI37+ИГС!AI37+МАКС!AI37</f>
        <v>0</v>
      </c>
      <c r="AJ37" s="8">
        <f>КМС!AJ37+ИГС!AJ37+МАКС!AJ37</f>
        <v>0</v>
      </c>
      <c r="AK37" s="9">
        <f>КМС!AK37+ИГС!AK37+МАКС!AK37</f>
        <v>0</v>
      </c>
      <c r="AL37" s="8">
        <f>КМС!AL37+ИГС!AL37+МАКС!AL37</f>
        <v>0</v>
      </c>
      <c r="AM37" s="9">
        <f>КМС!AM37+ИГС!AM37+МАКС!AM37</f>
        <v>0</v>
      </c>
      <c r="AN37" s="8">
        <f>КМС!AN37+ИГС!AN37+МАКС!AN37</f>
        <v>0</v>
      </c>
      <c r="AO37" s="9">
        <f>КМС!AO37+ИГС!AO37+МАКС!AO37</f>
        <v>0</v>
      </c>
      <c r="AP37" s="8">
        <f>КМС!AP37+ИГС!AP37+МАКС!AP37</f>
        <v>0</v>
      </c>
      <c r="AQ37" s="8">
        <f t="shared" si="87"/>
        <v>8051430.4100000001</v>
      </c>
      <c r="AR37" s="8">
        <f t="shared" si="88"/>
        <v>0</v>
      </c>
      <c r="AS37" s="9">
        <f>КМС!AS37+ИГС!AS37+МАКС!AS37</f>
        <v>0</v>
      </c>
      <c r="AT37" s="8">
        <f>КМС!AT37+ИГС!AT37+МАКС!AT37</f>
        <v>0</v>
      </c>
      <c r="AU37" s="9">
        <f>КМС!AU37+ИГС!AU37+МАКС!AU37</f>
        <v>0</v>
      </c>
      <c r="AV37" s="8">
        <f>КМС!AV37+ИГС!AV37+МАКС!AV37</f>
        <v>0</v>
      </c>
      <c r="AW37" s="9">
        <f>КМС!AW37+ИГС!AW37+МАКС!AW37</f>
        <v>0</v>
      </c>
      <c r="AX37" s="8">
        <f>КМС!AX37+ИГС!AX37+МАКС!AX37</f>
        <v>0</v>
      </c>
      <c r="AY37" s="9">
        <f>КМС!AY37+ИГС!AY37+МАКС!AY37</f>
        <v>95</v>
      </c>
      <c r="AZ37" s="8">
        <f>КМС!AZ37+ИГС!AZ37+МАКС!AZ37</f>
        <v>8051430.4100000001</v>
      </c>
      <c r="BA37" s="9">
        <f>КМС!BA37+ИГС!BA37+МАКС!BA37</f>
        <v>0</v>
      </c>
      <c r="BB37" s="8">
        <f>КМС!BB37+ИГС!BB37+МАКС!BB37</f>
        <v>0</v>
      </c>
      <c r="BC37" s="9">
        <f>КМС!BC37+ИГС!BC37+МАКС!BC37</f>
        <v>0</v>
      </c>
      <c r="BD37" s="8">
        <f>КМС!BD37+ИГС!BD37+МАКС!BD37</f>
        <v>0</v>
      </c>
      <c r="BE37" s="9">
        <f>КМС!BE37+ИГС!BE37+МАКС!BE37</f>
        <v>0</v>
      </c>
      <c r="BF37" s="8">
        <f>КМС!BF37+ИГС!BF37+МАКС!BF37</f>
        <v>0</v>
      </c>
      <c r="BG37" s="9">
        <f>КМС!BG37+ИГС!BG37+МАКС!BG37</f>
        <v>0</v>
      </c>
      <c r="BH37" s="8">
        <f>КМС!BH37+ИГС!BH37+МАКС!BH37</f>
        <v>0</v>
      </c>
      <c r="BI37" s="8">
        <f t="shared" si="89"/>
        <v>4912317.3499999996</v>
      </c>
      <c r="BJ37" s="8">
        <f t="shared" si="90"/>
        <v>0</v>
      </c>
      <c r="BK37" s="9">
        <f>КМС!BK37+ИГС!BK37+МАКС!BK37</f>
        <v>0</v>
      </c>
      <c r="BL37" s="8">
        <f>КМС!BL37+ИГС!BL37+МАКС!BL37</f>
        <v>0</v>
      </c>
      <c r="BM37" s="9">
        <f>КМС!BM37+ИГС!BM37+МАКС!BM37</f>
        <v>0</v>
      </c>
      <c r="BN37" s="8">
        <f>КМС!BN37+ИГС!BN37+МАКС!BN37</f>
        <v>0</v>
      </c>
      <c r="BO37" s="9">
        <f>КМС!BO37+ИГС!BO37+МАКС!BO37</f>
        <v>0</v>
      </c>
      <c r="BP37" s="8">
        <f>КМС!BP37+ИГС!BP37+МАКС!BP37</f>
        <v>0</v>
      </c>
      <c r="BQ37" s="9">
        <f>КМС!BQ37+ИГС!BQ37+МАКС!BQ37</f>
        <v>59</v>
      </c>
      <c r="BR37" s="8">
        <f>КМС!BR37+ИГС!BR37+МАКС!BR37</f>
        <v>4912317.3499999996</v>
      </c>
      <c r="BS37" s="9">
        <f>КМС!BS37+ИГС!BS37+МАКС!BS37</f>
        <v>0</v>
      </c>
      <c r="BT37" s="8">
        <f>КМС!BT37+ИГС!BT37+МАКС!BT37</f>
        <v>0</v>
      </c>
      <c r="BU37" s="9">
        <f>КМС!BU37+ИГС!BU37+МАКС!BU37</f>
        <v>0</v>
      </c>
      <c r="BV37" s="8">
        <f>КМС!BV37+ИГС!BV37+МАКС!BV37</f>
        <v>0</v>
      </c>
      <c r="BW37" s="9">
        <f>КМС!BW37+ИГС!BW37+МАКС!BW37</f>
        <v>0</v>
      </c>
      <c r="BX37" s="8">
        <f>КМС!BX37+ИГС!BX37+МАКС!BX37</f>
        <v>0</v>
      </c>
      <c r="BY37" s="9">
        <f>КМС!BY37+ИГС!BY37+МАКС!BY37</f>
        <v>0</v>
      </c>
      <c r="BZ37" s="8">
        <f>КМС!BZ37+ИГС!BZ37+МАКС!BZ37</f>
        <v>0</v>
      </c>
      <c r="CA37" s="8">
        <f t="shared" si="91"/>
        <v>4370677.93</v>
      </c>
      <c r="CB37" s="8">
        <f t="shared" si="92"/>
        <v>0</v>
      </c>
      <c r="CC37" s="9">
        <f>КМС!CC37+ИГС!CC37+МАКС!CC37</f>
        <v>0</v>
      </c>
      <c r="CD37" s="8">
        <f>КМС!CD37+ИГС!CD37+МАКС!CD37</f>
        <v>0</v>
      </c>
      <c r="CE37" s="9">
        <f>КМС!CE37+ИГС!CE37+МАКС!CE37</f>
        <v>0</v>
      </c>
      <c r="CF37" s="8">
        <f>КМС!CF37+ИГС!CF37+МАКС!CF37</f>
        <v>0</v>
      </c>
      <c r="CG37" s="9">
        <f>КМС!CG37+ИГС!CG37+МАКС!CG37</f>
        <v>0</v>
      </c>
      <c r="CH37" s="8">
        <f>КМС!CH37+ИГС!CH37+МАКС!CH37</f>
        <v>0</v>
      </c>
      <c r="CI37" s="9">
        <f>КМС!CI37+ИГС!CI37+МАКС!CI37</f>
        <v>88</v>
      </c>
      <c r="CJ37" s="8">
        <f>КМС!CJ37+ИГС!CJ37+МАКС!CJ37</f>
        <v>4370677.93</v>
      </c>
      <c r="CK37" s="9">
        <f>КМС!CK37+ИГС!CK37+МАКС!CK37</f>
        <v>0</v>
      </c>
      <c r="CL37" s="8">
        <f>КМС!CL37+ИГС!CL37+МАКС!CL37</f>
        <v>0</v>
      </c>
      <c r="CM37" s="9">
        <f>КМС!CM37+ИГС!CM37+МАКС!CM37</f>
        <v>0</v>
      </c>
      <c r="CN37" s="8">
        <f>КМС!CN37+ИГС!CN37+МАКС!CN37</f>
        <v>0</v>
      </c>
      <c r="CO37" s="9">
        <f>КМС!CO37+ИГС!CO37+МАКС!CO37</f>
        <v>0</v>
      </c>
      <c r="CP37" s="8">
        <f>КМС!CP37+ИГС!CP37+МАКС!CP37</f>
        <v>0</v>
      </c>
      <c r="CQ37" s="9">
        <f>КМС!CQ37+ИГС!CQ37+МАКС!CQ37</f>
        <v>0</v>
      </c>
      <c r="CR37" s="8">
        <f>КМС!CR37+ИГС!CR37+МАКС!CR37</f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155</v>
      </c>
      <c r="E38" s="25" t="s">
        <v>160</v>
      </c>
      <c r="F38" s="31" t="s">
        <v>156</v>
      </c>
      <c r="G38" s="8">
        <f t="shared" si="65"/>
        <v>15625854.75</v>
      </c>
      <c r="H38" s="8">
        <f t="shared" si="70"/>
        <v>0</v>
      </c>
      <c r="I38" s="9">
        <f t="shared" si="66"/>
        <v>0</v>
      </c>
      <c r="J38" s="8">
        <f t="shared" si="71"/>
        <v>0</v>
      </c>
      <c r="K38" s="9">
        <f t="shared" si="72"/>
        <v>0</v>
      </c>
      <c r="L38" s="8">
        <f t="shared" si="73"/>
        <v>0</v>
      </c>
      <c r="M38" s="9">
        <f t="shared" si="74"/>
        <v>0</v>
      </c>
      <c r="N38" s="8">
        <f t="shared" si="75"/>
        <v>0</v>
      </c>
      <c r="O38" s="9">
        <f t="shared" si="76"/>
        <v>200</v>
      </c>
      <c r="P38" s="8">
        <f t="shared" si="77"/>
        <v>15625854.75</v>
      </c>
      <c r="Q38" s="9">
        <f t="shared" si="78"/>
        <v>0</v>
      </c>
      <c r="R38" s="8">
        <f t="shared" si="69"/>
        <v>0</v>
      </c>
      <c r="S38" s="9">
        <f t="shared" si="79"/>
        <v>0</v>
      </c>
      <c r="T38" s="8">
        <f t="shared" si="80"/>
        <v>0</v>
      </c>
      <c r="U38" s="9">
        <f t="shared" si="81"/>
        <v>0</v>
      </c>
      <c r="V38" s="8">
        <f t="shared" si="82"/>
        <v>0</v>
      </c>
      <c r="W38" s="9">
        <f t="shared" si="83"/>
        <v>0</v>
      </c>
      <c r="X38" s="8">
        <f t="shared" si="84"/>
        <v>0</v>
      </c>
      <c r="Y38" s="8">
        <f t="shared" si="85"/>
        <v>3891744.99</v>
      </c>
      <c r="Z38" s="8">
        <f t="shared" si="86"/>
        <v>0</v>
      </c>
      <c r="AA38" s="9">
        <f>КМС!AA38+ИГС!AA38+МАКС!AA38</f>
        <v>0</v>
      </c>
      <c r="AB38" s="8">
        <f>КМС!AB38+ИГС!AB38+МАКС!AB38</f>
        <v>0</v>
      </c>
      <c r="AC38" s="9">
        <f>КМС!AC38+ИГС!AC38+МАКС!AC38</f>
        <v>0</v>
      </c>
      <c r="AD38" s="8">
        <f>КМС!AD38+ИГС!AD38+МАКС!AD38</f>
        <v>0</v>
      </c>
      <c r="AE38" s="9">
        <f>КМС!AE38+ИГС!AE38+МАКС!AE38</f>
        <v>0</v>
      </c>
      <c r="AF38" s="8">
        <f>КМС!AF38+ИГС!AF38+МАКС!AF38</f>
        <v>0</v>
      </c>
      <c r="AG38" s="9">
        <f>КМС!AG38+ИГС!AG38+МАКС!AG38</f>
        <v>56</v>
      </c>
      <c r="AH38" s="8">
        <f>КМС!AH38+ИГС!AH38+МАКС!AH38</f>
        <v>3891744.99</v>
      </c>
      <c r="AI38" s="9">
        <f>КМС!AI38+ИГС!AI38+МАКС!AI38</f>
        <v>0</v>
      </c>
      <c r="AJ38" s="8">
        <f>КМС!AJ38+ИГС!AJ38+МАКС!AJ38</f>
        <v>0</v>
      </c>
      <c r="AK38" s="9">
        <f>КМС!AK38+ИГС!AK38+МАКС!AK38</f>
        <v>0</v>
      </c>
      <c r="AL38" s="8">
        <f>КМС!AL38+ИГС!AL38+МАКС!AL38</f>
        <v>0</v>
      </c>
      <c r="AM38" s="9">
        <f>КМС!AM38+ИГС!AM38+МАКС!AM38</f>
        <v>0</v>
      </c>
      <c r="AN38" s="8">
        <f>КМС!AN38+ИГС!AN38+МАКС!AN38</f>
        <v>0</v>
      </c>
      <c r="AO38" s="9">
        <f>КМС!AO38+ИГС!AO38+МАКС!AO38</f>
        <v>0</v>
      </c>
      <c r="AP38" s="8">
        <f>КМС!AP38+ИГС!AP38+МАКС!AP38</f>
        <v>0</v>
      </c>
      <c r="AQ38" s="8">
        <f t="shared" si="87"/>
        <v>4935871.6900000004</v>
      </c>
      <c r="AR38" s="8">
        <f t="shared" si="88"/>
        <v>0</v>
      </c>
      <c r="AS38" s="9">
        <f>КМС!AS38+ИГС!AS38+МАКС!AS38</f>
        <v>0</v>
      </c>
      <c r="AT38" s="8">
        <f>КМС!AT38+ИГС!AT38+МАКС!AT38</f>
        <v>0</v>
      </c>
      <c r="AU38" s="9">
        <f>КМС!AU38+ИГС!AU38+МАКС!AU38</f>
        <v>0</v>
      </c>
      <c r="AV38" s="8">
        <f>КМС!AV38+ИГС!AV38+МАКС!AV38</f>
        <v>0</v>
      </c>
      <c r="AW38" s="9">
        <f>КМС!AW38+ИГС!AW38+МАКС!AW38</f>
        <v>0</v>
      </c>
      <c r="AX38" s="8">
        <f>КМС!AX38+ИГС!AX38+МАКС!AX38</f>
        <v>0</v>
      </c>
      <c r="AY38" s="9">
        <f>КМС!AY38+ИГС!AY38+МАКС!AY38</f>
        <v>49</v>
      </c>
      <c r="AZ38" s="8">
        <f>КМС!AZ38+ИГС!AZ38+МАКС!AZ38</f>
        <v>4935871.6900000004</v>
      </c>
      <c r="BA38" s="9">
        <f>КМС!BA38+ИГС!BA38+МАКС!BA38</f>
        <v>0</v>
      </c>
      <c r="BB38" s="8">
        <f>КМС!BB38+ИГС!BB38+МАКС!BB38</f>
        <v>0</v>
      </c>
      <c r="BC38" s="9">
        <f>КМС!BC38+ИГС!BC38+МАКС!BC38</f>
        <v>0</v>
      </c>
      <c r="BD38" s="8">
        <f>КМС!BD38+ИГС!BD38+МАКС!BD38</f>
        <v>0</v>
      </c>
      <c r="BE38" s="9">
        <f>КМС!BE38+ИГС!BE38+МАКС!BE38</f>
        <v>0</v>
      </c>
      <c r="BF38" s="8">
        <f>КМС!BF38+ИГС!BF38+МАКС!BF38</f>
        <v>0</v>
      </c>
      <c r="BG38" s="9">
        <f>КМС!BG38+ИГС!BG38+МАКС!BG38</f>
        <v>0</v>
      </c>
      <c r="BH38" s="8">
        <f>КМС!BH38+ИГС!BH38+МАКС!BH38</f>
        <v>0</v>
      </c>
      <c r="BI38" s="8">
        <f t="shared" si="89"/>
        <v>608233.02</v>
      </c>
      <c r="BJ38" s="8">
        <f t="shared" si="90"/>
        <v>0</v>
      </c>
      <c r="BK38" s="9">
        <f>КМС!BK38+ИГС!BK38+МАКС!BK38</f>
        <v>0</v>
      </c>
      <c r="BL38" s="8">
        <f>КМС!BL38+ИГС!BL38+МАКС!BL38</f>
        <v>0</v>
      </c>
      <c r="BM38" s="9">
        <f>КМС!BM38+ИГС!BM38+МАКС!BM38</f>
        <v>0</v>
      </c>
      <c r="BN38" s="8">
        <f>КМС!BN38+ИГС!BN38+МАКС!BN38</f>
        <v>0</v>
      </c>
      <c r="BO38" s="9">
        <f>КМС!BO38+ИГС!BO38+МАКС!BO38</f>
        <v>0</v>
      </c>
      <c r="BP38" s="8">
        <f>КМС!BP38+ИГС!BP38+МАКС!BP38</f>
        <v>0</v>
      </c>
      <c r="BQ38" s="9">
        <f>КМС!BQ38+ИГС!BQ38+МАКС!BQ38</f>
        <v>7</v>
      </c>
      <c r="BR38" s="8">
        <f>КМС!BR38+ИГС!BR38+МАКС!BR38</f>
        <v>608233.02</v>
      </c>
      <c r="BS38" s="9">
        <f>КМС!BS38+ИГС!BS38+МАКС!BS38</f>
        <v>0</v>
      </c>
      <c r="BT38" s="8">
        <f>КМС!BT38+ИГС!BT38+МАКС!BT38</f>
        <v>0</v>
      </c>
      <c r="BU38" s="9">
        <f>КМС!BU38+ИГС!BU38+МАКС!BU38</f>
        <v>0</v>
      </c>
      <c r="BV38" s="8">
        <f>КМС!BV38+ИГС!BV38+МАКС!BV38</f>
        <v>0</v>
      </c>
      <c r="BW38" s="9">
        <f>КМС!BW38+ИГС!BW38+МАКС!BW38</f>
        <v>0</v>
      </c>
      <c r="BX38" s="8">
        <f>КМС!BX38+ИГС!BX38+МАКС!BX38</f>
        <v>0</v>
      </c>
      <c r="BY38" s="9">
        <f>КМС!BY38+ИГС!BY38+МАКС!BY38</f>
        <v>0</v>
      </c>
      <c r="BZ38" s="8">
        <f>КМС!BZ38+ИГС!BZ38+МАКС!BZ38</f>
        <v>0</v>
      </c>
      <c r="CA38" s="8">
        <f t="shared" si="91"/>
        <v>6190005.0499999998</v>
      </c>
      <c r="CB38" s="8">
        <f t="shared" si="92"/>
        <v>0</v>
      </c>
      <c r="CC38" s="9">
        <f>КМС!CC38+ИГС!CC38+МАКС!CC38</f>
        <v>0</v>
      </c>
      <c r="CD38" s="8">
        <f>КМС!CD38+ИГС!CD38+МАКС!CD38</f>
        <v>0</v>
      </c>
      <c r="CE38" s="9">
        <f>КМС!CE38+ИГС!CE38+МАКС!CE38</f>
        <v>0</v>
      </c>
      <c r="CF38" s="8">
        <f>КМС!CF38+ИГС!CF38+МАКС!CF38</f>
        <v>0</v>
      </c>
      <c r="CG38" s="9">
        <f>КМС!CG38+ИГС!CG38+МАКС!CG38</f>
        <v>0</v>
      </c>
      <c r="CH38" s="8">
        <f>КМС!CH38+ИГС!CH38+МАКС!CH38</f>
        <v>0</v>
      </c>
      <c r="CI38" s="9">
        <f>КМС!CI38+ИГС!CI38+МАКС!CI38</f>
        <v>88</v>
      </c>
      <c r="CJ38" s="8">
        <f>КМС!CJ38+ИГС!CJ38+МАКС!CJ38</f>
        <v>6190005.0499999998</v>
      </c>
      <c r="CK38" s="9">
        <f>КМС!CK38+ИГС!CK38+МАКС!CK38</f>
        <v>0</v>
      </c>
      <c r="CL38" s="8">
        <f>КМС!CL38+ИГС!CL38+МАКС!CL38</f>
        <v>0</v>
      </c>
      <c r="CM38" s="9">
        <f>КМС!CM38+ИГС!CM38+МАКС!CM38</f>
        <v>0</v>
      </c>
      <c r="CN38" s="8">
        <f>КМС!CN38+ИГС!CN38+МАКС!CN38</f>
        <v>0</v>
      </c>
      <c r="CO38" s="9">
        <f>КМС!CO38+ИГС!CO38+МАКС!CO38</f>
        <v>0</v>
      </c>
      <c r="CP38" s="8">
        <f>КМС!CP38+ИГС!CP38+МАКС!CP38</f>
        <v>0</v>
      </c>
      <c r="CQ38" s="9">
        <f>КМС!CQ38+ИГС!CQ38+МАКС!CQ38</f>
        <v>0</v>
      </c>
      <c r="CR38" s="8">
        <f>КМС!CR38+ИГС!CR38+МАКС!CR38</f>
        <v>0</v>
      </c>
    </row>
    <row r="39" spans="1:96" ht="15" customHeight="1" x14ac:dyDescent="0.25">
      <c r="A39" s="12">
        <v>29</v>
      </c>
      <c r="B39" s="18" t="s">
        <v>138</v>
      </c>
      <c r="C39" s="12">
        <v>330419</v>
      </c>
      <c r="D39" s="25" t="s">
        <v>155</v>
      </c>
      <c r="E39" s="25" t="s">
        <v>160</v>
      </c>
      <c r="F39" s="31" t="s">
        <v>156</v>
      </c>
      <c r="G39" s="8">
        <f t="shared" si="65"/>
        <v>9404600.7200000007</v>
      </c>
      <c r="H39" s="8">
        <f t="shared" si="70"/>
        <v>9404600.7200000007</v>
      </c>
      <c r="I39" s="9">
        <f t="shared" si="66"/>
        <v>0</v>
      </c>
      <c r="J39" s="8">
        <f t="shared" si="71"/>
        <v>0</v>
      </c>
      <c r="K39" s="9">
        <f t="shared" si="72"/>
        <v>0</v>
      </c>
      <c r="L39" s="8">
        <f t="shared" si="73"/>
        <v>0</v>
      </c>
      <c r="M39" s="9">
        <f t="shared" si="74"/>
        <v>0</v>
      </c>
      <c r="N39" s="8">
        <f t="shared" si="75"/>
        <v>9404600.7200000007</v>
      </c>
      <c r="O39" s="9">
        <f t="shared" si="76"/>
        <v>0</v>
      </c>
      <c r="P39" s="8">
        <f t="shared" si="77"/>
        <v>0</v>
      </c>
      <c r="Q39" s="9">
        <f t="shared" si="78"/>
        <v>0</v>
      </c>
      <c r="R39" s="8">
        <f t="shared" si="69"/>
        <v>0</v>
      </c>
      <c r="S39" s="9">
        <f t="shared" si="79"/>
        <v>0</v>
      </c>
      <c r="T39" s="8">
        <f t="shared" si="80"/>
        <v>0</v>
      </c>
      <c r="U39" s="9">
        <f t="shared" si="81"/>
        <v>0</v>
      </c>
      <c r="V39" s="8">
        <f t="shared" si="82"/>
        <v>0</v>
      </c>
      <c r="W39" s="9">
        <f t="shared" si="83"/>
        <v>0</v>
      </c>
      <c r="X39" s="8">
        <f t="shared" si="84"/>
        <v>0</v>
      </c>
      <c r="Y39" s="8">
        <f t="shared" si="85"/>
        <v>2351439.12</v>
      </c>
      <c r="Z39" s="8">
        <f t="shared" si="86"/>
        <v>2351439.12</v>
      </c>
      <c r="AA39" s="9">
        <f>КМС!AA39+ИГС!AA39+МАКС!AA39</f>
        <v>0</v>
      </c>
      <c r="AB39" s="8">
        <f>КМС!AB39+ИГС!AB39+МАКС!AB39</f>
        <v>0</v>
      </c>
      <c r="AC39" s="9">
        <f>КМС!AC39+ИГС!AC39+МАКС!AC39</f>
        <v>0</v>
      </c>
      <c r="AD39" s="8">
        <f>КМС!AD39+ИГС!AD39+МАКС!AD39</f>
        <v>0</v>
      </c>
      <c r="AE39" s="9">
        <f>КМС!AE39+ИГС!AE39+МАКС!AE39</f>
        <v>0</v>
      </c>
      <c r="AF39" s="8">
        <f>КМС!AF39+ИГС!AF39+МАКС!AF39</f>
        <v>2351439.12</v>
      </c>
      <c r="AG39" s="9">
        <f>КМС!AG39+ИГС!AG39+МАКС!AG39</f>
        <v>0</v>
      </c>
      <c r="AH39" s="8">
        <f>КМС!AH39+ИГС!AH39+МАКС!AH39</f>
        <v>0</v>
      </c>
      <c r="AI39" s="9">
        <f>КМС!AI39+ИГС!AI39+МАКС!AI39</f>
        <v>0</v>
      </c>
      <c r="AJ39" s="8">
        <f>КМС!AJ39+ИГС!AJ39+МАКС!AJ39</f>
        <v>0</v>
      </c>
      <c r="AK39" s="9">
        <f>КМС!AK39+ИГС!AK39+МАКС!AK39</f>
        <v>0</v>
      </c>
      <c r="AL39" s="8">
        <f>КМС!AL39+ИГС!AL39+МАКС!AL39</f>
        <v>0</v>
      </c>
      <c r="AM39" s="9">
        <f>КМС!AM39+ИГС!AM39+МАКС!AM39</f>
        <v>0</v>
      </c>
      <c r="AN39" s="8">
        <f>КМС!AN39+ИГС!AN39+МАКС!AN39</f>
        <v>0</v>
      </c>
      <c r="AO39" s="9">
        <f>КМС!AO39+ИГС!AO39+МАКС!AO39</f>
        <v>0</v>
      </c>
      <c r="AP39" s="8">
        <f>КМС!AP39+ИГС!AP39+МАКС!AP39</f>
        <v>0</v>
      </c>
      <c r="AQ39" s="8">
        <f t="shared" si="87"/>
        <v>3901439.12</v>
      </c>
      <c r="AR39" s="8">
        <f t="shared" si="88"/>
        <v>3901439.12</v>
      </c>
      <c r="AS39" s="9">
        <f>КМС!AS39+ИГС!AS39+МАКС!AS39</f>
        <v>0</v>
      </c>
      <c r="AT39" s="8">
        <f>КМС!AT39+ИГС!AT39+МАКС!AT39</f>
        <v>0</v>
      </c>
      <c r="AU39" s="9">
        <f>КМС!AU39+ИГС!AU39+МАКС!AU39</f>
        <v>0</v>
      </c>
      <c r="AV39" s="8">
        <f>КМС!AV39+ИГС!AV39+МАКС!AV39</f>
        <v>0</v>
      </c>
      <c r="AW39" s="9">
        <f>КМС!AW39+ИГС!AW39+МАКС!AW39</f>
        <v>0</v>
      </c>
      <c r="AX39" s="8">
        <f>КМС!AX39+ИГС!AX39+МАКС!AX39</f>
        <v>3901439.12</v>
      </c>
      <c r="AY39" s="9">
        <f>КМС!AY39+ИГС!AY39+МАКС!AY39</f>
        <v>0</v>
      </c>
      <c r="AZ39" s="8">
        <f>КМС!AZ39+ИГС!AZ39+МАКС!AZ39</f>
        <v>0</v>
      </c>
      <c r="BA39" s="9">
        <f>КМС!BA39+ИГС!BA39+МАКС!BA39</f>
        <v>0</v>
      </c>
      <c r="BB39" s="8">
        <f>КМС!BB39+ИГС!BB39+МАКС!BB39</f>
        <v>0</v>
      </c>
      <c r="BC39" s="9">
        <f>КМС!BC39+ИГС!BC39+МАКС!BC39</f>
        <v>0</v>
      </c>
      <c r="BD39" s="8">
        <f>КМС!BD39+ИГС!BD39+МАКС!BD39</f>
        <v>0</v>
      </c>
      <c r="BE39" s="9">
        <f>КМС!BE39+ИГС!BE39+МАКС!BE39</f>
        <v>0</v>
      </c>
      <c r="BF39" s="8">
        <f>КМС!BF39+ИГС!BF39+МАКС!BF39</f>
        <v>0</v>
      </c>
      <c r="BG39" s="9">
        <f>КМС!BG39+ИГС!BG39+МАКС!BG39</f>
        <v>0</v>
      </c>
      <c r="BH39" s="8">
        <f>КМС!BH39+ИГС!BH39+МАКС!BH39</f>
        <v>0</v>
      </c>
      <c r="BI39" s="8">
        <f t="shared" si="89"/>
        <v>3032774.84</v>
      </c>
      <c r="BJ39" s="8">
        <f t="shared" si="90"/>
        <v>3032774.84</v>
      </c>
      <c r="BK39" s="9">
        <f>КМС!BK39+ИГС!BK39+МАКС!BK39</f>
        <v>0</v>
      </c>
      <c r="BL39" s="8">
        <f>КМС!BL39+ИГС!BL39+МАКС!BL39</f>
        <v>0</v>
      </c>
      <c r="BM39" s="9">
        <f>КМС!BM39+ИГС!BM39+МАКС!BM39</f>
        <v>0</v>
      </c>
      <c r="BN39" s="8">
        <f>КМС!BN39+ИГС!BN39+МАКС!BN39</f>
        <v>0</v>
      </c>
      <c r="BO39" s="9">
        <f>КМС!BO39+ИГС!BO39+МАКС!BO39</f>
        <v>0</v>
      </c>
      <c r="BP39" s="8">
        <f>КМС!BP39+ИГС!BP39+МАКС!BP39</f>
        <v>3032774.84</v>
      </c>
      <c r="BQ39" s="9">
        <f>КМС!BQ39+ИГС!BQ39+МАКС!BQ39</f>
        <v>0</v>
      </c>
      <c r="BR39" s="8">
        <f>КМС!BR39+ИГС!BR39+МАКС!BR39</f>
        <v>0</v>
      </c>
      <c r="BS39" s="9">
        <f>КМС!BS39+ИГС!BS39+МАКС!BS39</f>
        <v>0</v>
      </c>
      <c r="BT39" s="8">
        <f>КМС!BT39+ИГС!BT39+МАКС!BT39</f>
        <v>0</v>
      </c>
      <c r="BU39" s="9">
        <f>КМС!BU39+ИГС!BU39+МАКС!BU39</f>
        <v>0</v>
      </c>
      <c r="BV39" s="8">
        <f>КМС!BV39+ИГС!BV39+МАКС!BV39</f>
        <v>0</v>
      </c>
      <c r="BW39" s="9">
        <f>КМС!BW39+ИГС!BW39+МАКС!BW39</f>
        <v>0</v>
      </c>
      <c r="BX39" s="8">
        <f>КМС!BX39+ИГС!BX39+МАКС!BX39</f>
        <v>0</v>
      </c>
      <c r="BY39" s="9">
        <f>КМС!BY39+ИГС!BY39+МАКС!BY39</f>
        <v>0</v>
      </c>
      <c r="BZ39" s="8">
        <f>КМС!BZ39+ИГС!BZ39+МАКС!BZ39</f>
        <v>0</v>
      </c>
      <c r="CA39" s="8">
        <f t="shared" si="91"/>
        <v>118947.64</v>
      </c>
      <c r="CB39" s="8">
        <f t="shared" si="92"/>
        <v>118947.64</v>
      </c>
      <c r="CC39" s="9">
        <f>КМС!CC39+ИГС!CC39+МАКС!CC39</f>
        <v>0</v>
      </c>
      <c r="CD39" s="8">
        <f>КМС!CD39+ИГС!CD39+МАКС!CD39</f>
        <v>0</v>
      </c>
      <c r="CE39" s="9">
        <f>КМС!CE39+ИГС!CE39+МАКС!CE39</f>
        <v>0</v>
      </c>
      <c r="CF39" s="8">
        <f>КМС!CF39+ИГС!CF39+МАКС!CF39</f>
        <v>0</v>
      </c>
      <c r="CG39" s="9">
        <f>КМС!CG39+ИГС!CG39+МАКС!CG39</f>
        <v>0</v>
      </c>
      <c r="CH39" s="8">
        <f>КМС!CH39+ИГС!CH39+МАКС!CH39</f>
        <v>118947.64</v>
      </c>
      <c r="CI39" s="9">
        <f>КМС!CI39+ИГС!CI39+МАКС!CI39</f>
        <v>0</v>
      </c>
      <c r="CJ39" s="8">
        <f>КМС!CJ39+ИГС!CJ39+МАКС!CJ39</f>
        <v>0</v>
      </c>
      <c r="CK39" s="9">
        <f>КМС!CK39+ИГС!CK39+МАКС!CK39</f>
        <v>0</v>
      </c>
      <c r="CL39" s="8">
        <f>КМС!CL39+ИГС!CL39+МАКС!CL39</f>
        <v>0</v>
      </c>
      <c r="CM39" s="9">
        <f>КМС!CM39+ИГС!CM39+МАКС!CM39</f>
        <v>0</v>
      </c>
      <c r="CN39" s="8">
        <f>КМС!CN39+ИГС!CN39+МАКС!CN39</f>
        <v>0</v>
      </c>
      <c r="CO39" s="9">
        <f>КМС!CO39+ИГС!CO39+МАКС!CO39</f>
        <v>0</v>
      </c>
      <c r="CP39" s="8">
        <f>КМС!CP39+ИГС!CP39+МАКС!CP39</f>
        <v>0</v>
      </c>
      <c r="CQ39" s="9">
        <f>КМС!CQ39+ИГС!CQ39+МАКС!CQ39</f>
        <v>0</v>
      </c>
      <c r="CR39" s="8">
        <f>КМС!CR39+ИГС!CR39+МАКС!CR39</f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155</v>
      </c>
      <c r="E40" s="25" t="s">
        <v>160</v>
      </c>
      <c r="F40" s="31" t="s">
        <v>156</v>
      </c>
      <c r="G40" s="8">
        <f t="shared" si="65"/>
        <v>11629933.08</v>
      </c>
      <c r="H40" s="8">
        <f t="shared" si="70"/>
        <v>11629933.08</v>
      </c>
      <c r="I40" s="9">
        <f t="shared" si="66"/>
        <v>0</v>
      </c>
      <c r="J40" s="8">
        <f t="shared" si="71"/>
        <v>0</v>
      </c>
      <c r="K40" s="9">
        <f t="shared" si="72"/>
        <v>0</v>
      </c>
      <c r="L40" s="8">
        <f t="shared" si="73"/>
        <v>0</v>
      </c>
      <c r="M40" s="9">
        <f t="shared" si="74"/>
        <v>0</v>
      </c>
      <c r="N40" s="8">
        <f t="shared" si="75"/>
        <v>11629933.08</v>
      </c>
      <c r="O40" s="9">
        <f t="shared" si="76"/>
        <v>0</v>
      </c>
      <c r="P40" s="8">
        <f t="shared" si="77"/>
        <v>0</v>
      </c>
      <c r="Q40" s="9">
        <f t="shared" si="78"/>
        <v>0</v>
      </c>
      <c r="R40" s="8">
        <f t="shared" si="69"/>
        <v>0</v>
      </c>
      <c r="S40" s="9">
        <f t="shared" si="79"/>
        <v>0</v>
      </c>
      <c r="T40" s="8">
        <f t="shared" si="80"/>
        <v>0</v>
      </c>
      <c r="U40" s="9">
        <f t="shared" si="81"/>
        <v>0</v>
      </c>
      <c r="V40" s="8">
        <f t="shared" si="82"/>
        <v>0</v>
      </c>
      <c r="W40" s="9">
        <f t="shared" si="83"/>
        <v>0</v>
      </c>
      <c r="X40" s="8">
        <f t="shared" si="84"/>
        <v>0</v>
      </c>
      <c r="Y40" s="8">
        <f t="shared" si="85"/>
        <v>2890742.52</v>
      </c>
      <c r="Z40" s="8">
        <f t="shared" si="86"/>
        <v>2890742.52</v>
      </c>
      <c r="AA40" s="9">
        <f>КМС!AA40+ИГС!AA40+МАКС!AA40</f>
        <v>0</v>
      </c>
      <c r="AB40" s="8">
        <f>КМС!AB40+ИГС!AB40+МАКС!AB40</f>
        <v>0</v>
      </c>
      <c r="AC40" s="9">
        <f>КМС!AC40+ИГС!AC40+МАКС!AC40</f>
        <v>0</v>
      </c>
      <c r="AD40" s="8">
        <f>КМС!AD40+ИГС!AD40+МАКС!AD40</f>
        <v>0</v>
      </c>
      <c r="AE40" s="9">
        <f>КМС!AE40+ИГС!AE40+МАКС!AE40</f>
        <v>0</v>
      </c>
      <c r="AF40" s="8">
        <f>КМС!AF40+ИГС!AF40+МАКС!AF40</f>
        <v>2890742.52</v>
      </c>
      <c r="AG40" s="9">
        <f>КМС!AG40+ИГС!AG40+МАКС!AG40</f>
        <v>0</v>
      </c>
      <c r="AH40" s="8">
        <f>КМС!AH40+ИГС!AH40+МАКС!AH40</f>
        <v>0</v>
      </c>
      <c r="AI40" s="9">
        <f>КМС!AI40+ИГС!AI40+МАКС!AI40</f>
        <v>0</v>
      </c>
      <c r="AJ40" s="8">
        <f>КМС!AJ40+ИГС!AJ40+МАКС!AJ40</f>
        <v>0</v>
      </c>
      <c r="AK40" s="9">
        <f>КМС!AK40+ИГС!AK40+МАКС!AK40</f>
        <v>0</v>
      </c>
      <c r="AL40" s="8">
        <f>КМС!AL40+ИГС!AL40+МАКС!AL40</f>
        <v>0</v>
      </c>
      <c r="AM40" s="9">
        <f>КМС!AM40+ИГС!AM40+МАКС!AM40</f>
        <v>0</v>
      </c>
      <c r="AN40" s="8">
        <f>КМС!AN40+ИГС!AN40+МАКС!AN40</f>
        <v>0</v>
      </c>
      <c r="AO40" s="9">
        <f>КМС!AO40+ИГС!AO40+МАКС!AO40</f>
        <v>0</v>
      </c>
      <c r="AP40" s="8">
        <f>КМС!AP40+ИГС!AP40+МАКС!AP40</f>
        <v>0</v>
      </c>
      <c r="AQ40" s="8">
        <f t="shared" si="87"/>
        <v>2101420.7999999998</v>
      </c>
      <c r="AR40" s="8">
        <f t="shared" si="88"/>
        <v>2101420.7999999998</v>
      </c>
      <c r="AS40" s="9">
        <f>КМС!AS40+ИГС!AS40+МАКС!AS40</f>
        <v>0</v>
      </c>
      <c r="AT40" s="8">
        <f>КМС!AT40+ИГС!AT40+МАКС!AT40</f>
        <v>0</v>
      </c>
      <c r="AU40" s="9">
        <f>КМС!AU40+ИГС!AU40+МАКС!AU40</f>
        <v>0</v>
      </c>
      <c r="AV40" s="8">
        <f>КМС!AV40+ИГС!AV40+МАКС!AV40</f>
        <v>0</v>
      </c>
      <c r="AW40" s="9">
        <f>КМС!AW40+ИГС!AW40+МАКС!AW40</f>
        <v>0</v>
      </c>
      <c r="AX40" s="8">
        <f>КМС!AX40+ИГС!AX40+МАКС!AX40</f>
        <v>2101420.7999999998</v>
      </c>
      <c r="AY40" s="9">
        <f>КМС!AY40+ИГС!AY40+МАКС!AY40</f>
        <v>0</v>
      </c>
      <c r="AZ40" s="8">
        <f>КМС!AZ40+ИГС!AZ40+МАКС!AZ40</f>
        <v>0</v>
      </c>
      <c r="BA40" s="9">
        <f>КМС!BA40+ИГС!BA40+МАКС!BA40</f>
        <v>0</v>
      </c>
      <c r="BB40" s="8">
        <f>КМС!BB40+ИГС!BB40+МАКС!BB40</f>
        <v>0</v>
      </c>
      <c r="BC40" s="9">
        <f>КМС!BC40+ИГС!BC40+МАКС!BC40</f>
        <v>0</v>
      </c>
      <c r="BD40" s="8">
        <f>КМС!BD40+ИГС!BD40+МАКС!BD40</f>
        <v>0</v>
      </c>
      <c r="BE40" s="9">
        <f>КМС!BE40+ИГС!BE40+МАКС!BE40</f>
        <v>0</v>
      </c>
      <c r="BF40" s="8">
        <f>КМС!BF40+ИГС!BF40+МАКС!BF40</f>
        <v>0</v>
      </c>
      <c r="BG40" s="9">
        <f>КМС!BG40+ИГС!BG40+МАКС!BG40</f>
        <v>0</v>
      </c>
      <c r="BH40" s="8">
        <f>КМС!BH40+ИГС!BH40+МАКС!BH40</f>
        <v>0</v>
      </c>
      <c r="BI40" s="8">
        <f t="shared" si="89"/>
        <v>2094423.88</v>
      </c>
      <c r="BJ40" s="8">
        <f t="shared" si="90"/>
        <v>2094423.88</v>
      </c>
      <c r="BK40" s="9">
        <f>КМС!BK40+ИГС!BK40+МАКС!BK40</f>
        <v>0</v>
      </c>
      <c r="BL40" s="8">
        <f>КМС!BL40+ИГС!BL40+МАКС!BL40</f>
        <v>0</v>
      </c>
      <c r="BM40" s="9">
        <f>КМС!BM40+ИГС!BM40+МАКС!BM40</f>
        <v>0</v>
      </c>
      <c r="BN40" s="8">
        <f>КМС!BN40+ИГС!BN40+МАКС!BN40</f>
        <v>0</v>
      </c>
      <c r="BO40" s="9">
        <f>КМС!BO40+ИГС!BO40+МАКС!BO40</f>
        <v>0</v>
      </c>
      <c r="BP40" s="8">
        <f>КМС!BP40+ИГС!BP40+МАКС!BP40</f>
        <v>2094423.88</v>
      </c>
      <c r="BQ40" s="9">
        <f>КМС!BQ40+ИГС!BQ40+МАКС!BQ40</f>
        <v>0</v>
      </c>
      <c r="BR40" s="8">
        <f>КМС!BR40+ИГС!BR40+МАКС!BR40</f>
        <v>0</v>
      </c>
      <c r="BS40" s="9">
        <f>КМС!BS40+ИГС!BS40+МАКС!BS40</f>
        <v>0</v>
      </c>
      <c r="BT40" s="8">
        <f>КМС!BT40+ИГС!BT40+МАКС!BT40</f>
        <v>0</v>
      </c>
      <c r="BU40" s="9">
        <f>КМС!BU40+ИГС!BU40+МАКС!BU40</f>
        <v>0</v>
      </c>
      <c r="BV40" s="8">
        <f>КМС!BV40+ИГС!BV40+МАКС!BV40</f>
        <v>0</v>
      </c>
      <c r="BW40" s="9">
        <f>КМС!BW40+ИГС!BW40+МАКС!BW40</f>
        <v>0</v>
      </c>
      <c r="BX40" s="8">
        <f>КМС!BX40+ИГС!BX40+МАКС!BX40</f>
        <v>0</v>
      </c>
      <c r="BY40" s="9">
        <f>КМС!BY40+ИГС!BY40+МАКС!BY40</f>
        <v>0</v>
      </c>
      <c r="BZ40" s="8">
        <f>КМС!BZ40+ИГС!BZ40+МАКС!BZ40</f>
        <v>0</v>
      </c>
      <c r="CA40" s="8">
        <f t="shared" si="91"/>
        <v>4543345.88</v>
      </c>
      <c r="CB40" s="8">
        <f t="shared" si="92"/>
        <v>4543345.88</v>
      </c>
      <c r="CC40" s="9">
        <f>КМС!CC40+ИГС!CC40+МАКС!CC40</f>
        <v>0</v>
      </c>
      <c r="CD40" s="8">
        <f>КМС!CD40+ИГС!CD40+МАКС!CD40</f>
        <v>0</v>
      </c>
      <c r="CE40" s="9">
        <f>КМС!CE40+ИГС!CE40+МАКС!CE40</f>
        <v>0</v>
      </c>
      <c r="CF40" s="8">
        <f>КМС!CF40+ИГС!CF40+МАКС!CF40</f>
        <v>0</v>
      </c>
      <c r="CG40" s="9">
        <f>КМС!CG40+ИГС!CG40+МАКС!CG40</f>
        <v>0</v>
      </c>
      <c r="CH40" s="8">
        <f>КМС!CH40+ИГС!CH40+МАКС!CH40</f>
        <v>4543345.88</v>
      </c>
      <c r="CI40" s="9">
        <f>КМС!CI40+ИГС!CI40+МАКС!CI40</f>
        <v>0</v>
      </c>
      <c r="CJ40" s="8">
        <f>КМС!CJ40+ИГС!CJ40+МАКС!CJ40</f>
        <v>0</v>
      </c>
      <c r="CK40" s="9">
        <f>КМС!CK40+ИГС!CK40+МАКС!CK40</f>
        <v>0</v>
      </c>
      <c r="CL40" s="8">
        <f>КМС!CL40+ИГС!CL40+МАКС!CL40</f>
        <v>0</v>
      </c>
      <c r="CM40" s="9">
        <f>КМС!CM40+ИГС!CM40+МАКС!CM40</f>
        <v>0</v>
      </c>
      <c r="CN40" s="8">
        <f>КМС!CN40+ИГС!CN40+МАКС!CN40</f>
        <v>0</v>
      </c>
      <c r="CO40" s="9">
        <f>КМС!CO40+ИГС!CO40+МАКС!CO40</f>
        <v>0</v>
      </c>
      <c r="CP40" s="8">
        <f>КМС!CP40+ИГС!CP40+МАКС!CP40</f>
        <v>0</v>
      </c>
      <c r="CQ40" s="9">
        <f>КМС!CQ40+ИГС!CQ40+МАКС!CQ40</f>
        <v>0</v>
      </c>
      <c r="CR40" s="8">
        <f>КМС!CR40+ИГС!CR40+МАКС!CR40</f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155</v>
      </c>
      <c r="E41" s="25" t="s">
        <v>160</v>
      </c>
      <c r="F41" s="31" t="s">
        <v>156</v>
      </c>
      <c r="G41" s="8">
        <f t="shared" si="65"/>
        <v>256242983.49000001</v>
      </c>
      <c r="H41" s="8">
        <f t="shared" si="70"/>
        <v>256242983.49000001</v>
      </c>
      <c r="I41" s="9">
        <f t="shared" si="66"/>
        <v>99</v>
      </c>
      <c r="J41" s="8">
        <f t="shared" si="71"/>
        <v>24503.49</v>
      </c>
      <c r="K41" s="9">
        <f t="shared" si="72"/>
        <v>0</v>
      </c>
      <c r="L41" s="8">
        <f t="shared" si="73"/>
        <v>0</v>
      </c>
      <c r="M41" s="9">
        <f t="shared" si="74"/>
        <v>3113</v>
      </c>
      <c r="N41" s="8">
        <f t="shared" si="75"/>
        <v>256218480</v>
      </c>
      <c r="O41" s="9">
        <f t="shared" si="76"/>
        <v>0</v>
      </c>
      <c r="P41" s="8">
        <f t="shared" si="77"/>
        <v>0</v>
      </c>
      <c r="Q41" s="9">
        <f t="shared" si="78"/>
        <v>0</v>
      </c>
      <c r="R41" s="8">
        <f t="shared" si="69"/>
        <v>0</v>
      </c>
      <c r="S41" s="9">
        <f t="shared" si="79"/>
        <v>0</v>
      </c>
      <c r="T41" s="8">
        <f t="shared" si="80"/>
        <v>0</v>
      </c>
      <c r="U41" s="9">
        <f t="shared" si="81"/>
        <v>0</v>
      </c>
      <c r="V41" s="8">
        <f t="shared" si="82"/>
        <v>0</v>
      </c>
      <c r="W41" s="9">
        <f t="shared" si="83"/>
        <v>0</v>
      </c>
      <c r="X41" s="8">
        <f t="shared" si="84"/>
        <v>0</v>
      </c>
      <c r="Y41" s="8">
        <f t="shared" si="85"/>
        <v>62812171.950000003</v>
      </c>
      <c r="Z41" s="8">
        <f t="shared" si="86"/>
        <v>62812171.950000003</v>
      </c>
      <c r="AA41" s="9">
        <f>КМС!AA41+ИГС!AA41+МАКС!AA41</f>
        <v>45</v>
      </c>
      <c r="AB41" s="8">
        <f>КМС!AB41+ИГС!AB41+МАКС!AB41</f>
        <v>11137.95</v>
      </c>
      <c r="AC41" s="9">
        <f>КМС!AC41+ИГС!AC41+МАКС!AC41</f>
        <v>0</v>
      </c>
      <c r="AD41" s="8">
        <f>КМС!AD41+ИГС!AD41+МАКС!AD41</f>
        <v>0</v>
      </c>
      <c r="AE41" s="9">
        <f>КМС!AE41+ИГС!AE41+МАКС!AE41</f>
        <v>724</v>
      </c>
      <c r="AF41" s="8">
        <f>КМС!AF41+ИГС!AF41+МАКС!AF41</f>
        <v>62801034</v>
      </c>
      <c r="AG41" s="9">
        <f>КМС!AG41+ИГС!AG41+МАКС!AG41</f>
        <v>0</v>
      </c>
      <c r="AH41" s="8">
        <f>КМС!AH41+ИГС!AH41+МАКС!AH41</f>
        <v>0</v>
      </c>
      <c r="AI41" s="9">
        <f>КМС!AI41+ИГС!AI41+МАКС!AI41</f>
        <v>0</v>
      </c>
      <c r="AJ41" s="8">
        <f>КМС!AJ41+ИГС!AJ41+МАКС!AJ41</f>
        <v>0</v>
      </c>
      <c r="AK41" s="9">
        <f>КМС!AK41+ИГС!AK41+МАКС!AK41</f>
        <v>0</v>
      </c>
      <c r="AL41" s="8">
        <f>КМС!AL41+ИГС!AL41+МАКС!AL41</f>
        <v>0</v>
      </c>
      <c r="AM41" s="9">
        <f>КМС!AM41+ИГС!AM41+МАКС!AM41</f>
        <v>0</v>
      </c>
      <c r="AN41" s="8">
        <f>КМС!AN41+ИГС!AN41+МАКС!AN41</f>
        <v>0</v>
      </c>
      <c r="AO41" s="9">
        <f>КМС!AO41+ИГС!AO41+МАКС!AO41</f>
        <v>0</v>
      </c>
      <c r="AP41" s="8">
        <f>КМС!AP41+ИГС!AP41+МАКС!AP41</f>
        <v>0</v>
      </c>
      <c r="AQ41" s="8">
        <f t="shared" si="87"/>
        <v>64872522.299999997</v>
      </c>
      <c r="AR41" s="8">
        <f t="shared" si="88"/>
        <v>64872522.299999997</v>
      </c>
      <c r="AS41" s="9">
        <f>КМС!AS41+ИГС!AS41+МАКС!AS41</f>
        <v>30</v>
      </c>
      <c r="AT41" s="8">
        <f>КМС!AT41+ИГС!AT41+МАКС!AT41</f>
        <v>7425.3</v>
      </c>
      <c r="AU41" s="9">
        <f>КМС!AU41+ИГС!AU41+МАКС!AU41</f>
        <v>0</v>
      </c>
      <c r="AV41" s="8">
        <f>КМС!AV41+ИГС!AV41+МАКС!AV41</f>
        <v>0</v>
      </c>
      <c r="AW41" s="9">
        <f>КМС!AW41+ИГС!AW41+МАКС!AW41</f>
        <v>800</v>
      </c>
      <c r="AX41" s="8">
        <f>КМС!AX41+ИГС!AX41+МАКС!AX41</f>
        <v>64865097</v>
      </c>
      <c r="AY41" s="9">
        <f>КМС!AY41+ИГС!AY41+МАКС!AY41</f>
        <v>0</v>
      </c>
      <c r="AZ41" s="8">
        <f>КМС!AZ41+ИГС!AZ41+МАКС!AZ41</f>
        <v>0</v>
      </c>
      <c r="BA41" s="9">
        <f>КМС!BA41+ИГС!BA41+МАКС!BA41</f>
        <v>0</v>
      </c>
      <c r="BB41" s="8">
        <f>КМС!BB41+ИГС!BB41+МАКС!BB41</f>
        <v>0</v>
      </c>
      <c r="BC41" s="9">
        <f>КМС!BC41+ИГС!BC41+МАКС!BC41</f>
        <v>0</v>
      </c>
      <c r="BD41" s="8">
        <f>КМС!BD41+ИГС!BD41+МАКС!BD41</f>
        <v>0</v>
      </c>
      <c r="BE41" s="9">
        <f>КМС!BE41+ИГС!BE41+МАКС!BE41</f>
        <v>0</v>
      </c>
      <c r="BF41" s="8">
        <f>КМС!BF41+ИГС!BF41+МАКС!BF41</f>
        <v>0</v>
      </c>
      <c r="BG41" s="9">
        <f>КМС!BG41+ИГС!BG41+МАКС!BG41</f>
        <v>0</v>
      </c>
      <c r="BH41" s="8">
        <f>КМС!BH41+ИГС!BH41+МАКС!BH41</f>
        <v>0</v>
      </c>
      <c r="BI41" s="8">
        <f t="shared" si="89"/>
        <v>62829279.119999997</v>
      </c>
      <c r="BJ41" s="8">
        <f t="shared" si="90"/>
        <v>62829279.119999997</v>
      </c>
      <c r="BK41" s="9">
        <f>КМС!BK41+ИГС!BK41+МАКС!BK41</f>
        <v>12</v>
      </c>
      <c r="BL41" s="8">
        <f>КМС!BL41+ИГС!BL41+МАКС!BL41</f>
        <v>2970.12</v>
      </c>
      <c r="BM41" s="9">
        <f>КМС!BM41+ИГС!BM41+МАКС!BM41</f>
        <v>0</v>
      </c>
      <c r="BN41" s="8">
        <f>КМС!BN41+ИГС!BN41+МАКС!BN41</f>
        <v>0</v>
      </c>
      <c r="BO41" s="9">
        <f>КМС!BO41+ИГС!BO41+МАКС!BO41</f>
        <v>723</v>
      </c>
      <c r="BP41" s="8">
        <f>КМС!BP41+ИГС!BP41+МАКС!BP41</f>
        <v>62826309</v>
      </c>
      <c r="BQ41" s="9">
        <f>КМС!BQ41+ИГС!BQ41+МАКС!BQ41</f>
        <v>0</v>
      </c>
      <c r="BR41" s="8">
        <f>КМС!BR41+ИГС!BR41+МАКС!BR41</f>
        <v>0</v>
      </c>
      <c r="BS41" s="9">
        <f>КМС!BS41+ИГС!BS41+МАКС!BS41</f>
        <v>0</v>
      </c>
      <c r="BT41" s="8">
        <f>КМС!BT41+ИГС!BT41+МАКС!BT41</f>
        <v>0</v>
      </c>
      <c r="BU41" s="9">
        <f>КМС!BU41+ИГС!BU41+МАКС!BU41</f>
        <v>0</v>
      </c>
      <c r="BV41" s="8">
        <f>КМС!BV41+ИГС!BV41+МАКС!BV41</f>
        <v>0</v>
      </c>
      <c r="BW41" s="9">
        <f>КМС!BW41+ИГС!BW41+МАКС!BW41</f>
        <v>0</v>
      </c>
      <c r="BX41" s="8">
        <f>КМС!BX41+ИГС!BX41+МАКС!BX41</f>
        <v>0</v>
      </c>
      <c r="BY41" s="9">
        <f>КМС!BY41+ИГС!BY41+МАКС!BY41</f>
        <v>0</v>
      </c>
      <c r="BZ41" s="8">
        <f>КМС!BZ41+ИГС!BZ41+МАКС!BZ41</f>
        <v>0</v>
      </c>
      <c r="CA41" s="8">
        <f t="shared" si="91"/>
        <v>65729010.119999997</v>
      </c>
      <c r="CB41" s="8">
        <f t="shared" si="92"/>
        <v>65729010.119999997</v>
      </c>
      <c r="CC41" s="9">
        <f>КМС!CC41+ИГС!CC41+МАКС!CC41</f>
        <v>12</v>
      </c>
      <c r="CD41" s="8">
        <f>КМС!CD41+ИГС!CD41+МАКС!CD41</f>
        <v>2970.12</v>
      </c>
      <c r="CE41" s="9">
        <f>КМС!CE41+ИГС!CE41+МАКС!CE41</f>
        <v>0</v>
      </c>
      <c r="CF41" s="8">
        <f>КМС!CF41+ИГС!CF41+МАКС!CF41</f>
        <v>0</v>
      </c>
      <c r="CG41" s="9">
        <f>КМС!CG41+ИГС!CG41+МАКС!CG41</f>
        <v>866</v>
      </c>
      <c r="CH41" s="8">
        <f>КМС!CH41+ИГС!CH41+МАКС!CH41</f>
        <v>65726040</v>
      </c>
      <c r="CI41" s="9">
        <f>КМС!CI41+ИГС!CI41+МАКС!CI41</f>
        <v>0</v>
      </c>
      <c r="CJ41" s="8">
        <f>КМС!CJ41+ИГС!CJ41+МАКС!CJ41</f>
        <v>0</v>
      </c>
      <c r="CK41" s="9">
        <f>КМС!CK41+ИГС!CK41+МАКС!CK41</f>
        <v>0</v>
      </c>
      <c r="CL41" s="8">
        <f>КМС!CL41+ИГС!CL41+МАКС!CL41</f>
        <v>0</v>
      </c>
      <c r="CM41" s="9">
        <f>КМС!CM41+ИГС!CM41+МАКС!CM41</f>
        <v>0</v>
      </c>
      <c r="CN41" s="8">
        <f>КМС!CN41+ИГС!CN41+МАКС!CN41</f>
        <v>0</v>
      </c>
      <c r="CO41" s="9">
        <f>КМС!CO41+ИГС!CO41+МАКС!CO41</f>
        <v>0</v>
      </c>
      <c r="CP41" s="8">
        <f>КМС!CP41+ИГС!CP41+МАКС!CP41</f>
        <v>0</v>
      </c>
      <c r="CQ41" s="9">
        <f>КМС!CQ41+ИГС!CQ41+МАКС!CQ41</f>
        <v>0</v>
      </c>
      <c r="CR41" s="8">
        <f>КМС!CR41+ИГС!CR41+МАКС!CR41</f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155</v>
      </c>
      <c r="E42" s="25" t="s">
        <v>160</v>
      </c>
      <c r="F42" s="31" t="s">
        <v>156</v>
      </c>
      <c r="G42" s="8">
        <f t="shared" ref="G42:G73" si="93">H42+P42+R42+X42</f>
        <v>106488.64</v>
      </c>
      <c r="H42" s="8">
        <f t="shared" si="70"/>
        <v>106488.64</v>
      </c>
      <c r="I42" s="9">
        <f t="shared" ref="I42:I73" si="94">AA42+AS42+BK42+CC42</f>
        <v>0</v>
      </c>
      <c r="J42" s="8">
        <f t="shared" si="71"/>
        <v>0</v>
      </c>
      <c r="K42" s="9">
        <f t="shared" si="72"/>
        <v>0</v>
      </c>
      <c r="L42" s="8">
        <f t="shared" si="73"/>
        <v>0</v>
      </c>
      <c r="M42" s="9">
        <f t="shared" si="74"/>
        <v>0</v>
      </c>
      <c r="N42" s="8">
        <f t="shared" si="75"/>
        <v>106488.64</v>
      </c>
      <c r="O42" s="9">
        <f t="shared" si="76"/>
        <v>0</v>
      </c>
      <c r="P42" s="8">
        <f t="shared" si="77"/>
        <v>0</v>
      </c>
      <c r="Q42" s="9">
        <f t="shared" si="78"/>
        <v>0</v>
      </c>
      <c r="R42" s="8">
        <f t="shared" si="69"/>
        <v>0</v>
      </c>
      <c r="S42" s="9">
        <f t="shared" si="79"/>
        <v>0</v>
      </c>
      <c r="T42" s="8">
        <f t="shared" si="80"/>
        <v>0</v>
      </c>
      <c r="U42" s="9">
        <f t="shared" si="81"/>
        <v>0</v>
      </c>
      <c r="V42" s="8">
        <f t="shared" si="82"/>
        <v>0</v>
      </c>
      <c r="W42" s="9">
        <f t="shared" si="83"/>
        <v>0</v>
      </c>
      <c r="X42" s="8">
        <f t="shared" si="84"/>
        <v>0</v>
      </c>
      <c r="Y42" s="8">
        <f t="shared" si="85"/>
        <v>53244.32</v>
      </c>
      <c r="Z42" s="8">
        <f t="shared" si="86"/>
        <v>53244.32</v>
      </c>
      <c r="AA42" s="9">
        <f>КМС!AA42+ИГС!AA42+МАКС!AA42</f>
        <v>0</v>
      </c>
      <c r="AB42" s="8">
        <f>КМС!AB42+ИГС!AB42+МАКС!AB42</f>
        <v>0</v>
      </c>
      <c r="AC42" s="9">
        <f>КМС!AC42+ИГС!AC42+МАКС!AC42</f>
        <v>0</v>
      </c>
      <c r="AD42" s="8">
        <f>КМС!AD42+ИГС!AD42+МАКС!AD42</f>
        <v>0</v>
      </c>
      <c r="AE42" s="9">
        <f>КМС!AE42+ИГС!AE42+МАКС!AE42</f>
        <v>0</v>
      </c>
      <c r="AF42" s="8">
        <f>КМС!AF42+ИГС!AF42+МАКС!AF42</f>
        <v>53244.32</v>
      </c>
      <c r="AG42" s="9">
        <f>КМС!AG42+ИГС!AG42+МАКС!AG42</f>
        <v>0</v>
      </c>
      <c r="AH42" s="8">
        <f>КМС!AH42+ИГС!AH42+МАКС!AH42</f>
        <v>0</v>
      </c>
      <c r="AI42" s="9">
        <f>КМС!AI42+ИГС!AI42+МАКС!AI42</f>
        <v>0</v>
      </c>
      <c r="AJ42" s="8">
        <f>КМС!AJ42+ИГС!AJ42+МАКС!AJ42</f>
        <v>0</v>
      </c>
      <c r="AK42" s="9">
        <f>КМС!AK42+ИГС!AK42+МАКС!AK42</f>
        <v>0</v>
      </c>
      <c r="AL42" s="8">
        <f>КМС!AL42+ИГС!AL42+МАКС!AL42</f>
        <v>0</v>
      </c>
      <c r="AM42" s="9">
        <f>КМС!AM42+ИГС!AM42+МАКС!AM42</f>
        <v>0</v>
      </c>
      <c r="AN42" s="8">
        <f>КМС!AN42+ИГС!AN42+МАКС!AN42</f>
        <v>0</v>
      </c>
      <c r="AO42" s="9">
        <f>КМС!AO42+ИГС!AO42+МАКС!AO42</f>
        <v>0</v>
      </c>
      <c r="AP42" s="8">
        <f>КМС!AP42+ИГС!AP42+МАКС!AP42</f>
        <v>0</v>
      </c>
      <c r="AQ42" s="8">
        <f t="shared" si="87"/>
        <v>53244.32</v>
      </c>
      <c r="AR42" s="8">
        <f t="shared" si="88"/>
        <v>53244.32</v>
      </c>
      <c r="AS42" s="9">
        <f>КМС!AS42+ИГС!AS42+МАКС!AS42</f>
        <v>0</v>
      </c>
      <c r="AT42" s="8">
        <f>КМС!AT42+ИГС!AT42+МАКС!AT42</f>
        <v>0</v>
      </c>
      <c r="AU42" s="9">
        <f>КМС!AU42+ИГС!AU42+МАКС!AU42</f>
        <v>0</v>
      </c>
      <c r="AV42" s="8">
        <f>КМС!AV42+ИГС!AV42+МАКС!AV42</f>
        <v>0</v>
      </c>
      <c r="AW42" s="9">
        <f>КМС!AW42+ИГС!AW42+МАКС!AW42</f>
        <v>0</v>
      </c>
      <c r="AX42" s="8">
        <f>КМС!AX42+ИГС!AX42+МАКС!AX42</f>
        <v>53244.32</v>
      </c>
      <c r="AY42" s="9">
        <f>КМС!AY42+ИГС!AY42+МАКС!AY42</f>
        <v>0</v>
      </c>
      <c r="AZ42" s="8">
        <f>КМС!AZ42+ИГС!AZ42+МАКС!AZ42</f>
        <v>0</v>
      </c>
      <c r="BA42" s="9">
        <f>КМС!BA42+ИГС!BA42+МАКС!BA42</f>
        <v>0</v>
      </c>
      <c r="BB42" s="8">
        <f>КМС!BB42+ИГС!BB42+МАКС!BB42</f>
        <v>0</v>
      </c>
      <c r="BC42" s="9">
        <f>КМС!BC42+ИГС!BC42+МАКС!BC42</f>
        <v>0</v>
      </c>
      <c r="BD42" s="8">
        <f>КМС!BD42+ИГС!BD42+МАКС!BD42</f>
        <v>0</v>
      </c>
      <c r="BE42" s="9">
        <f>КМС!BE42+ИГС!BE42+МАКС!BE42</f>
        <v>0</v>
      </c>
      <c r="BF42" s="8">
        <f>КМС!BF42+ИГС!BF42+МАКС!BF42</f>
        <v>0</v>
      </c>
      <c r="BG42" s="9">
        <f>КМС!BG42+ИГС!BG42+МАКС!BG42</f>
        <v>0</v>
      </c>
      <c r="BH42" s="8">
        <f>КМС!BH42+ИГС!BH42+МАКС!BH42</f>
        <v>0</v>
      </c>
      <c r="BI42" s="8">
        <f t="shared" si="89"/>
        <v>0</v>
      </c>
      <c r="BJ42" s="8">
        <f t="shared" si="90"/>
        <v>0</v>
      </c>
      <c r="BK42" s="9">
        <f>КМС!BK42+ИГС!BK42+МАКС!BK42</f>
        <v>0</v>
      </c>
      <c r="BL42" s="8">
        <f>КМС!BL42+ИГС!BL42+МАКС!BL42</f>
        <v>0</v>
      </c>
      <c r="BM42" s="9">
        <f>КМС!BM42+ИГС!BM42+МАКС!BM42</f>
        <v>0</v>
      </c>
      <c r="BN42" s="8">
        <f>КМС!BN42+ИГС!BN42+МАКС!BN42</f>
        <v>0</v>
      </c>
      <c r="BO42" s="9">
        <f>КМС!BO42+ИГС!BO42+МАКС!BO42</f>
        <v>0</v>
      </c>
      <c r="BP42" s="8">
        <f>КМС!BP42+ИГС!BP42+МАКС!BP42</f>
        <v>0</v>
      </c>
      <c r="BQ42" s="9">
        <f>КМС!BQ42+ИГС!BQ42+МАКС!BQ42</f>
        <v>0</v>
      </c>
      <c r="BR42" s="8">
        <f>КМС!BR42+ИГС!BR42+МАКС!BR42</f>
        <v>0</v>
      </c>
      <c r="BS42" s="9">
        <f>КМС!BS42+ИГС!BS42+МАКС!BS42</f>
        <v>0</v>
      </c>
      <c r="BT42" s="8">
        <f>КМС!BT42+ИГС!BT42+МАКС!BT42</f>
        <v>0</v>
      </c>
      <c r="BU42" s="9">
        <f>КМС!BU42+ИГС!BU42+МАКС!BU42</f>
        <v>0</v>
      </c>
      <c r="BV42" s="8">
        <f>КМС!BV42+ИГС!BV42+МАКС!BV42</f>
        <v>0</v>
      </c>
      <c r="BW42" s="9">
        <f>КМС!BW42+ИГС!BW42+МАКС!BW42</f>
        <v>0</v>
      </c>
      <c r="BX42" s="8">
        <f>КМС!BX42+ИГС!BX42+МАКС!BX42</f>
        <v>0</v>
      </c>
      <c r="BY42" s="9">
        <f>КМС!BY42+ИГС!BY42+МАКС!BY42</f>
        <v>0</v>
      </c>
      <c r="BZ42" s="8">
        <f>КМС!BZ42+ИГС!BZ42+МАКС!BZ42</f>
        <v>0</v>
      </c>
      <c r="CA42" s="8">
        <f t="shared" si="91"/>
        <v>0</v>
      </c>
      <c r="CB42" s="8">
        <f t="shared" si="92"/>
        <v>0</v>
      </c>
      <c r="CC42" s="9">
        <f>КМС!CC42+ИГС!CC42+МАКС!CC42</f>
        <v>0</v>
      </c>
      <c r="CD42" s="8">
        <f>КМС!CD42+ИГС!CD42+МАКС!CD42</f>
        <v>0</v>
      </c>
      <c r="CE42" s="9">
        <f>КМС!CE42+ИГС!CE42+МАКС!CE42</f>
        <v>0</v>
      </c>
      <c r="CF42" s="8">
        <f>КМС!CF42+ИГС!CF42+МАКС!CF42</f>
        <v>0</v>
      </c>
      <c r="CG42" s="9">
        <f>КМС!CG42+ИГС!CG42+МАКС!CG42</f>
        <v>0</v>
      </c>
      <c r="CH42" s="8">
        <f>КМС!CH42+ИГС!CH42+МАКС!CH42</f>
        <v>0</v>
      </c>
      <c r="CI42" s="9">
        <f>КМС!CI42+ИГС!CI42+МАКС!CI42</f>
        <v>0</v>
      </c>
      <c r="CJ42" s="8">
        <f>КМС!CJ42+ИГС!CJ42+МАКС!CJ42</f>
        <v>0</v>
      </c>
      <c r="CK42" s="9">
        <f>КМС!CK42+ИГС!CK42+МАКС!CK42</f>
        <v>0</v>
      </c>
      <c r="CL42" s="8">
        <f>КМС!CL42+ИГС!CL42+МАКС!CL42</f>
        <v>0</v>
      </c>
      <c r="CM42" s="9">
        <f>КМС!CM42+ИГС!CM42+МАКС!CM42</f>
        <v>0</v>
      </c>
      <c r="CN42" s="8">
        <f>КМС!CN42+ИГС!CN42+МАКС!CN42</f>
        <v>0</v>
      </c>
      <c r="CO42" s="9">
        <f>КМС!CO42+ИГС!CO42+МАКС!CO42</f>
        <v>0</v>
      </c>
      <c r="CP42" s="8">
        <f>КМС!CP42+ИГС!CP42+МАКС!CP42</f>
        <v>0</v>
      </c>
      <c r="CQ42" s="9">
        <f>КМС!CQ42+ИГС!CQ42+МАКС!CQ42</f>
        <v>0</v>
      </c>
      <c r="CR42" s="8">
        <f>КМС!CR42+ИГС!CR42+МАКС!CR42</f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155</v>
      </c>
      <c r="E43" s="25" t="s">
        <v>160</v>
      </c>
      <c r="F43" s="31" t="s">
        <v>156</v>
      </c>
      <c r="G43" s="8">
        <f t="shared" si="93"/>
        <v>30786206.850000001</v>
      </c>
      <c r="H43" s="8">
        <f t="shared" si="70"/>
        <v>0</v>
      </c>
      <c r="I43" s="9">
        <f t="shared" si="94"/>
        <v>0</v>
      </c>
      <c r="J43" s="8">
        <f t="shared" si="71"/>
        <v>0</v>
      </c>
      <c r="K43" s="9">
        <f t="shared" si="72"/>
        <v>0</v>
      </c>
      <c r="L43" s="8">
        <f t="shared" si="73"/>
        <v>0</v>
      </c>
      <c r="M43" s="9">
        <f t="shared" si="74"/>
        <v>0</v>
      </c>
      <c r="N43" s="8">
        <f t="shared" si="75"/>
        <v>0</v>
      </c>
      <c r="O43" s="9">
        <f t="shared" si="76"/>
        <v>450</v>
      </c>
      <c r="P43" s="8">
        <f t="shared" si="77"/>
        <v>30786206.850000001</v>
      </c>
      <c r="Q43" s="9">
        <f t="shared" si="78"/>
        <v>0</v>
      </c>
      <c r="R43" s="8">
        <f t="shared" si="69"/>
        <v>0</v>
      </c>
      <c r="S43" s="9">
        <f t="shared" si="79"/>
        <v>0</v>
      </c>
      <c r="T43" s="8">
        <f t="shared" si="80"/>
        <v>0</v>
      </c>
      <c r="U43" s="9">
        <f t="shared" si="81"/>
        <v>0</v>
      </c>
      <c r="V43" s="8">
        <f t="shared" si="82"/>
        <v>0</v>
      </c>
      <c r="W43" s="9">
        <f t="shared" si="83"/>
        <v>0</v>
      </c>
      <c r="X43" s="8">
        <f t="shared" si="84"/>
        <v>0</v>
      </c>
      <c r="Y43" s="8">
        <f t="shared" si="85"/>
        <v>5803778.9699999997</v>
      </c>
      <c r="Z43" s="8">
        <f t="shared" si="86"/>
        <v>0</v>
      </c>
      <c r="AA43" s="9">
        <f>КМС!AA43+ИГС!AA43+МАКС!AA43</f>
        <v>0</v>
      </c>
      <c r="AB43" s="8">
        <f>КМС!AB43+ИГС!AB43+МАКС!AB43</f>
        <v>0</v>
      </c>
      <c r="AC43" s="9">
        <f>КМС!AC43+ИГС!AC43+МАКС!AC43</f>
        <v>0</v>
      </c>
      <c r="AD43" s="8">
        <f>КМС!AD43+ИГС!AD43+МАКС!AD43</f>
        <v>0</v>
      </c>
      <c r="AE43" s="9">
        <f>КМС!AE43+ИГС!AE43+МАКС!AE43</f>
        <v>0</v>
      </c>
      <c r="AF43" s="8">
        <f>КМС!AF43+ИГС!AF43+МАКС!AF43</f>
        <v>0</v>
      </c>
      <c r="AG43" s="9">
        <f>КМС!AG43+ИГС!AG43+МАКС!AG43</f>
        <v>58</v>
      </c>
      <c r="AH43" s="8">
        <f>КМС!AH43+ИГС!AH43+МАКС!AH43</f>
        <v>5803778.9699999997</v>
      </c>
      <c r="AI43" s="9">
        <f>КМС!AI43+ИГС!AI43+МАКС!AI43</f>
        <v>0</v>
      </c>
      <c r="AJ43" s="8">
        <f>КМС!AJ43+ИГС!AJ43+МАКС!AJ43</f>
        <v>0</v>
      </c>
      <c r="AK43" s="9">
        <f>КМС!AK43+ИГС!AK43+МАКС!AK43</f>
        <v>0</v>
      </c>
      <c r="AL43" s="8">
        <f>КМС!AL43+ИГС!AL43+МАКС!AL43</f>
        <v>0</v>
      </c>
      <c r="AM43" s="9">
        <f>КМС!AM43+ИГС!AM43+МАКС!AM43</f>
        <v>0</v>
      </c>
      <c r="AN43" s="8">
        <f>КМС!AN43+ИГС!AN43+МАКС!AN43</f>
        <v>0</v>
      </c>
      <c r="AO43" s="9">
        <f>КМС!AO43+ИГС!AO43+МАКС!AO43</f>
        <v>0</v>
      </c>
      <c r="AP43" s="8">
        <f>КМС!AP43+ИГС!AP43+МАКС!AP43</f>
        <v>0</v>
      </c>
      <c r="AQ43" s="8">
        <f t="shared" si="87"/>
        <v>7632701.4299999997</v>
      </c>
      <c r="AR43" s="8">
        <f t="shared" si="88"/>
        <v>0</v>
      </c>
      <c r="AS43" s="9">
        <f>КМС!AS43+ИГС!AS43+МАКС!AS43</f>
        <v>0</v>
      </c>
      <c r="AT43" s="8">
        <f>КМС!AT43+ИГС!AT43+МАКС!AT43</f>
        <v>0</v>
      </c>
      <c r="AU43" s="9">
        <f>КМС!AU43+ИГС!AU43+МАКС!AU43</f>
        <v>0</v>
      </c>
      <c r="AV43" s="8">
        <f>КМС!AV43+ИГС!AV43+МАКС!AV43</f>
        <v>0</v>
      </c>
      <c r="AW43" s="9">
        <f>КМС!AW43+ИГС!AW43+МАКС!AW43</f>
        <v>0</v>
      </c>
      <c r="AX43" s="8">
        <f>КМС!AX43+ИГС!AX43+МАКС!AX43</f>
        <v>0</v>
      </c>
      <c r="AY43" s="9">
        <f>КМС!AY43+ИГС!AY43+МАКС!AY43</f>
        <v>103</v>
      </c>
      <c r="AZ43" s="8">
        <f>КМС!AZ43+ИГС!AZ43+МАКС!AZ43</f>
        <v>7632701.4299999997</v>
      </c>
      <c r="BA43" s="9">
        <f>КМС!BA43+ИГС!BA43+МАКС!BA43</f>
        <v>0</v>
      </c>
      <c r="BB43" s="8">
        <f>КМС!BB43+ИГС!BB43+МАКС!BB43</f>
        <v>0</v>
      </c>
      <c r="BC43" s="9">
        <f>КМС!BC43+ИГС!BC43+МАКС!BC43</f>
        <v>0</v>
      </c>
      <c r="BD43" s="8">
        <f>КМС!BD43+ИГС!BD43+МАКС!BD43</f>
        <v>0</v>
      </c>
      <c r="BE43" s="9">
        <f>КМС!BE43+ИГС!BE43+МАКС!BE43</f>
        <v>0</v>
      </c>
      <c r="BF43" s="8">
        <f>КМС!BF43+ИГС!BF43+МАКС!BF43</f>
        <v>0</v>
      </c>
      <c r="BG43" s="9">
        <f>КМС!BG43+ИГС!BG43+МАКС!BG43</f>
        <v>0</v>
      </c>
      <c r="BH43" s="8">
        <f>КМС!BH43+ИГС!BH43+МАКС!BH43</f>
        <v>0</v>
      </c>
      <c r="BI43" s="8">
        <f t="shared" si="89"/>
        <v>6844897.5599999996</v>
      </c>
      <c r="BJ43" s="8">
        <f t="shared" si="90"/>
        <v>0</v>
      </c>
      <c r="BK43" s="9">
        <f>КМС!BK43+ИГС!BK43+МАКС!BK43</f>
        <v>0</v>
      </c>
      <c r="BL43" s="8">
        <f>КМС!BL43+ИГС!BL43+МАКС!BL43</f>
        <v>0</v>
      </c>
      <c r="BM43" s="9">
        <f>КМС!BM43+ИГС!BM43+МАКС!BM43</f>
        <v>0</v>
      </c>
      <c r="BN43" s="8">
        <f>КМС!BN43+ИГС!BN43+МАКС!BN43</f>
        <v>0</v>
      </c>
      <c r="BO43" s="9">
        <f>КМС!BO43+ИГС!BO43+МАКС!BO43</f>
        <v>0</v>
      </c>
      <c r="BP43" s="8">
        <f>КМС!BP43+ИГС!BP43+МАКС!BP43</f>
        <v>0</v>
      </c>
      <c r="BQ43" s="9">
        <f>КМС!BQ43+ИГС!BQ43+МАКС!BQ43</f>
        <v>95</v>
      </c>
      <c r="BR43" s="8">
        <f>КМС!BR43+ИГС!BR43+МАКС!BR43</f>
        <v>6844897.5599999996</v>
      </c>
      <c r="BS43" s="9">
        <f>КМС!BS43+ИГС!BS43+МАКС!BS43</f>
        <v>0</v>
      </c>
      <c r="BT43" s="8">
        <f>КМС!BT43+ИГС!BT43+МАКС!BT43</f>
        <v>0</v>
      </c>
      <c r="BU43" s="9">
        <f>КМС!BU43+ИГС!BU43+МАКС!BU43</f>
        <v>0</v>
      </c>
      <c r="BV43" s="8">
        <f>КМС!BV43+ИГС!BV43+МАКС!BV43</f>
        <v>0</v>
      </c>
      <c r="BW43" s="9">
        <f>КМС!BW43+ИГС!BW43+МАКС!BW43</f>
        <v>0</v>
      </c>
      <c r="BX43" s="8">
        <f>КМС!BX43+ИГС!BX43+МАКС!BX43</f>
        <v>0</v>
      </c>
      <c r="BY43" s="9">
        <f>КМС!BY43+ИГС!BY43+МАКС!BY43</f>
        <v>0</v>
      </c>
      <c r="BZ43" s="8">
        <f>КМС!BZ43+ИГС!BZ43+МАКС!BZ43</f>
        <v>0</v>
      </c>
      <c r="CA43" s="8">
        <f t="shared" si="91"/>
        <v>10504828.890000001</v>
      </c>
      <c r="CB43" s="8">
        <f t="shared" si="92"/>
        <v>0</v>
      </c>
      <c r="CC43" s="9">
        <f>КМС!CC43+ИГС!CC43+МАКС!CC43</f>
        <v>0</v>
      </c>
      <c r="CD43" s="8">
        <f>КМС!CD43+ИГС!CD43+МАКС!CD43</f>
        <v>0</v>
      </c>
      <c r="CE43" s="9">
        <f>КМС!CE43+ИГС!CE43+МАКС!CE43</f>
        <v>0</v>
      </c>
      <c r="CF43" s="8">
        <f>КМС!CF43+ИГС!CF43+МАКС!CF43</f>
        <v>0</v>
      </c>
      <c r="CG43" s="9">
        <f>КМС!CG43+ИГС!CG43+МАКС!CG43</f>
        <v>0</v>
      </c>
      <c r="CH43" s="8">
        <f>КМС!CH43+ИГС!CH43+МАКС!CH43</f>
        <v>0</v>
      </c>
      <c r="CI43" s="9">
        <f>КМС!CI43+ИГС!CI43+МАКС!CI43</f>
        <v>194</v>
      </c>
      <c r="CJ43" s="8">
        <f>КМС!CJ43+ИГС!CJ43+МАКС!CJ43</f>
        <v>10504828.890000001</v>
      </c>
      <c r="CK43" s="9">
        <f>КМС!CK43+ИГС!CK43+МАКС!CK43</f>
        <v>0</v>
      </c>
      <c r="CL43" s="8">
        <f>КМС!CL43+ИГС!CL43+МАКС!CL43</f>
        <v>0</v>
      </c>
      <c r="CM43" s="9">
        <f>КМС!CM43+ИГС!CM43+МАКС!CM43</f>
        <v>0</v>
      </c>
      <c r="CN43" s="8">
        <f>КМС!CN43+ИГС!CN43+МАКС!CN43</f>
        <v>0</v>
      </c>
      <c r="CO43" s="9">
        <f>КМС!CO43+ИГС!CO43+МАКС!CO43</f>
        <v>0</v>
      </c>
      <c r="CP43" s="8">
        <f>КМС!CP43+ИГС!CP43+МАКС!CP43</f>
        <v>0</v>
      </c>
      <c r="CQ43" s="9">
        <f>КМС!CQ43+ИГС!CQ43+МАКС!CQ43</f>
        <v>0</v>
      </c>
      <c r="CR43" s="8">
        <f>КМС!CR43+ИГС!CR43+МАКС!CR43</f>
        <v>0</v>
      </c>
    </row>
    <row r="44" spans="1:96" ht="15" customHeight="1" x14ac:dyDescent="0.25">
      <c r="A44" s="12">
        <v>34</v>
      </c>
      <c r="B44" s="18" t="s">
        <v>126</v>
      </c>
      <c r="C44" s="12">
        <v>330399</v>
      </c>
      <c r="D44" s="25" t="s">
        <v>155</v>
      </c>
      <c r="E44" s="25" t="s">
        <v>160</v>
      </c>
      <c r="F44" s="31" t="s">
        <v>156</v>
      </c>
      <c r="G44" s="8">
        <f t="shared" si="93"/>
        <v>30058877.52</v>
      </c>
      <c r="H44" s="8">
        <f t="shared" si="70"/>
        <v>30058877.52</v>
      </c>
      <c r="I44" s="9">
        <f t="shared" si="94"/>
        <v>0</v>
      </c>
      <c r="J44" s="8">
        <f t="shared" si="71"/>
        <v>0</v>
      </c>
      <c r="K44" s="9">
        <f t="shared" si="72"/>
        <v>0</v>
      </c>
      <c r="L44" s="8">
        <f t="shared" si="73"/>
        <v>0</v>
      </c>
      <c r="M44" s="9">
        <f t="shared" si="74"/>
        <v>0</v>
      </c>
      <c r="N44" s="8">
        <f t="shared" si="75"/>
        <v>30058877.52</v>
      </c>
      <c r="O44" s="9">
        <f t="shared" si="76"/>
        <v>0</v>
      </c>
      <c r="P44" s="8">
        <f t="shared" si="77"/>
        <v>0</v>
      </c>
      <c r="Q44" s="9">
        <f t="shared" si="78"/>
        <v>0</v>
      </c>
      <c r="R44" s="8">
        <f t="shared" si="69"/>
        <v>0</v>
      </c>
      <c r="S44" s="9">
        <f t="shared" si="79"/>
        <v>0</v>
      </c>
      <c r="T44" s="8">
        <f t="shared" si="80"/>
        <v>0</v>
      </c>
      <c r="U44" s="9">
        <f t="shared" si="81"/>
        <v>0</v>
      </c>
      <c r="V44" s="8">
        <f t="shared" si="82"/>
        <v>0</v>
      </c>
      <c r="W44" s="9">
        <f t="shared" si="83"/>
        <v>0</v>
      </c>
      <c r="X44" s="8">
        <f t="shared" si="84"/>
        <v>0</v>
      </c>
      <c r="Y44" s="8">
        <f t="shared" si="85"/>
        <v>5931453.8399999999</v>
      </c>
      <c r="Z44" s="8">
        <f t="shared" si="86"/>
        <v>5931453.8399999999</v>
      </c>
      <c r="AA44" s="9">
        <f>КМС!AA44+ИГС!AA44+МАКС!AA44</f>
        <v>0</v>
      </c>
      <c r="AB44" s="8">
        <f>КМС!AB44+ИГС!AB44+МАКС!AB44</f>
        <v>0</v>
      </c>
      <c r="AC44" s="9">
        <f>КМС!AC44+ИГС!AC44+МАКС!AC44</f>
        <v>0</v>
      </c>
      <c r="AD44" s="8">
        <f>КМС!AD44+ИГС!AD44+МАКС!AD44</f>
        <v>0</v>
      </c>
      <c r="AE44" s="9">
        <f>КМС!AE44+ИГС!AE44+МАКС!AE44</f>
        <v>0</v>
      </c>
      <c r="AF44" s="8">
        <f>КМС!AF44+ИГС!AF44+МАКС!AF44</f>
        <v>5931453.8399999999</v>
      </c>
      <c r="AG44" s="9">
        <f>КМС!AG44+ИГС!AG44+МАКС!AG44</f>
        <v>0</v>
      </c>
      <c r="AH44" s="8">
        <f>КМС!AH44+ИГС!AH44+МАКС!AH44</f>
        <v>0</v>
      </c>
      <c r="AI44" s="9">
        <f>КМС!AI44+ИГС!AI44+МАКС!AI44</f>
        <v>0</v>
      </c>
      <c r="AJ44" s="8">
        <f>КМС!AJ44+ИГС!AJ44+МАКС!AJ44</f>
        <v>0</v>
      </c>
      <c r="AK44" s="9">
        <f>КМС!AK44+ИГС!AK44+МАКС!AK44</f>
        <v>0</v>
      </c>
      <c r="AL44" s="8">
        <f>КМС!AL44+ИГС!AL44+МАКС!AL44</f>
        <v>0</v>
      </c>
      <c r="AM44" s="9">
        <f>КМС!AM44+ИГС!AM44+МАКС!AM44</f>
        <v>0</v>
      </c>
      <c r="AN44" s="8">
        <f>КМС!AN44+ИГС!AN44+МАКС!AN44</f>
        <v>0</v>
      </c>
      <c r="AO44" s="9">
        <f>КМС!AO44+ИГС!AO44+МАКС!AO44</f>
        <v>0</v>
      </c>
      <c r="AP44" s="8">
        <f>КМС!AP44+ИГС!AP44+МАКС!AP44</f>
        <v>0</v>
      </c>
      <c r="AQ44" s="8">
        <f t="shared" si="87"/>
        <v>5697990.3200000003</v>
      </c>
      <c r="AR44" s="8">
        <f t="shared" si="88"/>
        <v>5697990.3200000003</v>
      </c>
      <c r="AS44" s="9">
        <f>КМС!AS44+ИГС!AS44+МАКС!AS44</f>
        <v>0</v>
      </c>
      <c r="AT44" s="8">
        <f>КМС!AT44+ИГС!AT44+МАКС!AT44</f>
        <v>0</v>
      </c>
      <c r="AU44" s="9">
        <f>КМС!AU44+ИГС!AU44+МАКС!AU44</f>
        <v>0</v>
      </c>
      <c r="AV44" s="8">
        <f>КМС!AV44+ИГС!AV44+МАКС!AV44</f>
        <v>0</v>
      </c>
      <c r="AW44" s="9">
        <f>КМС!AW44+ИГС!AW44+МАКС!AW44</f>
        <v>0</v>
      </c>
      <c r="AX44" s="8">
        <f>КМС!AX44+ИГС!AX44+МАКС!AX44</f>
        <v>5697990.3200000003</v>
      </c>
      <c r="AY44" s="9">
        <f>КМС!AY44+ИГС!AY44+МАКС!AY44</f>
        <v>0</v>
      </c>
      <c r="AZ44" s="8">
        <f>КМС!AZ44+ИГС!AZ44+МАКС!AZ44</f>
        <v>0</v>
      </c>
      <c r="BA44" s="9">
        <f>КМС!BA44+ИГС!BA44+МАКС!BA44</f>
        <v>0</v>
      </c>
      <c r="BB44" s="8">
        <f>КМС!BB44+ИГС!BB44+МАКС!BB44</f>
        <v>0</v>
      </c>
      <c r="BC44" s="9">
        <f>КМС!BC44+ИГС!BC44+МАКС!BC44</f>
        <v>0</v>
      </c>
      <c r="BD44" s="8">
        <f>КМС!BD44+ИГС!BD44+МАКС!BD44</f>
        <v>0</v>
      </c>
      <c r="BE44" s="9">
        <f>КМС!BE44+ИГС!BE44+МАКС!BE44</f>
        <v>0</v>
      </c>
      <c r="BF44" s="8">
        <f>КМС!BF44+ИГС!BF44+МАКС!BF44</f>
        <v>0</v>
      </c>
      <c r="BG44" s="9">
        <f>КМС!BG44+ИГС!BG44+МАКС!BG44</f>
        <v>0</v>
      </c>
      <c r="BH44" s="8">
        <f>КМС!BH44+ИГС!BH44+МАКС!BH44</f>
        <v>0</v>
      </c>
      <c r="BI44" s="8">
        <f t="shared" si="89"/>
        <v>5697990.3200000003</v>
      </c>
      <c r="BJ44" s="8">
        <f t="shared" si="90"/>
        <v>5697990.3200000003</v>
      </c>
      <c r="BK44" s="9">
        <f>КМС!BK44+ИГС!BK44+МАКС!BK44</f>
        <v>0</v>
      </c>
      <c r="BL44" s="8">
        <f>КМС!BL44+ИГС!BL44+МАКС!BL44</f>
        <v>0</v>
      </c>
      <c r="BM44" s="9">
        <f>КМС!BM44+ИГС!BM44+МАКС!BM44</f>
        <v>0</v>
      </c>
      <c r="BN44" s="8">
        <f>КМС!BN44+ИГС!BN44+МАКС!BN44</f>
        <v>0</v>
      </c>
      <c r="BO44" s="9">
        <f>КМС!BO44+ИГС!BO44+МАКС!BO44</f>
        <v>0</v>
      </c>
      <c r="BP44" s="8">
        <f>КМС!BP44+ИГС!BP44+МАКС!BP44</f>
        <v>5697990.3200000003</v>
      </c>
      <c r="BQ44" s="9">
        <f>КМС!BQ44+ИГС!BQ44+МАКС!BQ44</f>
        <v>0</v>
      </c>
      <c r="BR44" s="8">
        <f>КМС!BR44+ИГС!BR44+МАКС!BR44</f>
        <v>0</v>
      </c>
      <c r="BS44" s="9">
        <f>КМС!BS44+ИГС!BS44+МАКС!BS44</f>
        <v>0</v>
      </c>
      <c r="BT44" s="8">
        <f>КМС!BT44+ИГС!BT44+МАКС!BT44</f>
        <v>0</v>
      </c>
      <c r="BU44" s="9">
        <f>КМС!BU44+ИГС!BU44+МАКС!BU44</f>
        <v>0</v>
      </c>
      <c r="BV44" s="8">
        <f>КМС!BV44+ИГС!BV44+МАКС!BV44</f>
        <v>0</v>
      </c>
      <c r="BW44" s="9">
        <f>КМС!BW44+ИГС!BW44+МАКС!BW44</f>
        <v>0</v>
      </c>
      <c r="BX44" s="8">
        <f>КМС!BX44+ИГС!BX44+МАКС!BX44</f>
        <v>0</v>
      </c>
      <c r="BY44" s="9">
        <f>КМС!BY44+ИГС!BY44+МАКС!BY44</f>
        <v>0</v>
      </c>
      <c r="BZ44" s="8">
        <f>КМС!BZ44+ИГС!BZ44+МАКС!BZ44</f>
        <v>0</v>
      </c>
      <c r="CA44" s="8">
        <f t="shared" si="91"/>
        <v>12731443.039999999</v>
      </c>
      <c r="CB44" s="8">
        <f t="shared" si="92"/>
        <v>12731443.039999999</v>
      </c>
      <c r="CC44" s="9">
        <f>КМС!CC44+ИГС!CC44+МАКС!CC44</f>
        <v>0</v>
      </c>
      <c r="CD44" s="8">
        <f>КМС!CD44+ИГС!CD44+МАКС!CD44</f>
        <v>0</v>
      </c>
      <c r="CE44" s="9">
        <f>КМС!CE44+ИГС!CE44+МАКС!CE44</f>
        <v>0</v>
      </c>
      <c r="CF44" s="8">
        <f>КМС!CF44+ИГС!CF44+МАКС!CF44</f>
        <v>0</v>
      </c>
      <c r="CG44" s="9">
        <f>КМС!CG44+ИГС!CG44+МАКС!CG44</f>
        <v>0</v>
      </c>
      <c r="CH44" s="8">
        <f>КМС!CH44+ИГС!CH44+МАКС!CH44</f>
        <v>12731443.039999999</v>
      </c>
      <c r="CI44" s="9">
        <f>КМС!CI44+ИГС!CI44+МАКС!CI44</f>
        <v>0</v>
      </c>
      <c r="CJ44" s="8">
        <f>КМС!CJ44+ИГС!CJ44+МАКС!CJ44</f>
        <v>0</v>
      </c>
      <c r="CK44" s="9">
        <f>КМС!CK44+ИГС!CK44+МАКС!CK44</f>
        <v>0</v>
      </c>
      <c r="CL44" s="8">
        <f>КМС!CL44+ИГС!CL44+МАКС!CL44</f>
        <v>0</v>
      </c>
      <c r="CM44" s="9">
        <f>КМС!CM44+ИГС!CM44+МАКС!CM44</f>
        <v>0</v>
      </c>
      <c r="CN44" s="8">
        <f>КМС!CN44+ИГС!CN44+МАКС!CN44</f>
        <v>0</v>
      </c>
      <c r="CO44" s="9">
        <f>КМС!CO44+ИГС!CO44+МАКС!CO44</f>
        <v>0</v>
      </c>
      <c r="CP44" s="8">
        <f>КМС!CP44+ИГС!CP44+МАКС!CP44</f>
        <v>0</v>
      </c>
      <c r="CQ44" s="9">
        <f>КМС!CQ44+ИГС!CQ44+МАКС!CQ44</f>
        <v>0</v>
      </c>
      <c r="CR44" s="8">
        <f>КМС!CR44+ИГС!CR44+МАКС!CR44</f>
        <v>0</v>
      </c>
    </row>
    <row r="45" spans="1:96" ht="15" customHeight="1" x14ac:dyDescent="0.25">
      <c r="A45" s="12">
        <v>35</v>
      </c>
      <c r="B45" s="18" t="s">
        <v>127</v>
      </c>
      <c r="C45" s="12">
        <v>330401</v>
      </c>
      <c r="D45" s="25" t="s">
        <v>155</v>
      </c>
      <c r="E45" s="25" t="s">
        <v>160</v>
      </c>
      <c r="F45" s="31" t="s">
        <v>156</v>
      </c>
      <c r="G45" s="8">
        <f t="shared" si="93"/>
        <v>4892876.92</v>
      </c>
      <c r="H45" s="8">
        <f t="shared" si="70"/>
        <v>0</v>
      </c>
      <c r="I45" s="9">
        <f t="shared" si="94"/>
        <v>0</v>
      </c>
      <c r="J45" s="8">
        <f t="shared" si="71"/>
        <v>0</v>
      </c>
      <c r="K45" s="9">
        <f t="shared" si="72"/>
        <v>0</v>
      </c>
      <c r="L45" s="8">
        <f t="shared" si="73"/>
        <v>0</v>
      </c>
      <c r="M45" s="9">
        <f t="shared" si="74"/>
        <v>0</v>
      </c>
      <c r="N45" s="8">
        <f t="shared" si="75"/>
        <v>0</v>
      </c>
      <c r="O45" s="9">
        <f t="shared" si="76"/>
        <v>118</v>
      </c>
      <c r="P45" s="8">
        <f t="shared" si="77"/>
        <v>4892876.92</v>
      </c>
      <c r="Q45" s="9">
        <f t="shared" si="78"/>
        <v>0</v>
      </c>
      <c r="R45" s="8">
        <f t="shared" si="69"/>
        <v>0</v>
      </c>
      <c r="S45" s="9">
        <f t="shared" si="79"/>
        <v>0</v>
      </c>
      <c r="T45" s="8">
        <f t="shared" si="80"/>
        <v>0</v>
      </c>
      <c r="U45" s="9">
        <f t="shared" si="81"/>
        <v>0</v>
      </c>
      <c r="V45" s="8">
        <f t="shared" si="82"/>
        <v>0</v>
      </c>
      <c r="W45" s="9">
        <f t="shared" si="83"/>
        <v>0</v>
      </c>
      <c r="X45" s="8">
        <f t="shared" si="84"/>
        <v>0</v>
      </c>
      <c r="Y45" s="8">
        <f t="shared" si="85"/>
        <v>1342604.84</v>
      </c>
      <c r="Z45" s="8">
        <f t="shared" si="86"/>
        <v>0</v>
      </c>
      <c r="AA45" s="9">
        <f>КМС!AA45+ИГС!AA45+МАКС!AA45</f>
        <v>0</v>
      </c>
      <c r="AB45" s="8">
        <f>КМС!AB45+ИГС!AB45+МАКС!AB45</f>
        <v>0</v>
      </c>
      <c r="AC45" s="9">
        <f>КМС!AC45+ИГС!AC45+МАКС!AC45</f>
        <v>0</v>
      </c>
      <c r="AD45" s="8">
        <f>КМС!AD45+ИГС!AD45+МАКС!AD45</f>
        <v>0</v>
      </c>
      <c r="AE45" s="9">
        <f>КМС!AE45+ИГС!AE45+МАКС!AE45</f>
        <v>0</v>
      </c>
      <c r="AF45" s="8">
        <f>КМС!AF45+ИГС!AF45+МАКС!AF45</f>
        <v>0</v>
      </c>
      <c r="AG45" s="9">
        <f>КМС!AG45+ИГС!AG45+МАКС!AG45</f>
        <v>33</v>
      </c>
      <c r="AH45" s="8">
        <f>КМС!AH45+ИГС!AH45+МАКС!AH45</f>
        <v>1342604.84</v>
      </c>
      <c r="AI45" s="9">
        <f>КМС!AI45+ИГС!AI45+МАКС!AI45</f>
        <v>0</v>
      </c>
      <c r="AJ45" s="8">
        <f>КМС!AJ45+ИГС!AJ45+МАКС!AJ45</f>
        <v>0</v>
      </c>
      <c r="AK45" s="9">
        <f>КМС!AK45+ИГС!AK45+МАКС!AK45</f>
        <v>0</v>
      </c>
      <c r="AL45" s="8">
        <f>КМС!AL45+ИГС!AL45+МАКС!AL45</f>
        <v>0</v>
      </c>
      <c r="AM45" s="9">
        <f>КМС!AM45+ИГС!AM45+МАКС!AM45</f>
        <v>0</v>
      </c>
      <c r="AN45" s="8">
        <f>КМС!AN45+ИГС!AN45+МАКС!AN45</f>
        <v>0</v>
      </c>
      <c r="AO45" s="9">
        <f>КМС!AO45+ИГС!AO45+МАКС!AO45</f>
        <v>0</v>
      </c>
      <c r="AP45" s="8">
        <f>КМС!AP45+ИГС!AP45+МАКС!AP45</f>
        <v>0</v>
      </c>
      <c r="AQ45" s="8">
        <f t="shared" si="87"/>
        <v>1581376.1</v>
      </c>
      <c r="AR45" s="8">
        <f t="shared" si="88"/>
        <v>0</v>
      </c>
      <c r="AS45" s="9">
        <f>КМС!AS45+ИГС!AS45+МАКС!AS45</f>
        <v>0</v>
      </c>
      <c r="AT45" s="8">
        <f>КМС!AT45+ИГС!AT45+МАКС!AT45</f>
        <v>0</v>
      </c>
      <c r="AU45" s="9">
        <f>КМС!AU45+ИГС!AU45+МАКС!AU45</f>
        <v>0</v>
      </c>
      <c r="AV45" s="8">
        <f>КМС!AV45+ИГС!AV45+МАКС!AV45</f>
        <v>0</v>
      </c>
      <c r="AW45" s="9">
        <f>КМС!AW45+ИГС!AW45+МАКС!AW45</f>
        <v>0</v>
      </c>
      <c r="AX45" s="8">
        <f>КМС!AX45+ИГС!AX45+МАКС!AX45</f>
        <v>0</v>
      </c>
      <c r="AY45" s="9">
        <f>КМС!AY45+ИГС!AY45+МАКС!AY45</f>
        <v>40</v>
      </c>
      <c r="AZ45" s="8">
        <f>КМС!AZ45+ИГС!AZ45+МАКС!AZ45</f>
        <v>1581376.1</v>
      </c>
      <c r="BA45" s="9">
        <f>КМС!BA45+ИГС!BA45+МАКС!BA45</f>
        <v>0</v>
      </c>
      <c r="BB45" s="8">
        <f>КМС!BB45+ИГС!BB45+МАКС!BB45</f>
        <v>0</v>
      </c>
      <c r="BC45" s="9">
        <f>КМС!BC45+ИГС!BC45+МАКС!BC45</f>
        <v>0</v>
      </c>
      <c r="BD45" s="8">
        <f>КМС!BD45+ИГС!BD45+МАКС!BD45</f>
        <v>0</v>
      </c>
      <c r="BE45" s="9">
        <f>КМС!BE45+ИГС!BE45+МАКС!BE45</f>
        <v>0</v>
      </c>
      <c r="BF45" s="8">
        <f>КМС!BF45+ИГС!BF45+МАКС!BF45</f>
        <v>0</v>
      </c>
      <c r="BG45" s="9">
        <f>КМС!BG45+ИГС!BG45+МАКС!BG45</f>
        <v>0</v>
      </c>
      <c r="BH45" s="8">
        <f>КМС!BH45+ИГС!BH45+МАКС!BH45</f>
        <v>0</v>
      </c>
      <c r="BI45" s="8">
        <f t="shared" si="89"/>
        <v>1198090.26</v>
      </c>
      <c r="BJ45" s="8">
        <f t="shared" si="90"/>
        <v>0</v>
      </c>
      <c r="BK45" s="9">
        <f>КМС!BK45+ИГС!BK45+МАКС!BK45</f>
        <v>0</v>
      </c>
      <c r="BL45" s="8">
        <f>КМС!BL45+ИГС!BL45+МАКС!BL45</f>
        <v>0</v>
      </c>
      <c r="BM45" s="9">
        <f>КМС!BM45+ИГС!BM45+МАКС!BM45</f>
        <v>0</v>
      </c>
      <c r="BN45" s="8">
        <f>КМС!BN45+ИГС!BN45+МАКС!BN45</f>
        <v>0</v>
      </c>
      <c r="BO45" s="9">
        <f>КМС!BO45+ИГС!BO45+МАКС!BO45</f>
        <v>0</v>
      </c>
      <c r="BP45" s="8">
        <f>КМС!BP45+ИГС!BP45+МАКС!BP45</f>
        <v>0</v>
      </c>
      <c r="BQ45" s="9">
        <f>КМС!BQ45+ИГС!BQ45+МАКС!BQ45</f>
        <v>28</v>
      </c>
      <c r="BR45" s="8">
        <f>КМС!BR45+ИГС!BR45+МАКС!BR45</f>
        <v>1198090.26</v>
      </c>
      <c r="BS45" s="9">
        <f>КМС!BS45+ИГС!BS45+МАКС!BS45</f>
        <v>0</v>
      </c>
      <c r="BT45" s="8">
        <f>КМС!BT45+ИГС!BT45+МАКС!BT45</f>
        <v>0</v>
      </c>
      <c r="BU45" s="9">
        <f>КМС!BU45+ИГС!BU45+МАКС!BU45</f>
        <v>0</v>
      </c>
      <c r="BV45" s="8">
        <f>КМС!BV45+ИГС!BV45+МАКС!BV45</f>
        <v>0</v>
      </c>
      <c r="BW45" s="9">
        <f>КМС!BW45+ИГС!BW45+МАКС!BW45</f>
        <v>0</v>
      </c>
      <c r="BX45" s="8">
        <f>КМС!BX45+ИГС!BX45+МАКС!BX45</f>
        <v>0</v>
      </c>
      <c r="BY45" s="9">
        <f>КМС!BY45+ИГС!BY45+МАКС!BY45</f>
        <v>0</v>
      </c>
      <c r="BZ45" s="8">
        <f>КМС!BZ45+ИГС!BZ45+МАКС!BZ45</f>
        <v>0</v>
      </c>
      <c r="CA45" s="8">
        <f t="shared" si="91"/>
        <v>770805.72</v>
      </c>
      <c r="CB45" s="8">
        <f t="shared" si="92"/>
        <v>0</v>
      </c>
      <c r="CC45" s="9">
        <f>КМС!CC45+ИГС!CC45+МАКС!CC45</f>
        <v>0</v>
      </c>
      <c r="CD45" s="8">
        <f>КМС!CD45+ИГС!CD45+МАКС!CD45</f>
        <v>0</v>
      </c>
      <c r="CE45" s="9">
        <f>КМС!CE45+ИГС!CE45+МАКС!CE45</f>
        <v>0</v>
      </c>
      <c r="CF45" s="8">
        <f>КМС!CF45+ИГС!CF45+МАКС!CF45</f>
        <v>0</v>
      </c>
      <c r="CG45" s="9">
        <f>КМС!CG45+ИГС!CG45+МАКС!CG45</f>
        <v>0</v>
      </c>
      <c r="CH45" s="8">
        <f>КМС!CH45+ИГС!CH45+МАКС!CH45</f>
        <v>0</v>
      </c>
      <c r="CI45" s="9">
        <f>КМС!CI45+ИГС!CI45+МАКС!CI45</f>
        <v>17</v>
      </c>
      <c r="CJ45" s="8">
        <f>КМС!CJ45+ИГС!CJ45+МАКС!CJ45</f>
        <v>770805.72</v>
      </c>
      <c r="CK45" s="9">
        <f>КМС!CK45+ИГС!CK45+МАКС!CK45</f>
        <v>0</v>
      </c>
      <c r="CL45" s="8">
        <f>КМС!CL45+ИГС!CL45+МАКС!CL45</f>
        <v>0</v>
      </c>
      <c r="CM45" s="9">
        <f>КМС!CM45+ИГС!CM45+МАКС!CM45</f>
        <v>0</v>
      </c>
      <c r="CN45" s="8">
        <f>КМС!CN45+ИГС!CN45+МАКС!CN45</f>
        <v>0</v>
      </c>
      <c r="CO45" s="9">
        <f>КМС!CO45+ИГС!CO45+МАКС!CO45</f>
        <v>0</v>
      </c>
      <c r="CP45" s="8">
        <f>КМС!CP45+ИГС!CP45+МАКС!CP45</f>
        <v>0</v>
      </c>
      <c r="CQ45" s="9">
        <f>КМС!CQ45+ИГС!CQ45+МАКС!CQ45</f>
        <v>0</v>
      </c>
      <c r="CR45" s="8">
        <f>КМС!CR45+ИГС!CR45+МАКС!CR45</f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155</v>
      </c>
      <c r="E46" s="25" t="s">
        <v>160</v>
      </c>
      <c r="F46" s="31" t="s">
        <v>156</v>
      </c>
      <c r="G46" s="8">
        <f t="shared" si="93"/>
        <v>0</v>
      </c>
      <c r="H46" s="8">
        <f t="shared" si="70"/>
        <v>0</v>
      </c>
      <c r="I46" s="9">
        <f t="shared" si="94"/>
        <v>0</v>
      </c>
      <c r="J46" s="8">
        <f t="shared" si="71"/>
        <v>0</v>
      </c>
      <c r="K46" s="9">
        <f t="shared" si="72"/>
        <v>0</v>
      </c>
      <c r="L46" s="8">
        <f t="shared" si="73"/>
        <v>0</v>
      </c>
      <c r="M46" s="9">
        <f t="shared" si="74"/>
        <v>0</v>
      </c>
      <c r="N46" s="8">
        <f t="shared" si="75"/>
        <v>0</v>
      </c>
      <c r="O46" s="9">
        <f t="shared" si="76"/>
        <v>0</v>
      </c>
      <c r="P46" s="8">
        <f t="shared" si="77"/>
        <v>0</v>
      </c>
      <c r="Q46" s="9">
        <f t="shared" si="78"/>
        <v>0</v>
      </c>
      <c r="R46" s="8">
        <f t="shared" si="69"/>
        <v>0</v>
      </c>
      <c r="S46" s="9">
        <f t="shared" si="79"/>
        <v>0</v>
      </c>
      <c r="T46" s="8">
        <f t="shared" si="80"/>
        <v>0</v>
      </c>
      <c r="U46" s="9">
        <f t="shared" si="81"/>
        <v>0</v>
      </c>
      <c r="V46" s="8">
        <f t="shared" si="82"/>
        <v>0</v>
      </c>
      <c r="W46" s="9">
        <f t="shared" si="83"/>
        <v>0</v>
      </c>
      <c r="X46" s="8">
        <f t="shared" si="84"/>
        <v>0</v>
      </c>
      <c r="Y46" s="8">
        <f t="shared" si="85"/>
        <v>0</v>
      </c>
      <c r="Z46" s="8">
        <f t="shared" si="86"/>
        <v>0</v>
      </c>
      <c r="AA46" s="9">
        <f>КМС!AA46+ИГС!AA46+МАКС!AA46</f>
        <v>0</v>
      </c>
      <c r="AB46" s="8">
        <f>КМС!AB46+ИГС!AB46+МАКС!AB46</f>
        <v>0</v>
      </c>
      <c r="AC46" s="9">
        <f>КМС!AC46+ИГС!AC46+МАКС!AC46</f>
        <v>0</v>
      </c>
      <c r="AD46" s="8">
        <f>КМС!AD46+ИГС!AD46+МАКС!AD46</f>
        <v>0</v>
      </c>
      <c r="AE46" s="9">
        <f>КМС!AE46+ИГС!AE46+МАКС!AE46</f>
        <v>0</v>
      </c>
      <c r="AF46" s="8">
        <f>КМС!AF46+ИГС!AF46+МАКС!AF46</f>
        <v>0</v>
      </c>
      <c r="AG46" s="9">
        <f>КМС!AG46+ИГС!AG46+МАКС!AG46</f>
        <v>0</v>
      </c>
      <c r="AH46" s="8">
        <f>КМС!AH46+ИГС!AH46+МАКС!AH46</f>
        <v>0</v>
      </c>
      <c r="AI46" s="9">
        <f>КМС!AI46+ИГС!AI46+МАКС!AI46</f>
        <v>0</v>
      </c>
      <c r="AJ46" s="8">
        <f>КМС!AJ46+ИГС!AJ46+МАКС!AJ46</f>
        <v>0</v>
      </c>
      <c r="AK46" s="9">
        <f>КМС!AK46+ИГС!AK46+МАКС!AK46</f>
        <v>0</v>
      </c>
      <c r="AL46" s="8">
        <f>КМС!AL46+ИГС!AL46+МАКС!AL46</f>
        <v>0</v>
      </c>
      <c r="AM46" s="9">
        <f>КМС!AM46+ИГС!AM46+МАКС!AM46</f>
        <v>0</v>
      </c>
      <c r="AN46" s="8">
        <f>КМС!AN46+ИГС!AN46+МАКС!AN46</f>
        <v>0</v>
      </c>
      <c r="AO46" s="9">
        <f>КМС!AO46+ИГС!AO46+МАКС!AO46</f>
        <v>0</v>
      </c>
      <c r="AP46" s="8">
        <f>КМС!AP46+ИГС!AP46+МАКС!AP46</f>
        <v>0</v>
      </c>
      <c r="AQ46" s="8">
        <f t="shared" si="87"/>
        <v>0</v>
      </c>
      <c r="AR46" s="8">
        <f t="shared" si="88"/>
        <v>0</v>
      </c>
      <c r="AS46" s="9">
        <f>КМС!AS46+ИГС!AS46+МАКС!AS46</f>
        <v>0</v>
      </c>
      <c r="AT46" s="8">
        <f>КМС!AT46+ИГС!AT46+МАКС!AT46</f>
        <v>0</v>
      </c>
      <c r="AU46" s="9">
        <f>КМС!AU46+ИГС!AU46+МАКС!AU46</f>
        <v>0</v>
      </c>
      <c r="AV46" s="8">
        <f>КМС!AV46+ИГС!AV46+МАКС!AV46</f>
        <v>0</v>
      </c>
      <c r="AW46" s="9">
        <f>КМС!AW46+ИГС!AW46+МАКС!AW46</f>
        <v>0</v>
      </c>
      <c r="AX46" s="8">
        <f>КМС!AX46+ИГС!AX46+МАКС!AX46</f>
        <v>0</v>
      </c>
      <c r="AY46" s="9">
        <f>КМС!AY46+ИГС!AY46+МАКС!AY46</f>
        <v>0</v>
      </c>
      <c r="AZ46" s="8">
        <f>КМС!AZ46+ИГС!AZ46+МАКС!AZ46</f>
        <v>0</v>
      </c>
      <c r="BA46" s="9">
        <f>КМС!BA46+ИГС!BA46+МАКС!BA46</f>
        <v>0</v>
      </c>
      <c r="BB46" s="8">
        <f>КМС!BB46+ИГС!BB46+МАКС!BB46</f>
        <v>0</v>
      </c>
      <c r="BC46" s="9">
        <f>КМС!BC46+ИГС!BC46+МАКС!BC46</f>
        <v>0</v>
      </c>
      <c r="BD46" s="8">
        <f>КМС!BD46+ИГС!BD46+МАКС!BD46</f>
        <v>0</v>
      </c>
      <c r="BE46" s="9">
        <f>КМС!BE46+ИГС!BE46+МАКС!BE46</f>
        <v>0</v>
      </c>
      <c r="BF46" s="8">
        <f>КМС!BF46+ИГС!BF46+МАКС!BF46</f>
        <v>0</v>
      </c>
      <c r="BG46" s="9">
        <f>КМС!BG46+ИГС!BG46+МАКС!BG46</f>
        <v>0</v>
      </c>
      <c r="BH46" s="8">
        <f>КМС!BH46+ИГС!BH46+МАКС!BH46</f>
        <v>0</v>
      </c>
      <c r="BI46" s="8">
        <f t="shared" si="89"/>
        <v>0</v>
      </c>
      <c r="BJ46" s="8">
        <f t="shared" si="90"/>
        <v>0</v>
      </c>
      <c r="BK46" s="9">
        <f>КМС!BK46+ИГС!BK46+МАКС!BK46</f>
        <v>0</v>
      </c>
      <c r="BL46" s="8">
        <f>КМС!BL46+ИГС!BL46+МАКС!BL46</f>
        <v>0</v>
      </c>
      <c r="BM46" s="9">
        <f>КМС!BM46+ИГС!BM46+МАКС!BM46</f>
        <v>0</v>
      </c>
      <c r="BN46" s="8">
        <f>КМС!BN46+ИГС!BN46+МАКС!BN46</f>
        <v>0</v>
      </c>
      <c r="BO46" s="9">
        <f>КМС!BO46+ИГС!BO46+МАКС!BO46</f>
        <v>0</v>
      </c>
      <c r="BP46" s="8">
        <f>КМС!BP46+ИГС!BP46+МАКС!BP46</f>
        <v>0</v>
      </c>
      <c r="BQ46" s="9">
        <f>КМС!BQ46+ИГС!BQ46+МАКС!BQ46</f>
        <v>0</v>
      </c>
      <c r="BR46" s="8">
        <f>КМС!BR46+ИГС!BR46+МАКС!BR46</f>
        <v>0</v>
      </c>
      <c r="BS46" s="9">
        <f>КМС!BS46+ИГС!BS46+МАКС!BS46</f>
        <v>0</v>
      </c>
      <c r="BT46" s="8">
        <f>КМС!BT46+ИГС!BT46+МАКС!BT46</f>
        <v>0</v>
      </c>
      <c r="BU46" s="9">
        <f>КМС!BU46+ИГС!BU46+МАКС!BU46</f>
        <v>0</v>
      </c>
      <c r="BV46" s="8">
        <f>КМС!BV46+ИГС!BV46+МАКС!BV46</f>
        <v>0</v>
      </c>
      <c r="BW46" s="9">
        <f>КМС!BW46+ИГС!BW46+МАКС!BW46</f>
        <v>0</v>
      </c>
      <c r="BX46" s="8">
        <f>КМС!BX46+ИГС!BX46+МАКС!BX46</f>
        <v>0</v>
      </c>
      <c r="BY46" s="9">
        <f>КМС!BY46+ИГС!BY46+МАКС!BY46</f>
        <v>0</v>
      </c>
      <c r="BZ46" s="8">
        <f>КМС!BZ46+ИГС!BZ46+МАКС!BZ46</f>
        <v>0</v>
      </c>
      <c r="CA46" s="8">
        <f t="shared" si="91"/>
        <v>0</v>
      </c>
      <c r="CB46" s="8">
        <f t="shared" si="92"/>
        <v>0</v>
      </c>
      <c r="CC46" s="9">
        <f>КМС!CC46+ИГС!CC46+МАКС!CC46</f>
        <v>0</v>
      </c>
      <c r="CD46" s="8">
        <f>КМС!CD46+ИГС!CD46+МАКС!CD46</f>
        <v>0</v>
      </c>
      <c r="CE46" s="9">
        <f>КМС!CE46+ИГС!CE46+МАКС!CE46</f>
        <v>0</v>
      </c>
      <c r="CF46" s="8">
        <f>КМС!CF46+ИГС!CF46+МАКС!CF46</f>
        <v>0</v>
      </c>
      <c r="CG46" s="9">
        <f>КМС!CG46+ИГС!CG46+МАКС!CG46</f>
        <v>0</v>
      </c>
      <c r="CH46" s="8">
        <f>КМС!CH46+ИГС!CH46+МАКС!CH46</f>
        <v>0</v>
      </c>
      <c r="CI46" s="9">
        <f>КМС!CI46+ИГС!CI46+МАКС!CI46</f>
        <v>0</v>
      </c>
      <c r="CJ46" s="8">
        <f>КМС!CJ46+ИГС!CJ46+МАКС!CJ46</f>
        <v>0</v>
      </c>
      <c r="CK46" s="9">
        <f>КМС!CK46+ИГС!CK46+МАКС!CK46</f>
        <v>0</v>
      </c>
      <c r="CL46" s="8">
        <f>КМС!CL46+ИГС!CL46+МАКС!CL46</f>
        <v>0</v>
      </c>
      <c r="CM46" s="9">
        <f>КМС!CM46+ИГС!CM46+МАКС!CM46</f>
        <v>0</v>
      </c>
      <c r="CN46" s="8">
        <f>КМС!CN46+ИГС!CN46+МАКС!CN46</f>
        <v>0</v>
      </c>
      <c r="CO46" s="9">
        <f>КМС!CO46+ИГС!CO46+МАКС!CO46</f>
        <v>0</v>
      </c>
      <c r="CP46" s="8">
        <f>КМС!CP46+ИГС!CP46+МАКС!CP46</f>
        <v>0</v>
      </c>
      <c r="CQ46" s="9">
        <f>КМС!CQ46+ИГС!CQ46+МАКС!CQ46</f>
        <v>0</v>
      </c>
      <c r="CR46" s="8">
        <f>КМС!CR46+ИГС!CR46+МАКС!CR46</f>
        <v>0</v>
      </c>
    </row>
    <row r="47" spans="1:96" ht="15" customHeight="1" x14ac:dyDescent="0.25">
      <c r="A47" s="12">
        <v>37</v>
      </c>
      <c r="B47" s="18" t="s">
        <v>104</v>
      </c>
      <c r="C47" s="12">
        <v>330380</v>
      </c>
      <c r="D47" s="25" t="s">
        <v>155</v>
      </c>
      <c r="E47" s="25" t="s">
        <v>160</v>
      </c>
      <c r="F47" s="31" t="s">
        <v>156</v>
      </c>
      <c r="G47" s="8">
        <f t="shared" si="93"/>
        <v>75407726.890000001</v>
      </c>
      <c r="H47" s="8">
        <f t="shared" si="70"/>
        <v>75407726.890000001</v>
      </c>
      <c r="I47" s="9">
        <f t="shared" si="94"/>
        <v>59</v>
      </c>
      <c r="J47" s="8">
        <f t="shared" si="71"/>
        <v>14603.09</v>
      </c>
      <c r="K47" s="9">
        <f t="shared" si="72"/>
        <v>0</v>
      </c>
      <c r="L47" s="8">
        <f t="shared" si="73"/>
        <v>0</v>
      </c>
      <c r="M47" s="9">
        <f t="shared" si="74"/>
        <v>928</v>
      </c>
      <c r="N47" s="8">
        <f t="shared" si="75"/>
        <v>75393123.799999997</v>
      </c>
      <c r="O47" s="9">
        <f t="shared" si="76"/>
        <v>0</v>
      </c>
      <c r="P47" s="8">
        <f t="shared" si="77"/>
        <v>0</v>
      </c>
      <c r="Q47" s="9">
        <f t="shared" si="78"/>
        <v>0</v>
      </c>
      <c r="R47" s="8">
        <f t="shared" si="69"/>
        <v>0</v>
      </c>
      <c r="S47" s="9">
        <f t="shared" si="79"/>
        <v>0</v>
      </c>
      <c r="T47" s="8">
        <f t="shared" si="80"/>
        <v>0</v>
      </c>
      <c r="U47" s="9">
        <f t="shared" si="81"/>
        <v>0</v>
      </c>
      <c r="V47" s="8">
        <f t="shared" si="82"/>
        <v>0</v>
      </c>
      <c r="W47" s="9">
        <f t="shared" si="83"/>
        <v>0</v>
      </c>
      <c r="X47" s="8">
        <f t="shared" si="84"/>
        <v>0</v>
      </c>
      <c r="Y47" s="8">
        <f t="shared" si="85"/>
        <v>16391430.6</v>
      </c>
      <c r="Z47" s="8">
        <f t="shared" si="86"/>
        <v>16391430.6</v>
      </c>
      <c r="AA47" s="9">
        <f>КМС!AA47+ИГС!AA47+МАКС!AA47</f>
        <v>15</v>
      </c>
      <c r="AB47" s="8">
        <f>КМС!AB47+ИГС!AB47+МАКС!AB47</f>
        <v>3712.65</v>
      </c>
      <c r="AC47" s="9">
        <f>КМС!AC47+ИГС!AC47+МАКС!AC47</f>
        <v>0</v>
      </c>
      <c r="AD47" s="8">
        <f>КМС!AD47+ИГС!AD47+МАКС!AD47</f>
        <v>0</v>
      </c>
      <c r="AE47" s="9">
        <f>КМС!AE47+ИГС!AE47+МАКС!AE47</f>
        <v>209</v>
      </c>
      <c r="AF47" s="8">
        <f>КМС!AF47+ИГС!AF47+МАКС!AF47</f>
        <v>16387717.949999999</v>
      </c>
      <c r="AG47" s="9">
        <f>КМС!AG47+ИГС!AG47+МАКС!AG47</f>
        <v>0</v>
      </c>
      <c r="AH47" s="8">
        <f>КМС!AH47+ИГС!AH47+МАКС!AH47</f>
        <v>0</v>
      </c>
      <c r="AI47" s="9">
        <f>КМС!AI47+ИГС!AI47+МАКС!AI47</f>
        <v>0</v>
      </c>
      <c r="AJ47" s="8">
        <f>КМС!AJ47+ИГС!AJ47+МАКС!AJ47</f>
        <v>0</v>
      </c>
      <c r="AK47" s="9">
        <f>КМС!AK47+ИГС!AK47+МАКС!AK47</f>
        <v>0</v>
      </c>
      <c r="AL47" s="8">
        <f>КМС!AL47+ИГС!AL47+МАКС!AL47</f>
        <v>0</v>
      </c>
      <c r="AM47" s="9">
        <f>КМС!AM47+ИГС!AM47+МАКС!AM47</f>
        <v>0</v>
      </c>
      <c r="AN47" s="8">
        <f>КМС!AN47+ИГС!AN47+МАКС!AN47</f>
        <v>0</v>
      </c>
      <c r="AO47" s="9">
        <f>КМС!AO47+ИГС!AO47+МАКС!AO47</f>
        <v>0</v>
      </c>
      <c r="AP47" s="8">
        <f>КМС!AP47+ИГС!AP47+МАКС!AP47</f>
        <v>0</v>
      </c>
      <c r="AQ47" s="8">
        <f t="shared" si="87"/>
        <v>18496540.600000001</v>
      </c>
      <c r="AR47" s="8">
        <f t="shared" si="88"/>
        <v>18496540.600000001</v>
      </c>
      <c r="AS47" s="9">
        <f>КМС!AS47+ИГС!AS47+МАКС!AS47</f>
        <v>15</v>
      </c>
      <c r="AT47" s="8">
        <f>КМС!AT47+ИГС!AT47+МАКС!AT47</f>
        <v>3712.65</v>
      </c>
      <c r="AU47" s="9">
        <f>КМС!AU47+ИГС!AU47+МАКС!AU47</f>
        <v>0</v>
      </c>
      <c r="AV47" s="8">
        <f>КМС!AV47+ИГС!AV47+МАКС!AV47</f>
        <v>0</v>
      </c>
      <c r="AW47" s="9">
        <f>КМС!AW47+ИГС!AW47+МАКС!AW47</f>
        <v>230</v>
      </c>
      <c r="AX47" s="8">
        <f>КМС!AX47+ИГС!AX47+МАКС!AX47</f>
        <v>18492827.949999999</v>
      </c>
      <c r="AY47" s="9">
        <f>КМС!AY47+ИГС!AY47+МАКС!AY47</f>
        <v>0</v>
      </c>
      <c r="AZ47" s="8">
        <f>КМС!AZ47+ИГС!AZ47+МАКС!AZ47</f>
        <v>0</v>
      </c>
      <c r="BA47" s="9">
        <f>КМС!BA47+ИГС!BA47+МАКС!BA47</f>
        <v>0</v>
      </c>
      <c r="BB47" s="8">
        <f>КМС!BB47+ИГС!BB47+МАКС!BB47</f>
        <v>0</v>
      </c>
      <c r="BC47" s="9">
        <f>КМС!BC47+ИГС!BC47+МАКС!BC47</f>
        <v>0</v>
      </c>
      <c r="BD47" s="8">
        <f>КМС!BD47+ИГС!BD47+МАКС!BD47</f>
        <v>0</v>
      </c>
      <c r="BE47" s="9">
        <f>КМС!BE47+ИГС!BE47+МАКС!BE47</f>
        <v>0</v>
      </c>
      <c r="BF47" s="8">
        <f>КМС!BF47+ИГС!BF47+МАКС!BF47</f>
        <v>0</v>
      </c>
      <c r="BG47" s="9">
        <f>КМС!BG47+ИГС!BG47+МАКС!BG47</f>
        <v>0</v>
      </c>
      <c r="BH47" s="8">
        <f>КМС!BH47+ИГС!BH47+МАКС!BH47</f>
        <v>0</v>
      </c>
      <c r="BI47" s="8">
        <f t="shared" si="89"/>
        <v>19310976.600000001</v>
      </c>
      <c r="BJ47" s="8">
        <f t="shared" si="90"/>
        <v>19310976.600000001</v>
      </c>
      <c r="BK47" s="9">
        <f>КМС!BK47+ИГС!BK47+МАКС!BK47</f>
        <v>15</v>
      </c>
      <c r="BL47" s="8">
        <f>КМС!BL47+ИГС!BL47+МАКС!BL47</f>
        <v>3712.65</v>
      </c>
      <c r="BM47" s="9">
        <f>КМС!BM47+ИГС!BM47+МАКС!BM47</f>
        <v>0</v>
      </c>
      <c r="BN47" s="8">
        <f>КМС!BN47+ИГС!BN47+МАКС!BN47</f>
        <v>0</v>
      </c>
      <c r="BO47" s="9">
        <f>КМС!BO47+ИГС!BO47+МАКС!BO47</f>
        <v>238</v>
      </c>
      <c r="BP47" s="8">
        <f>КМС!BP47+ИГС!BP47+МАКС!BP47</f>
        <v>19307263.949999999</v>
      </c>
      <c r="BQ47" s="9">
        <f>КМС!BQ47+ИГС!BQ47+МАКС!BQ47</f>
        <v>0</v>
      </c>
      <c r="BR47" s="8">
        <f>КМС!BR47+ИГС!BR47+МАКС!BR47</f>
        <v>0</v>
      </c>
      <c r="BS47" s="9">
        <f>КМС!BS47+ИГС!BS47+МАКС!BS47</f>
        <v>0</v>
      </c>
      <c r="BT47" s="8">
        <f>КМС!BT47+ИГС!BT47+МАКС!BT47</f>
        <v>0</v>
      </c>
      <c r="BU47" s="9">
        <f>КМС!BU47+ИГС!BU47+МАКС!BU47</f>
        <v>0</v>
      </c>
      <c r="BV47" s="8">
        <f>КМС!BV47+ИГС!BV47+МАКС!BV47</f>
        <v>0</v>
      </c>
      <c r="BW47" s="9">
        <f>КМС!BW47+ИГС!BW47+МАКС!BW47</f>
        <v>0</v>
      </c>
      <c r="BX47" s="8">
        <f>КМС!BX47+ИГС!BX47+МАКС!BX47</f>
        <v>0</v>
      </c>
      <c r="BY47" s="9">
        <f>КМС!BY47+ИГС!BY47+МАКС!BY47</f>
        <v>0</v>
      </c>
      <c r="BZ47" s="8">
        <f>КМС!BZ47+ИГС!BZ47+МАКС!BZ47</f>
        <v>0</v>
      </c>
      <c r="CA47" s="8">
        <f t="shared" si="91"/>
        <v>21208779.09</v>
      </c>
      <c r="CB47" s="8">
        <f t="shared" si="92"/>
        <v>21208779.09</v>
      </c>
      <c r="CC47" s="9">
        <f>КМС!CC47+ИГС!CC47+МАКС!CC47</f>
        <v>14</v>
      </c>
      <c r="CD47" s="8">
        <f>КМС!CD47+ИГС!CD47+МАКС!CD47</f>
        <v>3465.14</v>
      </c>
      <c r="CE47" s="9">
        <f>КМС!CE47+ИГС!CE47+МАКС!CE47</f>
        <v>0</v>
      </c>
      <c r="CF47" s="8">
        <f>КМС!CF47+ИГС!CF47+МАКС!CF47</f>
        <v>0</v>
      </c>
      <c r="CG47" s="9">
        <f>КМС!CG47+ИГС!CG47+МАКС!CG47</f>
        <v>251</v>
      </c>
      <c r="CH47" s="8">
        <f>КМС!CH47+ИГС!CH47+МАКС!CH47</f>
        <v>21205313.949999999</v>
      </c>
      <c r="CI47" s="9">
        <f>КМС!CI47+ИГС!CI47+МАКС!CI47</f>
        <v>0</v>
      </c>
      <c r="CJ47" s="8">
        <f>КМС!CJ47+ИГС!CJ47+МАКС!CJ47</f>
        <v>0</v>
      </c>
      <c r="CK47" s="9">
        <f>КМС!CK47+ИГС!CK47+МАКС!CK47</f>
        <v>0</v>
      </c>
      <c r="CL47" s="8">
        <f>КМС!CL47+ИГС!CL47+МАКС!CL47</f>
        <v>0</v>
      </c>
      <c r="CM47" s="9">
        <f>КМС!CM47+ИГС!CM47+МАКС!CM47</f>
        <v>0</v>
      </c>
      <c r="CN47" s="8">
        <f>КМС!CN47+ИГС!CN47+МАКС!CN47</f>
        <v>0</v>
      </c>
      <c r="CO47" s="9">
        <f>КМС!CO47+ИГС!CO47+МАКС!CO47</f>
        <v>0</v>
      </c>
      <c r="CP47" s="8">
        <f>КМС!CP47+ИГС!CP47+МАКС!CP47</f>
        <v>0</v>
      </c>
      <c r="CQ47" s="9">
        <f>КМС!CQ47+ИГС!CQ47+МАКС!CQ47</f>
        <v>0</v>
      </c>
      <c r="CR47" s="8">
        <f>КМС!CR47+ИГС!CR47+МАКС!CR47</f>
        <v>0</v>
      </c>
    </row>
    <row r="48" spans="1:96" ht="15" customHeight="1" x14ac:dyDescent="0.25">
      <c r="A48" s="12">
        <v>38</v>
      </c>
      <c r="B48" s="18" t="s">
        <v>147</v>
      </c>
      <c r="C48" s="12">
        <v>330421</v>
      </c>
      <c r="D48" s="25" t="s">
        <v>155</v>
      </c>
      <c r="E48" s="25" t="s">
        <v>160</v>
      </c>
      <c r="F48" s="31" t="s">
        <v>156</v>
      </c>
      <c r="G48" s="8">
        <f t="shared" si="93"/>
        <v>28020882.98</v>
      </c>
      <c r="H48" s="8">
        <f t="shared" si="70"/>
        <v>28020882.98</v>
      </c>
      <c r="I48" s="9">
        <f t="shared" si="94"/>
        <v>0</v>
      </c>
      <c r="J48" s="8">
        <f t="shared" si="71"/>
        <v>0</v>
      </c>
      <c r="K48" s="9">
        <f t="shared" si="72"/>
        <v>0</v>
      </c>
      <c r="L48" s="8">
        <f t="shared" si="73"/>
        <v>0</v>
      </c>
      <c r="M48" s="9">
        <f t="shared" si="74"/>
        <v>0</v>
      </c>
      <c r="N48" s="8">
        <f t="shared" si="75"/>
        <v>28020882.98</v>
      </c>
      <c r="O48" s="9">
        <f t="shared" si="76"/>
        <v>0</v>
      </c>
      <c r="P48" s="8">
        <f t="shared" si="77"/>
        <v>0</v>
      </c>
      <c r="Q48" s="9">
        <f t="shared" si="78"/>
        <v>0</v>
      </c>
      <c r="R48" s="8">
        <f t="shared" si="69"/>
        <v>0</v>
      </c>
      <c r="S48" s="9">
        <f t="shared" si="79"/>
        <v>0</v>
      </c>
      <c r="T48" s="8">
        <f t="shared" si="80"/>
        <v>0</v>
      </c>
      <c r="U48" s="9">
        <f t="shared" si="81"/>
        <v>0</v>
      </c>
      <c r="V48" s="8">
        <f t="shared" si="82"/>
        <v>0</v>
      </c>
      <c r="W48" s="9">
        <f t="shared" si="83"/>
        <v>0</v>
      </c>
      <c r="X48" s="8">
        <f t="shared" si="84"/>
        <v>0</v>
      </c>
      <c r="Y48" s="8">
        <f t="shared" si="85"/>
        <v>7180995.7800000003</v>
      </c>
      <c r="Z48" s="8">
        <f t="shared" si="86"/>
        <v>7180995.7800000003</v>
      </c>
      <c r="AA48" s="9">
        <f>КМС!AA48+ИГС!AA48+МАКС!AA48</f>
        <v>0</v>
      </c>
      <c r="AB48" s="8">
        <f>КМС!AB48+ИГС!AB48+МАКС!AB48</f>
        <v>0</v>
      </c>
      <c r="AC48" s="9">
        <f>КМС!AC48+ИГС!AC48+МАКС!AC48</f>
        <v>0</v>
      </c>
      <c r="AD48" s="8">
        <f>КМС!AD48+ИГС!AD48+МАКС!AD48</f>
        <v>0</v>
      </c>
      <c r="AE48" s="9">
        <f>КМС!AE48+ИГС!AE48+МАКС!AE48</f>
        <v>0</v>
      </c>
      <c r="AF48" s="8">
        <f>КМС!AF48+ИГС!AF48+МАКС!AF48</f>
        <v>7180995.7800000003</v>
      </c>
      <c r="AG48" s="9">
        <f>КМС!AG48+ИГС!AG48+МАКС!AG48</f>
        <v>0</v>
      </c>
      <c r="AH48" s="8">
        <f>КМС!AH48+ИГС!AH48+МАКС!AH48</f>
        <v>0</v>
      </c>
      <c r="AI48" s="9">
        <f>КМС!AI48+ИГС!AI48+МАКС!AI48</f>
        <v>0</v>
      </c>
      <c r="AJ48" s="8">
        <f>КМС!AJ48+ИГС!AJ48+МАКС!AJ48</f>
        <v>0</v>
      </c>
      <c r="AK48" s="9">
        <f>КМС!AK48+ИГС!AK48+МАКС!AK48</f>
        <v>0</v>
      </c>
      <c r="AL48" s="8">
        <f>КМС!AL48+ИГС!AL48+МАКС!AL48</f>
        <v>0</v>
      </c>
      <c r="AM48" s="9">
        <f>КМС!AM48+ИГС!AM48+МАКС!AM48</f>
        <v>0</v>
      </c>
      <c r="AN48" s="8">
        <f>КМС!AN48+ИГС!AN48+МАКС!AN48</f>
        <v>0</v>
      </c>
      <c r="AO48" s="9">
        <f>КМС!AO48+ИГС!AO48+МАКС!AO48</f>
        <v>0</v>
      </c>
      <c r="AP48" s="8">
        <f>КМС!AP48+ИГС!AP48+МАКС!AP48</f>
        <v>0</v>
      </c>
      <c r="AQ48" s="8">
        <f t="shared" si="87"/>
        <v>8388559.6399999997</v>
      </c>
      <c r="AR48" s="8">
        <f t="shared" si="88"/>
        <v>8388559.6399999997</v>
      </c>
      <c r="AS48" s="9">
        <f>КМС!AS48+ИГС!AS48+МАКС!AS48</f>
        <v>0</v>
      </c>
      <c r="AT48" s="8">
        <f>КМС!AT48+ИГС!AT48+МАКС!AT48</f>
        <v>0</v>
      </c>
      <c r="AU48" s="9">
        <f>КМС!AU48+ИГС!AU48+МАКС!AU48</f>
        <v>0</v>
      </c>
      <c r="AV48" s="8">
        <f>КМС!AV48+ИГС!AV48+МАКС!AV48</f>
        <v>0</v>
      </c>
      <c r="AW48" s="9">
        <f>КМС!AW48+ИГС!AW48+МАКС!AW48</f>
        <v>0</v>
      </c>
      <c r="AX48" s="8">
        <f>КМС!AX48+ИГС!AX48+МАКС!AX48</f>
        <v>8388559.6399999997</v>
      </c>
      <c r="AY48" s="9">
        <f>КМС!AY48+ИГС!AY48+МАКС!AY48</f>
        <v>0</v>
      </c>
      <c r="AZ48" s="8">
        <f>КМС!AZ48+ИГС!AZ48+МАКС!AZ48</f>
        <v>0</v>
      </c>
      <c r="BA48" s="9">
        <f>КМС!BA48+ИГС!BA48+МАКС!BA48</f>
        <v>0</v>
      </c>
      <c r="BB48" s="8">
        <f>КМС!BB48+ИГС!BB48+МАКС!BB48</f>
        <v>0</v>
      </c>
      <c r="BC48" s="9">
        <f>КМС!BC48+ИГС!BC48+МАКС!BC48</f>
        <v>0</v>
      </c>
      <c r="BD48" s="8">
        <f>КМС!BD48+ИГС!BD48+МАКС!BD48</f>
        <v>0</v>
      </c>
      <c r="BE48" s="9">
        <f>КМС!BE48+ИГС!BE48+МАКС!BE48</f>
        <v>0</v>
      </c>
      <c r="BF48" s="8">
        <f>КМС!BF48+ИГС!BF48+МАКС!BF48</f>
        <v>0</v>
      </c>
      <c r="BG48" s="9">
        <f>КМС!BG48+ИГС!BG48+МАКС!BG48</f>
        <v>0</v>
      </c>
      <c r="BH48" s="8">
        <f>КМС!BH48+ИГС!BH48+МАКС!BH48</f>
        <v>0</v>
      </c>
      <c r="BI48" s="8">
        <f t="shared" si="89"/>
        <v>7784106.6399999997</v>
      </c>
      <c r="BJ48" s="8">
        <f t="shared" si="90"/>
        <v>7784106.6399999997</v>
      </c>
      <c r="BK48" s="9">
        <f>КМС!BK48+ИГС!BK48+МАКС!BK48</f>
        <v>0</v>
      </c>
      <c r="BL48" s="8">
        <f>КМС!BL48+ИГС!BL48+МАКС!BL48</f>
        <v>0</v>
      </c>
      <c r="BM48" s="9">
        <f>КМС!BM48+ИГС!BM48+МАКС!BM48</f>
        <v>0</v>
      </c>
      <c r="BN48" s="8">
        <f>КМС!BN48+ИГС!BN48+МАКС!BN48</f>
        <v>0</v>
      </c>
      <c r="BO48" s="9">
        <f>КМС!BO48+ИГС!BO48+МАКС!BO48</f>
        <v>0</v>
      </c>
      <c r="BP48" s="8">
        <f>КМС!BP48+ИГС!BP48+МАКС!BP48</f>
        <v>7784106.6399999997</v>
      </c>
      <c r="BQ48" s="9">
        <f>КМС!BQ48+ИГС!BQ48+МАКС!BQ48</f>
        <v>0</v>
      </c>
      <c r="BR48" s="8">
        <f>КМС!BR48+ИГС!BR48+МАКС!BR48</f>
        <v>0</v>
      </c>
      <c r="BS48" s="9">
        <f>КМС!BS48+ИГС!BS48+МАКС!BS48</f>
        <v>0</v>
      </c>
      <c r="BT48" s="8">
        <f>КМС!BT48+ИГС!BT48+МАКС!BT48</f>
        <v>0</v>
      </c>
      <c r="BU48" s="9">
        <f>КМС!BU48+ИГС!BU48+МАКС!BU48</f>
        <v>0</v>
      </c>
      <c r="BV48" s="8">
        <f>КМС!BV48+ИГС!BV48+МАКС!BV48</f>
        <v>0</v>
      </c>
      <c r="BW48" s="9">
        <f>КМС!BW48+ИГС!BW48+МАКС!BW48</f>
        <v>0</v>
      </c>
      <c r="BX48" s="8">
        <f>КМС!BX48+ИГС!BX48+МАКС!BX48</f>
        <v>0</v>
      </c>
      <c r="BY48" s="9">
        <f>КМС!BY48+ИГС!BY48+МАКС!BY48</f>
        <v>0</v>
      </c>
      <c r="BZ48" s="8">
        <f>КМС!BZ48+ИГС!BZ48+МАКС!BZ48</f>
        <v>0</v>
      </c>
      <c r="CA48" s="8">
        <f t="shared" si="91"/>
        <v>4667220.92</v>
      </c>
      <c r="CB48" s="8">
        <f t="shared" si="92"/>
        <v>4667220.92</v>
      </c>
      <c r="CC48" s="9">
        <f>КМС!CC48+ИГС!CC48+МАКС!CC48</f>
        <v>0</v>
      </c>
      <c r="CD48" s="8">
        <f>КМС!CD48+ИГС!CD48+МАКС!CD48</f>
        <v>0</v>
      </c>
      <c r="CE48" s="9">
        <f>КМС!CE48+ИГС!CE48+МАКС!CE48</f>
        <v>0</v>
      </c>
      <c r="CF48" s="8">
        <f>КМС!CF48+ИГС!CF48+МАКС!CF48</f>
        <v>0</v>
      </c>
      <c r="CG48" s="9">
        <f>КМС!CG48+ИГС!CG48+МАКС!CG48</f>
        <v>0</v>
      </c>
      <c r="CH48" s="8">
        <f>КМС!CH48+ИГС!CH48+МАКС!CH48</f>
        <v>4667220.92</v>
      </c>
      <c r="CI48" s="9">
        <f>КМС!CI48+ИГС!CI48+МАКС!CI48</f>
        <v>0</v>
      </c>
      <c r="CJ48" s="8">
        <f>КМС!CJ48+ИГС!CJ48+МАКС!CJ48</f>
        <v>0</v>
      </c>
      <c r="CK48" s="9">
        <f>КМС!CK48+ИГС!CK48+МАКС!CK48</f>
        <v>0</v>
      </c>
      <c r="CL48" s="8">
        <f>КМС!CL48+ИГС!CL48+МАКС!CL48</f>
        <v>0</v>
      </c>
      <c r="CM48" s="9">
        <f>КМС!CM48+ИГС!CM48+МАКС!CM48</f>
        <v>0</v>
      </c>
      <c r="CN48" s="8">
        <f>КМС!CN48+ИГС!CN48+МАКС!CN48</f>
        <v>0</v>
      </c>
      <c r="CO48" s="9">
        <f>КМС!CO48+ИГС!CO48+МАКС!CO48</f>
        <v>0</v>
      </c>
      <c r="CP48" s="8">
        <f>КМС!CP48+ИГС!CP48+МАКС!CP48</f>
        <v>0</v>
      </c>
      <c r="CQ48" s="9">
        <f>КМС!CQ48+ИГС!CQ48+МАКС!CQ48</f>
        <v>0</v>
      </c>
      <c r="CR48" s="8">
        <f>КМС!CR48+ИГС!CR48+МАКС!CR48</f>
        <v>0</v>
      </c>
    </row>
    <row r="49" spans="1:96" ht="15" customHeight="1" x14ac:dyDescent="0.25">
      <c r="A49" s="12">
        <v>39</v>
      </c>
      <c r="B49" s="18" t="s">
        <v>161</v>
      </c>
      <c r="C49" s="12">
        <v>330372</v>
      </c>
      <c r="D49" s="25" t="s">
        <v>155</v>
      </c>
      <c r="E49" s="25" t="s">
        <v>160</v>
      </c>
      <c r="F49" s="31" t="s">
        <v>156</v>
      </c>
      <c r="G49" s="8">
        <f t="shared" si="93"/>
        <v>6664663.0800000001</v>
      </c>
      <c r="H49" s="8">
        <f t="shared" si="70"/>
        <v>1690813.08</v>
      </c>
      <c r="I49" s="9">
        <f t="shared" si="94"/>
        <v>0</v>
      </c>
      <c r="J49" s="8">
        <f t="shared" si="71"/>
        <v>0</v>
      </c>
      <c r="K49" s="9">
        <f t="shared" si="72"/>
        <v>0</v>
      </c>
      <c r="L49" s="8">
        <f t="shared" si="73"/>
        <v>0</v>
      </c>
      <c r="M49" s="9">
        <f t="shared" si="74"/>
        <v>0</v>
      </c>
      <c r="N49" s="8">
        <f t="shared" si="75"/>
        <v>1690813.08</v>
      </c>
      <c r="O49" s="9">
        <f t="shared" si="76"/>
        <v>0</v>
      </c>
      <c r="P49" s="8">
        <f t="shared" si="77"/>
        <v>0</v>
      </c>
      <c r="Q49" s="9">
        <f t="shared" si="78"/>
        <v>35</v>
      </c>
      <c r="R49" s="8">
        <f t="shared" si="69"/>
        <v>4973850</v>
      </c>
      <c r="S49" s="9">
        <f t="shared" si="79"/>
        <v>0</v>
      </c>
      <c r="T49" s="8">
        <f t="shared" si="80"/>
        <v>0</v>
      </c>
      <c r="U49" s="9">
        <f t="shared" si="81"/>
        <v>35</v>
      </c>
      <c r="V49" s="8">
        <f t="shared" si="82"/>
        <v>4973850</v>
      </c>
      <c r="W49" s="9">
        <f t="shared" si="83"/>
        <v>0</v>
      </c>
      <c r="X49" s="8">
        <f t="shared" si="84"/>
        <v>0</v>
      </c>
      <c r="Y49" s="8">
        <f t="shared" si="85"/>
        <v>521425.17</v>
      </c>
      <c r="Z49" s="8">
        <f t="shared" si="86"/>
        <v>521425.17</v>
      </c>
      <c r="AA49" s="9">
        <f>КМС!AA49+ИГС!AA49+МАКС!AA49</f>
        <v>0</v>
      </c>
      <c r="AB49" s="8">
        <f>КМС!AB49+ИГС!AB49+МАКС!AB49</f>
        <v>0</v>
      </c>
      <c r="AC49" s="9">
        <f>КМС!AC49+ИГС!AC49+МАКС!AC49</f>
        <v>0</v>
      </c>
      <c r="AD49" s="8">
        <f>КМС!AD49+ИГС!AD49+МАКС!AD49</f>
        <v>0</v>
      </c>
      <c r="AE49" s="9">
        <f>КМС!AE49+ИГС!AE49+МАКС!AE49</f>
        <v>0</v>
      </c>
      <c r="AF49" s="8">
        <f>КМС!AF49+ИГС!AF49+МАКС!AF49</f>
        <v>521425.17</v>
      </c>
      <c r="AG49" s="9">
        <f>КМС!AG49+ИГС!AG49+МАКС!AG49</f>
        <v>0</v>
      </c>
      <c r="AH49" s="8">
        <f>КМС!AH49+ИГС!AH49+МАКС!AH49</f>
        <v>0</v>
      </c>
      <c r="AI49" s="9">
        <f>КМС!AI49+ИГС!AI49+МАКС!AI49</f>
        <v>0</v>
      </c>
      <c r="AJ49" s="8">
        <f>КМС!AJ49+ИГС!AJ49+МАКС!AJ49</f>
        <v>0</v>
      </c>
      <c r="AK49" s="9">
        <f>КМС!AK49+ИГС!AK49+МАКС!AK49</f>
        <v>0</v>
      </c>
      <c r="AL49" s="8">
        <f>КМС!AL49+ИГС!AL49+МАКС!AL49</f>
        <v>0</v>
      </c>
      <c r="AM49" s="9">
        <f>КМС!AM49+ИГС!AM49+МАКС!AM49</f>
        <v>0</v>
      </c>
      <c r="AN49" s="8">
        <f>КМС!AN49+ИГС!AN49+МАКС!AN49</f>
        <v>0</v>
      </c>
      <c r="AO49" s="9">
        <f>КМС!AO49+ИГС!AO49+МАКС!AO49</f>
        <v>0</v>
      </c>
      <c r="AP49" s="8">
        <f>КМС!AP49+ИГС!AP49+МАКС!AP49</f>
        <v>0</v>
      </c>
      <c r="AQ49" s="8">
        <f t="shared" si="87"/>
        <v>299718.65999999997</v>
      </c>
      <c r="AR49" s="8">
        <f t="shared" si="88"/>
        <v>299718.65999999997</v>
      </c>
      <c r="AS49" s="9">
        <f>КМС!AS49+ИГС!AS49+МАКС!AS49</f>
        <v>0</v>
      </c>
      <c r="AT49" s="8">
        <f>КМС!AT49+ИГС!AT49+МАКС!AT49</f>
        <v>0</v>
      </c>
      <c r="AU49" s="9">
        <f>КМС!AU49+ИГС!AU49+МАКС!AU49</f>
        <v>0</v>
      </c>
      <c r="AV49" s="8">
        <f>КМС!AV49+ИГС!AV49+МАКС!AV49</f>
        <v>0</v>
      </c>
      <c r="AW49" s="9">
        <f>КМС!AW49+ИГС!AW49+МАКС!AW49</f>
        <v>0</v>
      </c>
      <c r="AX49" s="8">
        <f>КМС!AX49+ИГС!AX49+МАКС!AX49</f>
        <v>299718.65999999997</v>
      </c>
      <c r="AY49" s="9">
        <f>КМС!AY49+ИГС!AY49+МАКС!AY49</f>
        <v>0</v>
      </c>
      <c r="AZ49" s="8">
        <f>КМС!AZ49+ИГС!AZ49+МАКС!AZ49</f>
        <v>0</v>
      </c>
      <c r="BA49" s="9">
        <f>КМС!BA49+ИГС!BA49+МАКС!BA49</f>
        <v>0</v>
      </c>
      <c r="BB49" s="8">
        <f>КМС!BB49+ИГС!BB49+МАКС!BB49</f>
        <v>0</v>
      </c>
      <c r="BC49" s="9">
        <f>КМС!BC49+ИГС!BC49+МАКС!BC49</f>
        <v>0</v>
      </c>
      <c r="BD49" s="8">
        <f>КМС!BD49+ИГС!BD49+МАКС!BD49</f>
        <v>0</v>
      </c>
      <c r="BE49" s="9">
        <f>КМС!BE49+ИГС!BE49+МАКС!BE49</f>
        <v>0</v>
      </c>
      <c r="BF49" s="8">
        <f>КМС!BF49+ИГС!BF49+МАКС!BF49</f>
        <v>0</v>
      </c>
      <c r="BG49" s="9">
        <f>КМС!BG49+ИГС!BG49+МАКС!BG49</f>
        <v>0</v>
      </c>
      <c r="BH49" s="8">
        <f>КМС!BH49+ИГС!BH49+МАКС!BH49</f>
        <v>0</v>
      </c>
      <c r="BI49" s="8">
        <f t="shared" si="89"/>
        <v>527781.30000000005</v>
      </c>
      <c r="BJ49" s="8">
        <f t="shared" si="90"/>
        <v>527781.30000000005</v>
      </c>
      <c r="BK49" s="9">
        <f>КМС!BK49+ИГС!BK49+МАКС!BK49</f>
        <v>0</v>
      </c>
      <c r="BL49" s="8">
        <f>КМС!BL49+ИГС!BL49+МАКС!BL49</f>
        <v>0</v>
      </c>
      <c r="BM49" s="9">
        <f>КМС!BM49+ИГС!BM49+МАКС!BM49</f>
        <v>0</v>
      </c>
      <c r="BN49" s="8">
        <f>КМС!BN49+ИГС!BN49+МАКС!BN49</f>
        <v>0</v>
      </c>
      <c r="BO49" s="9">
        <f>КМС!BO49+ИГС!BO49+МАКС!BO49</f>
        <v>0</v>
      </c>
      <c r="BP49" s="8">
        <f>КМС!BP49+ИГС!BP49+МАКС!BP49</f>
        <v>527781.30000000005</v>
      </c>
      <c r="BQ49" s="9">
        <f>КМС!BQ49+ИГС!BQ49+МАКС!BQ49</f>
        <v>0</v>
      </c>
      <c r="BR49" s="8">
        <f>КМС!BR49+ИГС!BR49+МАКС!BR49</f>
        <v>0</v>
      </c>
      <c r="BS49" s="9">
        <f>КМС!BS49+ИГС!BS49+МАКС!BS49</f>
        <v>0</v>
      </c>
      <c r="BT49" s="8">
        <f>КМС!BT49+ИГС!BT49+МАКС!BT49</f>
        <v>0</v>
      </c>
      <c r="BU49" s="9">
        <f>КМС!BU49+ИГС!BU49+МАКС!BU49</f>
        <v>0</v>
      </c>
      <c r="BV49" s="8">
        <f>КМС!BV49+ИГС!BV49+МАКС!BV49</f>
        <v>0</v>
      </c>
      <c r="BW49" s="9">
        <f>КМС!BW49+ИГС!BW49+МАКС!BW49</f>
        <v>0</v>
      </c>
      <c r="BX49" s="8">
        <f>КМС!BX49+ИГС!BX49+МАКС!BX49</f>
        <v>0</v>
      </c>
      <c r="BY49" s="9">
        <f>КМС!BY49+ИГС!BY49+МАКС!BY49</f>
        <v>0</v>
      </c>
      <c r="BZ49" s="8">
        <f>КМС!BZ49+ИГС!BZ49+МАКС!BZ49</f>
        <v>0</v>
      </c>
      <c r="CA49" s="8">
        <f t="shared" si="91"/>
        <v>5315737.95</v>
      </c>
      <c r="CB49" s="8">
        <f t="shared" si="92"/>
        <v>341887.95</v>
      </c>
      <c r="CC49" s="9">
        <f>КМС!CC49+ИГС!CC49+МАКС!CC49</f>
        <v>0</v>
      </c>
      <c r="CD49" s="8">
        <f>КМС!CD49+ИГС!CD49+МАКС!CD49</f>
        <v>0</v>
      </c>
      <c r="CE49" s="9">
        <f>КМС!CE49+ИГС!CE49+МАКС!CE49</f>
        <v>0</v>
      </c>
      <c r="CF49" s="8">
        <f>КМС!CF49+ИГС!CF49+МАКС!CF49</f>
        <v>0</v>
      </c>
      <c r="CG49" s="9">
        <f>КМС!CG49+ИГС!CG49+МАКС!CG49</f>
        <v>0</v>
      </c>
      <c r="CH49" s="8">
        <f>КМС!CH49+ИГС!CH49+МАКС!CH49</f>
        <v>341887.95</v>
      </c>
      <c r="CI49" s="9">
        <f>КМС!CI49+ИГС!CI49+МАКС!CI49</f>
        <v>0</v>
      </c>
      <c r="CJ49" s="8">
        <f>КМС!CJ49+ИГС!CJ49+МАКС!CJ49</f>
        <v>0</v>
      </c>
      <c r="CK49" s="9">
        <f>КМС!CK49+ИГС!CK49+МАКС!CK49</f>
        <v>35</v>
      </c>
      <c r="CL49" s="8">
        <f>КМС!CL49+ИГС!CL49+МАКС!CL49</f>
        <v>4973850</v>
      </c>
      <c r="CM49" s="9">
        <f>КМС!CM49+ИГС!CM49+МАКС!CM49</f>
        <v>0</v>
      </c>
      <c r="CN49" s="8">
        <f>КМС!CN49+ИГС!CN49+МАКС!CN49</f>
        <v>0</v>
      </c>
      <c r="CO49" s="9">
        <f>КМС!CO49+ИГС!CO49+МАКС!CO49</f>
        <v>35</v>
      </c>
      <c r="CP49" s="8">
        <f>КМС!CP49+ИГС!CP49+МАКС!CP49</f>
        <v>4973850</v>
      </c>
      <c r="CQ49" s="9">
        <f>КМС!CQ49+ИГС!CQ49+МАКС!CQ49</f>
        <v>0</v>
      </c>
      <c r="CR49" s="8">
        <f>КМС!CR49+ИГС!CR49+МАКС!CR49</f>
        <v>0</v>
      </c>
    </row>
    <row r="50" spans="1:96" ht="15" customHeight="1" x14ac:dyDescent="0.25">
      <c r="A50" s="12">
        <v>40</v>
      </c>
      <c r="B50" s="18" t="s">
        <v>162</v>
      </c>
      <c r="C50" s="12">
        <v>330425</v>
      </c>
      <c r="D50" s="25" t="s">
        <v>155</v>
      </c>
      <c r="E50" s="25" t="s">
        <v>160</v>
      </c>
      <c r="F50" s="31" t="s">
        <v>156</v>
      </c>
      <c r="G50" s="8">
        <f t="shared" si="93"/>
        <v>17059410</v>
      </c>
      <c r="H50" s="8">
        <f t="shared" si="70"/>
        <v>17059410</v>
      </c>
      <c r="I50" s="9">
        <f t="shared" si="94"/>
        <v>0</v>
      </c>
      <c r="J50" s="8">
        <f t="shared" si="71"/>
        <v>0</v>
      </c>
      <c r="K50" s="9">
        <f t="shared" si="72"/>
        <v>0</v>
      </c>
      <c r="L50" s="8">
        <f t="shared" si="73"/>
        <v>0</v>
      </c>
      <c r="M50" s="9">
        <f t="shared" si="74"/>
        <v>0</v>
      </c>
      <c r="N50" s="8">
        <f t="shared" si="75"/>
        <v>17059410</v>
      </c>
      <c r="O50" s="9">
        <f t="shared" si="76"/>
        <v>0</v>
      </c>
      <c r="P50" s="8">
        <f t="shared" si="77"/>
        <v>0</v>
      </c>
      <c r="Q50" s="9">
        <f t="shared" si="78"/>
        <v>0</v>
      </c>
      <c r="R50" s="8">
        <f t="shared" si="69"/>
        <v>0</v>
      </c>
      <c r="S50" s="9">
        <f t="shared" si="79"/>
        <v>0</v>
      </c>
      <c r="T50" s="8">
        <f t="shared" si="80"/>
        <v>0</v>
      </c>
      <c r="U50" s="9">
        <f t="shared" si="81"/>
        <v>0</v>
      </c>
      <c r="V50" s="8">
        <f t="shared" si="82"/>
        <v>0</v>
      </c>
      <c r="W50" s="9">
        <f t="shared" si="83"/>
        <v>0</v>
      </c>
      <c r="X50" s="8">
        <f t="shared" si="84"/>
        <v>0</v>
      </c>
      <c r="Y50" s="8">
        <f t="shared" si="85"/>
        <v>190694.9</v>
      </c>
      <c r="Z50" s="8">
        <f t="shared" si="86"/>
        <v>190694.9</v>
      </c>
      <c r="AA50" s="9">
        <f>КМС!AA50+ИГС!AA50+МАКС!AA50</f>
        <v>0</v>
      </c>
      <c r="AB50" s="8">
        <f>КМС!AB50+ИГС!AB50+МАКС!AB50</f>
        <v>0</v>
      </c>
      <c r="AC50" s="9">
        <f>КМС!AC50+ИГС!AC50+МАКС!AC50</f>
        <v>0</v>
      </c>
      <c r="AD50" s="8">
        <f>КМС!AD50+ИГС!AD50+МАКС!AD50</f>
        <v>0</v>
      </c>
      <c r="AE50" s="9">
        <f>КМС!AE50+ИГС!AE50+МАКС!AE50</f>
        <v>0</v>
      </c>
      <c r="AF50" s="8">
        <f>КМС!AF50+ИГС!AF50+МАКС!AF50</f>
        <v>190694.9</v>
      </c>
      <c r="AG50" s="9">
        <f>КМС!AG50+ИГС!AG50+МАКС!AG50</f>
        <v>0</v>
      </c>
      <c r="AH50" s="8">
        <f>КМС!AH50+ИГС!AH50+МАКС!AH50</f>
        <v>0</v>
      </c>
      <c r="AI50" s="9">
        <f>КМС!AI50+ИГС!AI50+МАКС!AI50</f>
        <v>0</v>
      </c>
      <c r="AJ50" s="8">
        <f>КМС!AJ50+ИГС!AJ50+МАКС!AJ50</f>
        <v>0</v>
      </c>
      <c r="AK50" s="9">
        <f>КМС!AK50+ИГС!AK50+МАКС!AK50</f>
        <v>0</v>
      </c>
      <c r="AL50" s="8">
        <f>КМС!AL50+ИГС!AL50+МАКС!AL50</f>
        <v>0</v>
      </c>
      <c r="AM50" s="9">
        <f>КМС!AM50+ИГС!AM50+МАКС!AM50</f>
        <v>0</v>
      </c>
      <c r="AN50" s="8">
        <f>КМС!AN50+ИГС!AN50+МАКС!AN50</f>
        <v>0</v>
      </c>
      <c r="AO50" s="9">
        <f>КМС!AO50+ИГС!AO50+МАКС!AO50</f>
        <v>0</v>
      </c>
      <c r="AP50" s="8">
        <f>КМС!AP50+ИГС!AP50+МАКС!AP50</f>
        <v>0</v>
      </c>
      <c r="AQ50" s="8">
        <f t="shared" si="87"/>
        <v>250022.08</v>
      </c>
      <c r="AR50" s="8">
        <f t="shared" si="88"/>
        <v>250022.08</v>
      </c>
      <c r="AS50" s="9">
        <f>КМС!AS50+ИГС!AS50+МАКС!AS50</f>
        <v>0</v>
      </c>
      <c r="AT50" s="8">
        <f>КМС!AT50+ИГС!AT50+МАКС!AT50</f>
        <v>0</v>
      </c>
      <c r="AU50" s="9">
        <f>КМС!AU50+ИГС!AU50+МАКС!AU50</f>
        <v>0</v>
      </c>
      <c r="AV50" s="8">
        <f>КМС!AV50+ИГС!AV50+МАКС!AV50</f>
        <v>0</v>
      </c>
      <c r="AW50" s="9">
        <f>КМС!AW50+ИГС!AW50+МАКС!AW50</f>
        <v>0</v>
      </c>
      <c r="AX50" s="8">
        <f>КМС!AX50+ИГС!AX50+МАКС!AX50</f>
        <v>250022.08</v>
      </c>
      <c r="AY50" s="9">
        <f>КМС!AY50+ИГС!AY50+МАКС!AY50</f>
        <v>0</v>
      </c>
      <c r="AZ50" s="8">
        <f>КМС!AZ50+ИГС!AZ50+МАКС!AZ50</f>
        <v>0</v>
      </c>
      <c r="BA50" s="9">
        <f>КМС!BA50+ИГС!BA50+МАКС!BA50</f>
        <v>0</v>
      </c>
      <c r="BB50" s="8">
        <f>КМС!BB50+ИГС!BB50+МАКС!BB50</f>
        <v>0</v>
      </c>
      <c r="BC50" s="9">
        <f>КМС!BC50+ИГС!BC50+МАКС!BC50</f>
        <v>0</v>
      </c>
      <c r="BD50" s="8">
        <f>КМС!BD50+ИГС!BD50+МАКС!BD50</f>
        <v>0</v>
      </c>
      <c r="BE50" s="9">
        <f>КМС!BE50+ИГС!BE50+МАКС!BE50</f>
        <v>0</v>
      </c>
      <c r="BF50" s="8">
        <f>КМС!BF50+ИГС!BF50+МАКС!BF50</f>
        <v>0</v>
      </c>
      <c r="BG50" s="9">
        <f>КМС!BG50+ИГС!BG50+МАКС!BG50</f>
        <v>0</v>
      </c>
      <c r="BH50" s="8">
        <f>КМС!BH50+ИГС!BH50+МАКС!BH50</f>
        <v>0</v>
      </c>
      <c r="BI50" s="8">
        <f t="shared" si="89"/>
        <v>476154.42</v>
      </c>
      <c r="BJ50" s="8">
        <f t="shared" si="90"/>
        <v>476154.42</v>
      </c>
      <c r="BK50" s="9">
        <f>КМС!BK50+ИГС!BK50+МАКС!BK50</f>
        <v>0</v>
      </c>
      <c r="BL50" s="8">
        <f>КМС!BL50+ИГС!BL50+МАКС!BL50</f>
        <v>0</v>
      </c>
      <c r="BM50" s="9">
        <f>КМС!BM50+ИГС!BM50+МАКС!BM50</f>
        <v>0</v>
      </c>
      <c r="BN50" s="8">
        <f>КМС!BN50+ИГС!BN50+МАКС!BN50</f>
        <v>0</v>
      </c>
      <c r="BO50" s="9">
        <f>КМС!BO50+ИГС!BO50+МАКС!BO50</f>
        <v>0</v>
      </c>
      <c r="BP50" s="8">
        <f>КМС!BP50+ИГС!BP50+МАКС!BP50</f>
        <v>476154.42</v>
      </c>
      <c r="BQ50" s="9">
        <f>КМС!BQ50+ИГС!BQ50+МАКС!BQ50</f>
        <v>0</v>
      </c>
      <c r="BR50" s="8">
        <f>КМС!BR50+ИГС!BR50+МАКС!BR50</f>
        <v>0</v>
      </c>
      <c r="BS50" s="9">
        <f>КМС!BS50+ИГС!BS50+МАКС!BS50</f>
        <v>0</v>
      </c>
      <c r="BT50" s="8">
        <f>КМС!BT50+ИГС!BT50+МАКС!BT50</f>
        <v>0</v>
      </c>
      <c r="BU50" s="9">
        <f>КМС!BU50+ИГС!BU50+МАКС!BU50</f>
        <v>0</v>
      </c>
      <c r="BV50" s="8">
        <f>КМС!BV50+ИГС!BV50+МАКС!BV50</f>
        <v>0</v>
      </c>
      <c r="BW50" s="9">
        <f>КМС!BW50+ИГС!BW50+МАКС!BW50</f>
        <v>0</v>
      </c>
      <c r="BX50" s="8">
        <f>КМС!BX50+ИГС!BX50+МАКС!BX50</f>
        <v>0</v>
      </c>
      <c r="BY50" s="9">
        <f>КМС!BY50+ИГС!BY50+МАКС!BY50</f>
        <v>0</v>
      </c>
      <c r="BZ50" s="8">
        <f>КМС!BZ50+ИГС!BZ50+МАКС!BZ50</f>
        <v>0</v>
      </c>
      <c r="CA50" s="8">
        <f t="shared" si="91"/>
        <v>16142538.6</v>
      </c>
      <c r="CB50" s="8">
        <f t="shared" si="92"/>
        <v>16142538.6</v>
      </c>
      <c r="CC50" s="9">
        <f>КМС!CC50+ИГС!CC50+МАКС!CC50</f>
        <v>0</v>
      </c>
      <c r="CD50" s="8">
        <f>КМС!CD50+ИГС!CD50+МАКС!CD50</f>
        <v>0</v>
      </c>
      <c r="CE50" s="9">
        <f>КМС!CE50+ИГС!CE50+МАКС!CE50</f>
        <v>0</v>
      </c>
      <c r="CF50" s="8">
        <f>КМС!CF50+ИГС!CF50+МАКС!CF50</f>
        <v>0</v>
      </c>
      <c r="CG50" s="9">
        <f>КМС!CG50+ИГС!CG50+МАКС!CG50</f>
        <v>0</v>
      </c>
      <c r="CH50" s="8">
        <f>КМС!CH50+ИГС!CH50+МАКС!CH50</f>
        <v>16142538.6</v>
      </c>
      <c r="CI50" s="9">
        <f>КМС!CI50+ИГС!CI50+МАКС!CI50</f>
        <v>0</v>
      </c>
      <c r="CJ50" s="8">
        <f>КМС!CJ50+ИГС!CJ50+МАКС!CJ50</f>
        <v>0</v>
      </c>
      <c r="CK50" s="9">
        <f>КМС!CK50+ИГС!CK50+МАКС!CK50</f>
        <v>0</v>
      </c>
      <c r="CL50" s="8">
        <f>КМС!CL50+ИГС!CL50+МАКС!CL50</f>
        <v>0</v>
      </c>
      <c r="CM50" s="9">
        <f>КМС!CM50+ИГС!CM50+МАКС!CM50</f>
        <v>0</v>
      </c>
      <c r="CN50" s="8">
        <f>КМС!CN50+ИГС!CN50+МАКС!CN50</f>
        <v>0</v>
      </c>
      <c r="CO50" s="9">
        <f>КМС!CO50+ИГС!CO50+МАКС!CO50</f>
        <v>0</v>
      </c>
      <c r="CP50" s="8">
        <f>КМС!CP50+ИГС!CP50+МАКС!CP50</f>
        <v>0</v>
      </c>
      <c r="CQ50" s="9">
        <f>КМС!CQ50+ИГС!CQ50+МАКС!CQ50</f>
        <v>0</v>
      </c>
      <c r="CR50" s="8">
        <f>КМС!CR50+ИГС!CR50+МАКС!CR50</f>
        <v>0</v>
      </c>
    </row>
    <row r="51" spans="1:96" x14ac:dyDescent="0.25">
      <c r="A51" s="12"/>
      <c r="B51" s="17" t="s">
        <v>34</v>
      </c>
      <c r="C51" s="12"/>
      <c r="D51" s="25"/>
      <c r="E51" s="26" t="s">
        <v>154</v>
      </c>
      <c r="F51" s="31"/>
      <c r="G51" s="8">
        <f t="shared" si="93"/>
        <v>0</v>
      </c>
      <c r="H51" s="8">
        <f t="shared" si="70"/>
        <v>0</v>
      </c>
      <c r="I51" s="9">
        <f t="shared" si="94"/>
        <v>0</v>
      </c>
      <c r="J51" s="8">
        <f t="shared" si="71"/>
        <v>0</v>
      </c>
      <c r="K51" s="9">
        <f t="shared" si="72"/>
        <v>0</v>
      </c>
      <c r="L51" s="8">
        <f t="shared" si="73"/>
        <v>0</v>
      </c>
      <c r="M51" s="9">
        <f t="shared" si="74"/>
        <v>0</v>
      </c>
      <c r="N51" s="8">
        <f t="shared" si="75"/>
        <v>0</v>
      </c>
      <c r="O51" s="9">
        <f t="shared" si="76"/>
        <v>0</v>
      </c>
      <c r="P51" s="8">
        <f t="shared" si="77"/>
        <v>0</v>
      </c>
      <c r="Q51" s="9">
        <f t="shared" si="78"/>
        <v>0</v>
      </c>
      <c r="R51" s="8">
        <f t="shared" si="69"/>
        <v>0</v>
      </c>
      <c r="S51" s="9">
        <f t="shared" si="79"/>
        <v>0</v>
      </c>
      <c r="T51" s="8">
        <f t="shared" si="80"/>
        <v>0</v>
      </c>
      <c r="U51" s="9">
        <f t="shared" si="81"/>
        <v>0</v>
      </c>
      <c r="V51" s="8">
        <f t="shared" si="82"/>
        <v>0</v>
      </c>
      <c r="W51" s="9">
        <f t="shared" si="83"/>
        <v>0</v>
      </c>
      <c r="X51" s="8">
        <f t="shared" si="84"/>
        <v>0</v>
      </c>
      <c r="Y51" s="8">
        <f t="shared" si="85"/>
        <v>0</v>
      </c>
      <c r="Z51" s="8">
        <f t="shared" si="86"/>
        <v>0</v>
      </c>
      <c r="AA51" s="9">
        <f>КМС!AA51+ИГС!AA51+МАКС!AA51</f>
        <v>0</v>
      </c>
      <c r="AB51" s="8">
        <f>КМС!AB51+ИГС!AB51+МАКС!AB51</f>
        <v>0</v>
      </c>
      <c r="AC51" s="9">
        <f>КМС!AC51+ИГС!AC51+МАКС!AC51</f>
        <v>0</v>
      </c>
      <c r="AD51" s="8">
        <f>КМС!AD51+ИГС!AD51+МАКС!AD51</f>
        <v>0</v>
      </c>
      <c r="AE51" s="9">
        <f>КМС!AE51+ИГС!AE51+МАКС!AE51</f>
        <v>0</v>
      </c>
      <c r="AF51" s="8">
        <f>КМС!AF51+ИГС!AF51+МАКС!AF51</f>
        <v>0</v>
      </c>
      <c r="AG51" s="9">
        <f>КМС!AG51+ИГС!AG51+МАКС!AG51</f>
        <v>0</v>
      </c>
      <c r="AH51" s="8">
        <f>КМС!AH51+ИГС!AH51+МАКС!AH51</f>
        <v>0</v>
      </c>
      <c r="AI51" s="9">
        <f>КМС!AI51+ИГС!AI51+МАКС!AI51</f>
        <v>0</v>
      </c>
      <c r="AJ51" s="8">
        <f>КМС!AJ51+ИГС!AJ51+МАКС!AJ51</f>
        <v>0</v>
      </c>
      <c r="AK51" s="9">
        <f>КМС!AK51+ИГС!AK51+МАКС!AK51</f>
        <v>0</v>
      </c>
      <c r="AL51" s="8">
        <f>КМС!AL51+ИГС!AL51+МАКС!AL51</f>
        <v>0</v>
      </c>
      <c r="AM51" s="9">
        <f>КМС!AM51+ИГС!AM51+МАКС!AM51</f>
        <v>0</v>
      </c>
      <c r="AN51" s="8">
        <f>КМС!AN51+ИГС!AN51+МАКС!AN51</f>
        <v>0</v>
      </c>
      <c r="AO51" s="9">
        <f>КМС!AO51+ИГС!AO51+МАКС!AO51</f>
        <v>0</v>
      </c>
      <c r="AP51" s="8">
        <f>КМС!AP51+ИГС!AP51+МАКС!AP51</f>
        <v>0</v>
      </c>
      <c r="AQ51" s="8">
        <f t="shared" si="87"/>
        <v>0</v>
      </c>
      <c r="AR51" s="8">
        <f t="shared" si="88"/>
        <v>0</v>
      </c>
      <c r="AS51" s="9">
        <f>КМС!AS51+ИГС!AS51+МАКС!AS51</f>
        <v>0</v>
      </c>
      <c r="AT51" s="8">
        <f>КМС!AT51+ИГС!AT51+МАКС!AT51</f>
        <v>0</v>
      </c>
      <c r="AU51" s="9">
        <f>КМС!AU51+ИГС!AU51+МАКС!AU51</f>
        <v>0</v>
      </c>
      <c r="AV51" s="8">
        <f>КМС!AV51+ИГС!AV51+МАКС!AV51</f>
        <v>0</v>
      </c>
      <c r="AW51" s="9">
        <f>КМС!AW51+ИГС!AW51+МАКС!AW51</f>
        <v>0</v>
      </c>
      <c r="AX51" s="8">
        <f>КМС!AX51+ИГС!AX51+МАКС!AX51</f>
        <v>0</v>
      </c>
      <c r="AY51" s="9">
        <f>КМС!AY51+ИГС!AY51+МАКС!AY51</f>
        <v>0</v>
      </c>
      <c r="AZ51" s="8">
        <f>КМС!AZ51+ИГС!AZ51+МАКС!AZ51</f>
        <v>0</v>
      </c>
      <c r="BA51" s="9">
        <f>КМС!BA51+ИГС!BA51+МАКС!BA51</f>
        <v>0</v>
      </c>
      <c r="BB51" s="8">
        <f>КМС!BB51+ИГС!BB51+МАКС!BB51</f>
        <v>0</v>
      </c>
      <c r="BC51" s="9">
        <f>КМС!BC51+ИГС!BC51+МАКС!BC51</f>
        <v>0</v>
      </c>
      <c r="BD51" s="8">
        <f>КМС!BD51+ИГС!BD51+МАКС!BD51</f>
        <v>0</v>
      </c>
      <c r="BE51" s="9">
        <f>КМС!BE51+ИГС!BE51+МАКС!BE51</f>
        <v>0</v>
      </c>
      <c r="BF51" s="8">
        <f>КМС!BF51+ИГС!BF51+МАКС!BF51</f>
        <v>0</v>
      </c>
      <c r="BG51" s="9">
        <f>КМС!BG51+ИГС!BG51+МАКС!BG51</f>
        <v>0</v>
      </c>
      <c r="BH51" s="8">
        <f>КМС!BH51+ИГС!BH51+МАКС!BH51</f>
        <v>0</v>
      </c>
      <c r="BI51" s="8">
        <f t="shared" si="89"/>
        <v>0</v>
      </c>
      <c r="BJ51" s="8">
        <f t="shared" si="90"/>
        <v>0</v>
      </c>
      <c r="BK51" s="9">
        <f>КМС!BK51+ИГС!BK51+МАКС!BK51</f>
        <v>0</v>
      </c>
      <c r="BL51" s="8">
        <f>КМС!BL51+ИГС!BL51+МАКС!BL51</f>
        <v>0</v>
      </c>
      <c r="BM51" s="9">
        <f>КМС!BM51+ИГС!BM51+МАКС!BM51</f>
        <v>0</v>
      </c>
      <c r="BN51" s="8">
        <f>КМС!BN51+ИГС!BN51+МАКС!BN51</f>
        <v>0</v>
      </c>
      <c r="BO51" s="9">
        <f>КМС!BO51+ИГС!BO51+МАКС!BO51</f>
        <v>0</v>
      </c>
      <c r="BP51" s="8">
        <f>КМС!BP51+ИГС!BP51+МАКС!BP51</f>
        <v>0</v>
      </c>
      <c r="BQ51" s="9">
        <f>КМС!BQ51+ИГС!BQ51+МАКС!BQ51</f>
        <v>0</v>
      </c>
      <c r="BR51" s="8">
        <f>КМС!BR51+ИГС!BR51+МАКС!BR51</f>
        <v>0</v>
      </c>
      <c r="BS51" s="9">
        <f>КМС!BS51+ИГС!BS51+МАКС!BS51</f>
        <v>0</v>
      </c>
      <c r="BT51" s="8">
        <f>КМС!BT51+ИГС!BT51+МАКС!BT51</f>
        <v>0</v>
      </c>
      <c r="BU51" s="9">
        <f>КМС!BU51+ИГС!BU51+МАКС!BU51</f>
        <v>0</v>
      </c>
      <c r="BV51" s="8">
        <f>КМС!BV51+ИГС!BV51+МАКС!BV51</f>
        <v>0</v>
      </c>
      <c r="BW51" s="9">
        <f>КМС!BW51+ИГС!BW51+МАКС!BW51</f>
        <v>0</v>
      </c>
      <c r="BX51" s="8">
        <f>КМС!BX51+ИГС!BX51+МАКС!BX51</f>
        <v>0</v>
      </c>
      <c r="BY51" s="9">
        <f>КМС!BY51+ИГС!BY51+МАКС!BY51</f>
        <v>0</v>
      </c>
      <c r="BZ51" s="8">
        <f>КМС!BZ51+ИГС!BZ51+МАКС!BZ51</f>
        <v>0</v>
      </c>
      <c r="CA51" s="8">
        <f t="shared" si="91"/>
        <v>0</v>
      </c>
      <c r="CB51" s="8">
        <f t="shared" si="92"/>
        <v>0</v>
      </c>
      <c r="CC51" s="9">
        <f>КМС!CC51+ИГС!CC51+МАКС!CC51</f>
        <v>0</v>
      </c>
      <c r="CD51" s="8">
        <f>КМС!CD51+ИГС!CD51+МАКС!CD51</f>
        <v>0</v>
      </c>
      <c r="CE51" s="9">
        <f>КМС!CE51+ИГС!CE51+МАКС!CE51</f>
        <v>0</v>
      </c>
      <c r="CF51" s="8">
        <f>КМС!CF51+ИГС!CF51+МАКС!CF51</f>
        <v>0</v>
      </c>
      <c r="CG51" s="9">
        <f>КМС!CG51+ИГС!CG51+МАКС!CG51</f>
        <v>0</v>
      </c>
      <c r="CH51" s="8">
        <f>КМС!CH51+ИГС!CH51+МАКС!CH51</f>
        <v>0</v>
      </c>
      <c r="CI51" s="9">
        <f>КМС!CI51+ИГС!CI51+МАКС!CI51</f>
        <v>0</v>
      </c>
      <c r="CJ51" s="8">
        <f>КМС!CJ51+ИГС!CJ51+МАКС!CJ51</f>
        <v>0</v>
      </c>
      <c r="CK51" s="9">
        <f>КМС!CK51+ИГС!CK51+МАКС!CK51</f>
        <v>0</v>
      </c>
      <c r="CL51" s="8">
        <f>КМС!CL51+ИГС!CL51+МАКС!CL51</f>
        <v>0</v>
      </c>
      <c r="CM51" s="9">
        <f>КМС!CM51+ИГС!CM51+МАКС!CM51</f>
        <v>0</v>
      </c>
      <c r="CN51" s="8">
        <f>КМС!CN51+ИГС!CN51+МАКС!CN51</f>
        <v>0</v>
      </c>
      <c r="CO51" s="9">
        <f>КМС!CO51+ИГС!CO51+МАКС!CO51</f>
        <v>0</v>
      </c>
      <c r="CP51" s="8">
        <f>КМС!CP51+ИГС!CP51+МАКС!CP51</f>
        <v>0</v>
      </c>
      <c r="CQ51" s="9">
        <f>КМС!CQ51+ИГС!CQ51+МАКС!CQ51</f>
        <v>0</v>
      </c>
      <c r="CR51" s="8">
        <f>КМС!CR51+ИГС!CR51+МАКС!CR51</f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155</v>
      </c>
      <c r="E52" s="25" t="s">
        <v>154</v>
      </c>
      <c r="F52" s="31" t="s">
        <v>156</v>
      </c>
      <c r="G52" s="8">
        <f t="shared" si="93"/>
        <v>86846908.319999993</v>
      </c>
      <c r="H52" s="8">
        <f t="shared" si="70"/>
        <v>62651784.020000003</v>
      </c>
      <c r="I52" s="9">
        <f t="shared" si="94"/>
        <v>56932</v>
      </c>
      <c r="J52" s="8">
        <f t="shared" si="71"/>
        <v>29915784.66</v>
      </c>
      <c r="K52" s="9">
        <f t="shared" si="72"/>
        <v>6318</v>
      </c>
      <c r="L52" s="8">
        <f t="shared" si="73"/>
        <v>2100932.35</v>
      </c>
      <c r="M52" s="9">
        <f t="shared" si="74"/>
        <v>21229</v>
      </c>
      <c r="N52" s="8">
        <f t="shared" si="75"/>
        <v>30635067.010000002</v>
      </c>
      <c r="O52" s="9">
        <f t="shared" si="76"/>
        <v>638</v>
      </c>
      <c r="P52" s="8">
        <f t="shared" si="77"/>
        <v>3101546.65</v>
      </c>
      <c r="Q52" s="9">
        <f t="shared" si="78"/>
        <v>462</v>
      </c>
      <c r="R52" s="8">
        <f t="shared" si="69"/>
        <v>9656746.1999999993</v>
      </c>
      <c r="S52" s="9">
        <f t="shared" si="79"/>
        <v>0</v>
      </c>
      <c r="T52" s="8">
        <f t="shared" si="80"/>
        <v>0</v>
      </c>
      <c r="U52" s="9">
        <f t="shared" si="81"/>
        <v>0</v>
      </c>
      <c r="V52" s="8">
        <f t="shared" si="82"/>
        <v>0</v>
      </c>
      <c r="W52" s="9">
        <f t="shared" si="83"/>
        <v>4923</v>
      </c>
      <c r="X52" s="8">
        <f t="shared" si="84"/>
        <v>11436831.449999999</v>
      </c>
      <c r="Y52" s="8">
        <f t="shared" si="85"/>
        <v>23986190.350000001</v>
      </c>
      <c r="Z52" s="8">
        <f t="shared" si="86"/>
        <v>16228164.130000001</v>
      </c>
      <c r="AA52" s="9">
        <f>КМС!AA52+ИГС!AA52+МАКС!AA52</f>
        <v>9864</v>
      </c>
      <c r="AB52" s="8">
        <f>КМС!AB52+ИГС!AB52+МАКС!AB52</f>
        <v>7569926.79</v>
      </c>
      <c r="AC52" s="9">
        <f>КМС!AC52+ИГС!AC52+МАКС!AC52</f>
        <v>1559</v>
      </c>
      <c r="AD52" s="8">
        <f>КМС!AD52+ИГС!AD52+МАКС!AD52</f>
        <v>706864.6</v>
      </c>
      <c r="AE52" s="9">
        <f>КМС!AE52+ИГС!AE52+МАКС!AE52</f>
        <v>4533</v>
      </c>
      <c r="AF52" s="8">
        <f>КМС!AF52+ИГС!AF52+МАКС!AF52</f>
        <v>7951372.7400000002</v>
      </c>
      <c r="AG52" s="9">
        <f>КМС!AG52+ИГС!AG52+МАКС!AG52</f>
        <v>131</v>
      </c>
      <c r="AH52" s="8">
        <f>КМС!AH52+ИГС!AH52+МАКС!AH52</f>
        <v>1688961.16</v>
      </c>
      <c r="AI52" s="9">
        <f>КМС!AI52+ИГС!AI52+МАКС!AI52</f>
        <v>128</v>
      </c>
      <c r="AJ52" s="8">
        <f>КМС!AJ52+ИГС!AJ52+МАКС!AJ52</f>
        <v>3230763.8</v>
      </c>
      <c r="AK52" s="9">
        <f>КМС!AK52+ИГС!AK52+МАКС!AK52</f>
        <v>0</v>
      </c>
      <c r="AL52" s="8">
        <f>КМС!AL52+ИГС!AL52+МАКС!AL52</f>
        <v>0</v>
      </c>
      <c r="AM52" s="9">
        <f>КМС!AM52+ИГС!AM52+МАКС!AM52</f>
        <v>0</v>
      </c>
      <c r="AN52" s="8">
        <f>КМС!AN52+ИГС!AN52+МАКС!AN52</f>
        <v>0</v>
      </c>
      <c r="AO52" s="9">
        <f>КМС!AO52+ИГС!AO52+МАКС!AO52</f>
        <v>1234</v>
      </c>
      <c r="AP52" s="8">
        <f>КМС!AP52+ИГС!AP52+МАКС!AP52</f>
        <v>2838301.26</v>
      </c>
      <c r="AQ52" s="8">
        <f t="shared" si="87"/>
        <v>23345768.359999999</v>
      </c>
      <c r="AR52" s="8">
        <f t="shared" si="88"/>
        <v>15340951.33</v>
      </c>
      <c r="AS52" s="9">
        <f>КМС!AS52+ИГС!AS52+МАКС!AS52</f>
        <v>11873</v>
      </c>
      <c r="AT52" s="8">
        <f>КМС!AT52+ИГС!AT52+МАКС!AT52</f>
        <v>8198020.1200000001</v>
      </c>
      <c r="AU52" s="9">
        <f>КМС!AU52+ИГС!AU52+МАКС!AU52</f>
        <v>1260</v>
      </c>
      <c r="AV52" s="8">
        <f>КМС!AV52+ИГС!AV52+МАКС!AV52</f>
        <v>591140.38</v>
      </c>
      <c r="AW52" s="9">
        <f>КМС!AW52+ИГС!AW52+МАКС!AW52</f>
        <v>4060</v>
      </c>
      <c r="AX52" s="8">
        <f>КМС!AX52+ИГС!AX52+МАКС!AX52</f>
        <v>6551790.8300000001</v>
      </c>
      <c r="AY52" s="9">
        <f>КМС!AY52+ИГС!AY52+МАКС!AY52</f>
        <v>507</v>
      </c>
      <c r="AZ52" s="8">
        <f>КМС!AZ52+ИГС!AZ52+МАКС!AZ52</f>
        <v>1412585.49</v>
      </c>
      <c r="BA52" s="9">
        <f>КМС!BA52+ИГС!BA52+МАКС!BA52</f>
        <v>141</v>
      </c>
      <c r="BB52" s="8">
        <f>КМС!BB52+ИГС!BB52+МАКС!BB52</f>
        <v>3437864.04</v>
      </c>
      <c r="BC52" s="9">
        <f>КМС!BC52+ИГС!BC52+МАКС!BC52</f>
        <v>0</v>
      </c>
      <c r="BD52" s="8">
        <f>КМС!BD52+ИГС!BD52+МАКС!BD52</f>
        <v>0</v>
      </c>
      <c r="BE52" s="9">
        <f>КМС!BE52+ИГС!BE52+МАКС!BE52</f>
        <v>0</v>
      </c>
      <c r="BF52" s="8">
        <f>КМС!BF52+ИГС!BF52+МАКС!BF52</f>
        <v>0</v>
      </c>
      <c r="BG52" s="9">
        <f>КМС!BG52+ИГС!BG52+МАКС!BG52</f>
        <v>1234</v>
      </c>
      <c r="BH52" s="8">
        <f>КМС!BH52+ИГС!BH52+МАКС!BH52</f>
        <v>3154367.5</v>
      </c>
      <c r="BI52" s="8">
        <f t="shared" si="89"/>
        <v>20720074.440000001</v>
      </c>
      <c r="BJ52" s="8">
        <f t="shared" si="90"/>
        <v>14950915.07</v>
      </c>
      <c r="BK52" s="9">
        <f>КМС!BK52+ИГС!BK52+МАКС!BK52</f>
        <v>11241</v>
      </c>
      <c r="BL52" s="8">
        <f>КМС!BL52+ИГС!BL52+МАКС!BL52</f>
        <v>8389399.0099999998</v>
      </c>
      <c r="BM52" s="9">
        <f>КМС!BM52+ИГС!BM52+МАКС!BM52</f>
        <v>1007</v>
      </c>
      <c r="BN52" s="8">
        <f>КМС!BN52+ИГС!BN52+МАКС!BN52</f>
        <v>469123.96</v>
      </c>
      <c r="BO52" s="9">
        <f>КМС!BO52+ИГС!BO52+МАКС!BO52</f>
        <v>3260</v>
      </c>
      <c r="BP52" s="8">
        <f>КМС!BP52+ИГС!BP52+МАКС!BP52</f>
        <v>6092392.0999999996</v>
      </c>
      <c r="BQ52" s="9">
        <f>КМС!BQ52+ИГС!BQ52+МАКС!BQ52</f>
        <v>0</v>
      </c>
      <c r="BR52" s="8">
        <f>КМС!BR52+ИГС!BR52+МАКС!BR52</f>
        <v>0</v>
      </c>
      <c r="BS52" s="9">
        <f>КМС!BS52+ИГС!BS52+МАКС!BS52</f>
        <v>138</v>
      </c>
      <c r="BT52" s="8">
        <f>КМС!BT52+ИГС!BT52+МАКС!BT52</f>
        <v>2429848.11</v>
      </c>
      <c r="BU52" s="9">
        <f>КМС!BU52+ИГС!BU52+МАКС!BU52</f>
        <v>0</v>
      </c>
      <c r="BV52" s="8">
        <f>КМС!BV52+ИГС!BV52+МАКС!BV52</f>
        <v>0</v>
      </c>
      <c r="BW52" s="9">
        <f>КМС!BW52+ИГС!BW52+МАКС!BW52</f>
        <v>0</v>
      </c>
      <c r="BX52" s="8">
        <f>КМС!BX52+ИГС!BX52+МАКС!BX52</f>
        <v>0</v>
      </c>
      <c r="BY52" s="9">
        <f>КМС!BY52+ИГС!BY52+МАКС!BY52</f>
        <v>1235</v>
      </c>
      <c r="BZ52" s="8">
        <f>КМС!BZ52+ИГС!BZ52+МАКС!BZ52</f>
        <v>3339311.26</v>
      </c>
      <c r="CA52" s="8">
        <f t="shared" si="91"/>
        <v>18794875.170000002</v>
      </c>
      <c r="CB52" s="8">
        <f t="shared" si="92"/>
        <v>16131753.49</v>
      </c>
      <c r="CC52" s="9">
        <f>КМС!CC52+ИГС!CC52+МАКС!CC52</f>
        <v>23954</v>
      </c>
      <c r="CD52" s="8">
        <f>КМС!CD52+ИГС!CD52+МАКС!CD52</f>
        <v>5758438.7400000002</v>
      </c>
      <c r="CE52" s="9">
        <f>КМС!CE52+ИГС!CE52+МАКС!CE52</f>
        <v>2492</v>
      </c>
      <c r="CF52" s="8">
        <f>КМС!CF52+ИГС!CF52+МАКС!CF52</f>
        <v>333803.40999999997</v>
      </c>
      <c r="CG52" s="9">
        <f>КМС!CG52+ИГС!CG52+МАКС!CG52</f>
        <v>9376</v>
      </c>
      <c r="CH52" s="8">
        <f>КМС!CH52+ИГС!CH52+МАКС!CH52</f>
        <v>10039511.34</v>
      </c>
      <c r="CI52" s="9">
        <f>КМС!CI52+ИГС!CI52+МАКС!CI52</f>
        <v>0</v>
      </c>
      <c r="CJ52" s="8">
        <f>КМС!CJ52+ИГС!CJ52+МАКС!CJ52</f>
        <v>0</v>
      </c>
      <c r="CK52" s="9">
        <f>КМС!CK52+ИГС!CK52+МАКС!CK52</f>
        <v>55</v>
      </c>
      <c r="CL52" s="8">
        <f>КМС!CL52+ИГС!CL52+МАКС!CL52</f>
        <v>558270.25</v>
      </c>
      <c r="CM52" s="9">
        <f>КМС!CM52+ИГС!CM52+МАКС!CM52</f>
        <v>0</v>
      </c>
      <c r="CN52" s="8">
        <f>КМС!CN52+ИГС!CN52+МАКС!CN52</f>
        <v>0</v>
      </c>
      <c r="CO52" s="9">
        <f>КМС!CO52+ИГС!CO52+МАКС!CO52</f>
        <v>0</v>
      </c>
      <c r="CP52" s="8">
        <f>КМС!CP52+ИГС!CP52+МАКС!CP52</f>
        <v>0</v>
      </c>
      <c r="CQ52" s="9">
        <f>КМС!CQ52+ИГС!CQ52+МАКС!CQ52</f>
        <v>1220</v>
      </c>
      <c r="CR52" s="8">
        <f>КМС!CR52+ИГС!CR52+МАКС!CR52</f>
        <v>2104851.4300000002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93"/>
        <v>0</v>
      </c>
      <c r="H53" s="8">
        <f t="shared" si="70"/>
        <v>0</v>
      </c>
      <c r="I53" s="9">
        <f t="shared" si="94"/>
        <v>0</v>
      </c>
      <c r="J53" s="8">
        <f t="shared" si="71"/>
        <v>0</v>
      </c>
      <c r="K53" s="9">
        <f t="shared" si="72"/>
        <v>0</v>
      </c>
      <c r="L53" s="8">
        <f t="shared" si="73"/>
        <v>0</v>
      </c>
      <c r="M53" s="9">
        <f t="shared" si="74"/>
        <v>0</v>
      </c>
      <c r="N53" s="8">
        <f t="shared" si="75"/>
        <v>0</v>
      </c>
      <c r="O53" s="9">
        <f t="shared" si="76"/>
        <v>0</v>
      </c>
      <c r="P53" s="8">
        <f t="shared" si="77"/>
        <v>0</v>
      </c>
      <c r="Q53" s="9">
        <f t="shared" si="78"/>
        <v>0</v>
      </c>
      <c r="R53" s="8">
        <f t="shared" si="69"/>
        <v>0</v>
      </c>
      <c r="S53" s="9">
        <f t="shared" si="79"/>
        <v>0</v>
      </c>
      <c r="T53" s="8">
        <f t="shared" si="80"/>
        <v>0</v>
      </c>
      <c r="U53" s="9">
        <f t="shared" si="81"/>
        <v>0</v>
      </c>
      <c r="V53" s="8">
        <f t="shared" si="82"/>
        <v>0</v>
      </c>
      <c r="W53" s="9">
        <f t="shared" si="83"/>
        <v>0</v>
      </c>
      <c r="X53" s="8">
        <f t="shared" si="84"/>
        <v>0</v>
      </c>
      <c r="Y53" s="8">
        <f t="shared" si="85"/>
        <v>0</v>
      </c>
      <c r="Z53" s="8">
        <f t="shared" si="86"/>
        <v>0</v>
      </c>
      <c r="AA53" s="9">
        <f>КМС!AA53+ИГС!AA53+МАКС!AA53</f>
        <v>0</v>
      </c>
      <c r="AB53" s="8">
        <f>КМС!AB53+ИГС!AB53+МАКС!AB53</f>
        <v>0</v>
      </c>
      <c r="AC53" s="9">
        <f>КМС!AC53+ИГС!AC53+МАКС!AC53</f>
        <v>0</v>
      </c>
      <c r="AD53" s="8">
        <f>КМС!AD53+ИГС!AD53+МАКС!AD53</f>
        <v>0</v>
      </c>
      <c r="AE53" s="9">
        <f>КМС!AE53+ИГС!AE53+МАКС!AE53</f>
        <v>0</v>
      </c>
      <c r="AF53" s="8">
        <f>КМС!AF53+ИГС!AF53+МАКС!AF53</f>
        <v>0</v>
      </c>
      <c r="AG53" s="9">
        <f>КМС!AG53+ИГС!AG53+МАКС!AG53</f>
        <v>0</v>
      </c>
      <c r="AH53" s="8">
        <f>КМС!AH53+ИГС!AH53+МАКС!AH53</f>
        <v>0</v>
      </c>
      <c r="AI53" s="9">
        <f>КМС!AI53+ИГС!AI53+МАКС!AI53</f>
        <v>0</v>
      </c>
      <c r="AJ53" s="8">
        <f>КМС!AJ53+ИГС!AJ53+МАКС!AJ53</f>
        <v>0</v>
      </c>
      <c r="AK53" s="9">
        <f>КМС!AK53+ИГС!AK53+МАКС!AK53</f>
        <v>0</v>
      </c>
      <c r="AL53" s="8">
        <f>КМС!AL53+ИГС!AL53+МАКС!AL53</f>
        <v>0</v>
      </c>
      <c r="AM53" s="9">
        <f>КМС!AM53+ИГС!AM53+МАКС!AM53</f>
        <v>0</v>
      </c>
      <c r="AN53" s="8">
        <f>КМС!AN53+ИГС!AN53+МАКС!AN53</f>
        <v>0</v>
      </c>
      <c r="AO53" s="9">
        <f>КМС!AO53+ИГС!AO53+МАКС!AO53</f>
        <v>0</v>
      </c>
      <c r="AP53" s="8">
        <f>КМС!AP53+ИГС!AP53+МАКС!AP53</f>
        <v>0</v>
      </c>
      <c r="AQ53" s="8">
        <f t="shared" si="87"/>
        <v>0</v>
      </c>
      <c r="AR53" s="8">
        <f t="shared" si="88"/>
        <v>0</v>
      </c>
      <c r="AS53" s="9">
        <f>КМС!AS53+ИГС!AS53+МАКС!AS53</f>
        <v>0</v>
      </c>
      <c r="AT53" s="8">
        <f>КМС!AT53+ИГС!AT53+МАКС!AT53</f>
        <v>0</v>
      </c>
      <c r="AU53" s="9">
        <f>КМС!AU53+ИГС!AU53+МАКС!AU53</f>
        <v>0</v>
      </c>
      <c r="AV53" s="8">
        <f>КМС!AV53+ИГС!AV53+МАКС!AV53</f>
        <v>0</v>
      </c>
      <c r="AW53" s="9">
        <f>КМС!AW53+ИГС!AW53+МАКС!AW53</f>
        <v>0</v>
      </c>
      <c r="AX53" s="8">
        <f>КМС!AX53+ИГС!AX53+МАКС!AX53</f>
        <v>0</v>
      </c>
      <c r="AY53" s="9">
        <f>КМС!AY53+ИГС!AY53+МАКС!AY53</f>
        <v>0</v>
      </c>
      <c r="AZ53" s="8">
        <f>КМС!AZ53+ИГС!AZ53+МАКС!AZ53</f>
        <v>0</v>
      </c>
      <c r="BA53" s="9">
        <f>КМС!BA53+ИГС!BA53+МАКС!BA53</f>
        <v>0</v>
      </c>
      <c r="BB53" s="8">
        <f>КМС!BB53+ИГС!BB53+МАКС!BB53</f>
        <v>0</v>
      </c>
      <c r="BC53" s="9">
        <f>КМС!BC53+ИГС!BC53+МАКС!BC53</f>
        <v>0</v>
      </c>
      <c r="BD53" s="8">
        <f>КМС!BD53+ИГС!BD53+МАКС!BD53</f>
        <v>0</v>
      </c>
      <c r="BE53" s="9">
        <f>КМС!BE53+ИГС!BE53+МАКС!BE53</f>
        <v>0</v>
      </c>
      <c r="BF53" s="8">
        <f>КМС!BF53+ИГС!BF53+МАКС!BF53</f>
        <v>0</v>
      </c>
      <c r="BG53" s="9">
        <f>КМС!BG53+ИГС!BG53+МАКС!BG53</f>
        <v>0</v>
      </c>
      <c r="BH53" s="8">
        <f>КМС!BH53+ИГС!BH53+МАКС!BH53</f>
        <v>0</v>
      </c>
      <c r="BI53" s="8">
        <f t="shared" si="89"/>
        <v>0</v>
      </c>
      <c r="BJ53" s="8">
        <f t="shared" si="90"/>
        <v>0</v>
      </c>
      <c r="BK53" s="9">
        <f>КМС!BK53+ИГС!BK53+МАКС!BK53</f>
        <v>0</v>
      </c>
      <c r="BL53" s="8">
        <f>КМС!BL53+ИГС!BL53+МАКС!BL53</f>
        <v>0</v>
      </c>
      <c r="BM53" s="9">
        <f>КМС!BM53+ИГС!BM53+МАКС!BM53</f>
        <v>0</v>
      </c>
      <c r="BN53" s="8">
        <f>КМС!BN53+ИГС!BN53+МАКС!BN53</f>
        <v>0</v>
      </c>
      <c r="BO53" s="9">
        <f>КМС!BO53+ИГС!BO53+МАКС!BO53</f>
        <v>0</v>
      </c>
      <c r="BP53" s="8">
        <f>КМС!BP53+ИГС!BP53+МАКС!BP53</f>
        <v>0</v>
      </c>
      <c r="BQ53" s="9">
        <f>КМС!BQ53+ИГС!BQ53+МАКС!BQ53</f>
        <v>0</v>
      </c>
      <c r="BR53" s="8">
        <f>КМС!BR53+ИГС!BR53+МАКС!BR53</f>
        <v>0</v>
      </c>
      <c r="BS53" s="9">
        <f>КМС!BS53+ИГС!BS53+МАКС!BS53</f>
        <v>0</v>
      </c>
      <c r="BT53" s="8">
        <f>КМС!BT53+ИГС!BT53+МАКС!BT53</f>
        <v>0</v>
      </c>
      <c r="BU53" s="9">
        <f>КМС!BU53+ИГС!BU53+МАКС!BU53</f>
        <v>0</v>
      </c>
      <c r="BV53" s="8">
        <f>КМС!BV53+ИГС!BV53+МАКС!BV53</f>
        <v>0</v>
      </c>
      <c r="BW53" s="9">
        <f>КМС!BW53+ИГС!BW53+МАКС!BW53</f>
        <v>0</v>
      </c>
      <c r="BX53" s="8">
        <f>КМС!BX53+ИГС!BX53+МАКС!BX53</f>
        <v>0</v>
      </c>
      <c r="BY53" s="9">
        <f>КМС!BY53+ИГС!BY53+МАКС!BY53</f>
        <v>0</v>
      </c>
      <c r="BZ53" s="8">
        <f>КМС!BZ53+ИГС!BZ53+МАКС!BZ53</f>
        <v>0</v>
      </c>
      <c r="CA53" s="8">
        <f t="shared" si="91"/>
        <v>0</v>
      </c>
      <c r="CB53" s="8">
        <f t="shared" si="92"/>
        <v>0</v>
      </c>
      <c r="CC53" s="9">
        <f>КМС!CC53+ИГС!CC53+МАКС!CC53</f>
        <v>0</v>
      </c>
      <c r="CD53" s="8">
        <f>КМС!CD53+ИГС!CD53+МАКС!CD53</f>
        <v>0</v>
      </c>
      <c r="CE53" s="9">
        <f>КМС!CE53+ИГС!CE53+МАКС!CE53</f>
        <v>0</v>
      </c>
      <c r="CF53" s="8">
        <f>КМС!CF53+ИГС!CF53+МАКС!CF53</f>
        <v>0</v>
      </c>
      <c r="CG53" s="9">
        <f>КМС!CG53+ИГС!CG53+МАКС!CG53</f>
        <v>0</v>
      </c>
      <c r="CH53" s="8">
        <f>КМС!CH53+ИГС!CH53+МАКС!CH53</f>
        <v>0</v>
      </c>
      <c r="CI53" s="9">
        <f>КМС!CI53+ИГС!CI53+МАКС!CI53</f>
        <v>0</v>
      </c>
      <c r="CJ53" s="8">
        <f>КМС!CJ53+ИГС!CJ53+МАКС!CJ53</f>
        <v>0</v>
      </c>
      <c r="CK53" s="9">
        <f>КМС!CK53+ИГС!CK53+МАКС!CK53</f>
        <v>0</v>
      </c>
      <c r="CL53" s="8">
        <f>КМС!CL53+ИГС!CL53+МАКС!CL53</f>
        <v>0</v>
      </c>
      <c r="CM53" s="9">
        <f>КМС!CM53+ИГС!CM53+МАКС!CM53</f>
        <v>0</v>
      </c>
      <c r="CN53" s="8">
        <f>КМС!CN53+ИГС!CN53+МАКС!CN53</f>
        <v>0</v>
      </c>
      <c r="CO53" s="9">
        <f>КМС!CO53+ИГС!CO53+МАКС!CO53</f>
        <v>0</v>
      </c>
      <c r="CP53" s="8">
        <f>КМС!CP53+ИГС!CP53+МАКС!CP53</f>
        <v>0</v>
      </c>
      <c r="CQ53" s="9">
        <f>КМС!CQ53+ИГС!CQ53+МАКС!CQ53</f>
        <v>0</v>
      </c>
      <c r="CR53" s="8">
        <f>КМС!CR53+ИГС!CR53+МАКС!CR53</f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163</v>
      </c>
      <c r="E54" s="25" t="s">
        <v>154</v>
      </c>
      <c r="F54" s="31" t="s">
        <v>164</v>
      </c>
      <c r="G54" s="8">
        <f t="shared" si="93"/>
        <v>646668175.67999995</v>
      </c>
      <c r="H54" s="8">
        <f t="shared" si="70"/>
        <v>280931217.18000001</v>
      </c>
      <c r="I54" s="9">
        <f t="shared" si="94"/>
        <v>177985</v>
      </c>
      <c r="J54" s="8">
        <f t="shared" si="71"/>
        <v>106310663.03</v>
      </c>
      <c r="K54" s="9">
        <f t="shared" si="72"/>
        <v>16222</v>
      </c>
      <c r="L54" s="8">
        <f t="shared" si="73"/>
        <v>4626680.51</v>
      </c>
      <c r="M54" s="9">
        <f t="shared" si="74"/>
        <v>91543</v>
      </c>
      <c r="N54" s="8">
        <f t="shared" si="75"/>
        <v>169993873.63999999</v>
      </c>
      <c r="O54" s="9">
        <f t="shared" si="76"/>
        <v>2230</v>
      </c>
      <c r="P54" s="8">
        <f t="shared" si="77"/>
        <v>4369388.8600000003</v>
      </c>
      <c r="Q54" s="9">
        <f t="shared" si="78"/>
        <v>11022</v>
      </c>
      <c r="R54" s="8">
        <f t="shared" si="69"/>
        <v>288571536.01999998</v>
      </c>
      <c r="S54" s="9">
        <f t="shared" si="79"/>
        <v>0</v>
      </c>
      <c r="T54" s="8">
        <f t="shared" si="80"/>
        <v>0</v>
      </c>
      <c r="U54" s="9">
        <f t="shared" si="81"/>
        <v>0</v>
      </c>
      <c r="V54" s="8">
        <f t="shared" si="82"/>
        <v>0</v>
      </c>
      <c r="W54" s="9">
        <f t="shared" si="83"/>
        <v>30617</v>
      </c>
      <c r="X54" s="8">
        <f t="shared" si="84"/>
        <v>72796033.620000005</v>
      </c>
      <c r="Y54" s="8">
        <f t="shared" si="85"/>
        <v>168537529.47999999</v>
      </c>
      <c r="Z54" s="8">
        <f t="shared" si="86"/>
        <v>87005983.129999995</v>
      </c>
      <c r="AA54" s="9">
        <f>КМС!AA54+ИГС!AA54+МАКС!AA54</f>
        <v>44496</v>
      </c>
      <c r="AB54" s="8">
        <f>КМС!AB54+ИГС!AB54+МАКС!AB54</f>
        <v>33733341.799999997</v>
      </c>
      <c r="AC54" s="9">
        <f>КМС!AC54+ИГС!AC54+МАКС!AC54</f>
        <v>4055</v>
      </c>
      <c r="AD54" s="8">
        <f>КМС!AD54+ИГС!AD54+МАКС!AD54</f>
        <v>1743446.28</v>
      </c>
      <c r="AE54" s="9">
        <f>КМС!AE54+ИГС!AE54+МАКС!AE54</f>
        <v>22928</v>
      </c>
      <c r="AF54" s="8">
        <f>КМС!AF54+ИГС!AF54+МАКС!AF54</f>
        <v>51529195.049999997</v>
      </c>
      <c r="AG54" s="9">
        <f>КМС!AG54+ИГС!AG54+МАКС!AG54</f>
        <v>2230</v>
      </c>
      <c r="AH54" s="8">
        <f>КМС!AH54+ИГС!AH54+МАКС!AH54</f>
        <v>4369388.8600000003</v>
      </c>
      <c r="AI54" s="9">
        <f>КМС!AI54+ИГС!AI54+МАКС!AI54</f>
        <v>2862</v>
      </c>
      <c r="AJ54" s="8">
        <f>КМС!AJ54+ИГС!AJ54+МАКС!AJ54</f>
        <v>65062789.509999998</v>
      </c>
      <c r="AK54" s="9">
        <f>КМС!AK54+ИГС!AK54+МАКС!AK54</f>
        <v>0</v>
      </c>
      <c r="AL54" s="8">
        <f>КМС!AL54+ИГС!AL54+МАКС!AL54</f>
        <v>0</v>
      </c>
      <c r="AM54" s="9">
        <f>КМС!AM54+ИГС!AM54+МАКС!AM54</f>
        <v>0</v>
      </c>
      <c r="AN54" s="8">
        <f>КМС!AN54+ИГС!AN54+МАКС!AN54</f>
        <v>0</v>
      </c>
      <c r="AO54" s="9">
        <f>КМС!AO54+ИГС!AO54+МАКС!AO54</f>
        <v>7655</v>
      </c>
      <c r="AP54" s="8">
        <f>КМС!AP54+ИГС!AP54+МАКС!AP54</f>
        <v>12099367.98</v>
      </c>
      <c r="AQ54" s="8">
        <f t="shared" si="87"/>
        <v>160898541.22</v>
      </c>
      <c r="AR54" s="8">
        <f t="shared" si="88"/>
        <v>79081045.840000004</v>
      </c>
      <c r="AS54" s="9">
        <f>КМС!AS54+ИГС!AS54+МАКС!AS54</f>
        <v>44496</v>
      </c>
      <c r="AT54" s="8">
        <f>КМС!AT54+ИГС!AT54+МАКС!AT54</f>
        <v>30176910.02</v>
      </c>
      <c r="AU54" s="9">
        <f>КМС!AU54+ИГС!AU54+МАКС!AU54</f>
        <v>4055</v>
      </c>
      <c r="AV54" s="8">
        <f>КМС!AV54+ИГС!AV54+МАКС!AV54</f>
        <v>1743446.28</v>
      </c>
      <c r="AW54" s="9">
        <f>КМС!AW54+ИГС!AW54+МАКС!AW54</f>
        <v>22928</v>
      </c>
      <c r="AX54" s="8">
        <f>КМС!AX54+ИГС!AX54+МАКС!AX54</f>
        <v>47160689.539999999</v>
      </c>
      <c r="AY54" s="9">
        <f>КМС!AY54+ИГС!AY54+МАКС!AY54</f>
        <v>0</v>
      </c>
      <c r="AZ54" s="8">
        <f>КМС!AZ54+ИГС!AZ54+МАКС!AZ54</f>
        <v>0</v>
      </c>
      <c r="BA54" s="9">
        <f>КМС!BA54+ИГС!BA54+МАКС!BA54</f>
        <v>2865</v>
      </c>
      <c r="BB54" s="8">
        <f>КМС!BB54+ИГС!BB54+МАКС!BB54</f>
        <v>64848127.399999999</v>
      </c>
      <c r="BC54" s="9">
        <f>КМС!BC54+ИГС!BC54+МАКС!BC54</f>
        <v>0</v>
      </c>
      <c r="BD54" s="8">
        <f>КМС!BD54+ИГС!BD54+МАКС!BD54</f>
        <v>0</v>
      </c>
      <c r="BE54" s="9">
        <f>КМС!BE54+ИГС!BE54+МАКС!BE54</f>
        <v>0</v>
      </c>
      <c r="BF54" s="8">
        <f>КМС!BF54+ИГС!BF54+МАКС!BF54</f>
        <v>0</v>
      </c>
      <c r="BG54" s="9">
        <f>КМС!BG54+ИГС!BG54+МАКС!BG54</f>
        <v>7654</v>
      </c>
      <c r="BH54" s="8">
        <f>КМС!BH54+ИГС!BH54+МАКС!BH54</f>
        <v>16969367.98</v>
      </c>
      <c r="BI54" s="8">
        <f t="shared" si="89"/>
        <v>160303472.77000001</v>
      </c>
      <c r="BJ54" s="8">
        <f t="shared" si="90"/>
        <v>78085572.439999998</v>
      </c>
      <c r="BK54" s="9">
        <f>КМС!BK54+ИГС!BK54+МАКС!BK54</f>
        <v>44496</v>
      </c>
      <c r="BL54" s="8">
        <f>КМС!BL54+ИГС!BL54+МАКС!BL54</f>
        <v>30180165.809999999</v>
      </c>
      <c r="BM54" s="9">
        <f>КМС!BM54+ИГС!BM54+МАКС!BM54</f>
        <v>4054</v>
      </c>
      <c r="BN54" s="8">
        <f>КМС!BN54+ИГС!BN54+МАКС!BN54</f>
        <v>842748.62</v>
      </c>
      <c r="BO54" s="9">
        <f>КМС!BO54+ИГС!BO54+МАКС!BO54</f>
        <v>22928</v>
      </c>
      <c r="BP54" s="8">
        <f>КМС!BP54+ИГС!BP54+МАКС!BP54</f>
        <v>47062658.009999998</v>
      </c>
      <c r="BQ54" s="9">
        <f>КМС!BQ54+ИГС!BQ54+МАКС!BQ54</f>
        <v>0</v>
      </c>
      <c r="BR54" s="8">
        <f>КМС!BR54+ИГС!BR54+МАКС!BR54</f>
        <v>0</v>
      </c>
      <c r="BS54" s="9">
        <f>КМС!BS54+ИГС!BS54+МАКС!BS54</f>
        <v>2861</v>
      </c>
      <c r="BT54" s="8">
        <f>КМС!BT54+ИГС!BT54+МАКС!BT54</f>
        <v>64662032.350000001</v>
      </c>
      <c r="BU54" s="9">
        <f>КМС!BU54+ИГС!BU54+МАКС!BU54</f>
        <v>0</v>
      </c>
      <c r="BV54" s="8">
        <f>КМС!BV54+ИГС!BV54+МАКС!BV54</f>
        <v>0</v>
      </c>
      <c r="BW54" s="9">
        <f>КМС!BW54+ИГС!BW54+МАКС!BW54</f>
        <v>0</v>
      </c>
      <c r="BX54" s="8">
        <f>КМС!BX54+ИГС!BX54+МАКС!BX54</f>
        <v>0</v>
      </c>
      <c r="BY54" s="9">
        <f>КМС!BY54+ИГС!BY54+МАКС!BY54</f>
        <v>7654</v>
      </c>
      <c r="BZ54" s="8">
        <f>КМС!BZ54+ИГС!BZ54+МАКС!BZ54</f>
        <v>17555867.98</v>
      </c>
      <c r="CA54" s="8">
        <f t="shared" si="91"/>
        <v>156928632.21000001</v>
      </c>
      <c r="CB54" s="8">
        <f t="shared" si="92"/>
        <v>36758615.770000003</v>
      </c>
      <c r="CC54" s="9">
        <f>КМС!CC54+ИГС!CC54+МАКС!CC54</f>
        <v>44497</v>
      </c>
      <c r="CD54" s="8">
        <f>КМС!CD54+ИГС!CD54+МАКС!CD54</f>
        <v>12220245.4</v>
      </c>
      <c r="CE54" s="9">
        <f>КМС!CE54+ИГС!CE54+МАКС!CE54</f>
        <v>4058</v>
      </c>
      <c r="CF54" s="8">
        <f>КМС!CF54+ИГС!CF54+МАКС!CF54</f>
        <v>297039.33</v>
      </c>
      <c r="CG54" s="9">
        <f>КМС!CG54+ИГС!CG54+МАКС!CG54</f>
        <v>22759</v>
      </c>
      <c r="CH54" s="8">
        <f>КМС!CH54+ИГС!CH54+МАКС!CH54</f>
        <v>24241331.039999999</v>
      </c>
      <c r="CI54" s="9">
        <f>КМС!CI54+ИГС!CI54+МАКС!CI54</f>
        <v>0</v>
      </c>
      <c r="CJ54" s="8">
        <f>КМС!CJ54+ИГС!CJ54+МАКС!CJ54</f>
        <v>0</v>
      </c>
      <c r="CK54" s="9">
        <f>КМС!CK54+ИГС!CK54+МАКС!CK54</f>
        <v>2434</v>
      </c>
      <c r="CL54" s="8">
        <f>КМС!CL54+ИГС!CL54+МАКС!CL54</f>
        <v>93998586.760000005</v>
      </c>
      <c r="CM54" s="9">
        <f>КМС!CM54+ИГС!CM54+МАКС!CM54</f>
        <v>0</v>
      </c>
      <c r="CN54" s="8">
        <f>КМС!CN54+ИГС!CN54+МАКС!CN54</f>
        <v>0</v>
      </c>
      <c r="CO54" s="9">
        <f>КМС!CO54+ИГС!CO54+МАКС!CO54</f>
        <v>0</v>
      </c>
      <c r="CP54" s="8">
        <f>КМС!CP54+ИГС!CP54+МАКС!CP54</f>
        <v>0</v>
      </c>
      <c r="CQ54" s="9">
        <f>КМС!CQ54+ИГС!CQ54+МАКС!CQ54</f>
        <v>7654</v>
      </c>
      <c r="CR54" s="8">
        <f>КМС!CR54+ИГС!CR54+МАКС!CR54</f>
        <v>26171429.68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163</v>
      </c>
      <c r="E55" s="25" t="s">
        <v>154</v>
      </c>
      <c r="F55" s="31" t="s">
        <v>164</v>
      </c>
      <c r="G55" s="8">
        <f t="shared" si="93"/>
        <v>115311296.45999999</v>
      </c>
      <c r="H55" s="8">
        <f t="shared" si="70"/>
        <v>69428553.819999993</v>
      </c>
      <c r="I55" s="9">
        <f t="shared" si="94"/>
        <v>37286</v>
      </c>
      <c r="J55" s="8">
        <f t="shared" si="71"/>
        <v>22528264.359999999</v>
      </c>
      <c r="K55" s="9">
        <f t="shared" si="72"/>
        <v>12457</v>
      </c>
      <c r="L55" s="8">
        <f t="shared" si="73"/>
        <v>5028002.57</v>
      </c>
      <c r="M55" s="9">
        <f t="shared" si="74"/>
        <v>24178</v>
      </c>
      <c r="N55" s="8">
        <f t="shared" si="75"/>
        <v>41872286.890000001</v>
      </c>
      <c r="O55" s="9">
        <f t="shared" si="76"/>
        <v>598</v>
      </c>
      <c r="P55" s="8">
        <f t="shared" si="77"/>
        <v>3488442.08</v>
      </c>
      <c r="Q55" s="9">
        <f t="shared" si="78"/>
        <v>2572</v>
      </c>
      <c r="R55" s="8">
        <f t="shared" si="69"/>
        <v>42394300.560000002</v>
      </c>
      <c r="S55" s="9">
        <f t="shared" si="79"/>
        <v>0</v>
      </c>
      <c r="T55" s="8">
        <f t="shared" si="80"/>
        <v>0</v>
      </c>
      <c r="U55" s="9">
        <f t="shared" si="81"/>
        <v>0</v>
      </c>
      <c r="V55" s="8">
        <f t="shared" si="82"/>
        <v>0</v>
      </c>
      <c r="W55" s="9">
        <f t="shared" si="83"/>
        <v>0</v>
      </c>
      <c r="X55" s="8">
        <f t="shared" si="84"/>
        <v>0</v>
      </c>
      <c r="Y55" s="8">
        <f t="shared" si="85"/>
        <v>42210197.159999996</v>
      </c>
      <c r="Z55" s="8">
        <f t="shared" si="86"/>
        <v>26621242.75</v>
      </c>
      <c r="AA55" s="9">
        <f>КМС!AA55+ИГС!AA55+МАКС!AA55</f>
        <v>10730</v>
      </c>
      <c r="AB55" s="8">
        <f>КМС!AB55+ИГС!AB55+МАКС!AB55</f>
        <v>10568005.310000001</v>
      </c>
      <c r="AC55" s="9">
        <f>КМС!AC55+ИГС!AC55+МАКС!AC55</f>
        <v>3857</v>
      </c>
      <c r="AD55" s="8">
        <f>КМС!AD55+ИГС!AD55+МАКС!AD55</f>
        <v>1556098.89</v>
      </c>
      <c r="AE55" s="9">
        <f>КМС!AE55+ИГС!AE55+МАКС!AE55</f>
        <v>7222</v>
      </c>
      <c r="AF55" s="8">
        <f>КМС!AF55+ИГС!AF55+МАКС!AF55</f>
        <v>14497138.550000001</v>
      </c>
      <c r="AG55" s="9">
        <f>КМС!AG55+ИГС!AG55+МАКС!AG55</f>
        <v>176</v>
      </c>
      <c r="AH55" s="8">
        <f>КМС!AH55+ИГС!AH55+МАКС!AH55</f>
        <v>1833365.3</v>
      </c>
      <c r="AI55" s="9">
        <f>КМС!AI55+ИГС!AI55+МАКС!AI55</f>
        <v>731</v>
      </c>
      <c r="AJ55" s="8">
        <f>КМС!AJ55+ИГС!AJ55+МАКС!AJ55</f>
        <v>13755589.109999999</v>
      </c>
      <c r="AK55" s="9">
        <f>КМС!AK55+ИГС!AK55+МАКС!AK55</f>
        <v>0</v>
      </c>
      <c r="AL55" s="8">
        <f>КМС!AL55+ИГС!AL55+МАКС!AL55</f>
        <v>0</v>
      </c>
      <c r="AM55" s="9">
        <f>КМС!AM55+ИГС!AM55+МАКС!AM55</f>
        <v>0</v>
      </c>
      <c r="AN55" s="8">
        <f>КМС!AN55+ИГС!AN55+МАКС!AN55</f>
        <v>0</v>
      </c>
      <c r="AO55" s="9">
        <f>КМС!AO55+ИГС!AO55+МАКС!AO55</f>
        <v>0</v>
      </c>
      <c r="AP55" s="8">
        <f>КМС!AP55+ИГС!AP55+МАКС!AP55</f>
        <v>0</v>
      </c>
      <c r="AQ55" s="8">
        <f t="shared" si="87"/>
        <v>33310347.210000001</v>
      </c>
      <c r="AR55" s="8">
        <f t="shared" si="88"/>
        <v>21036409.809999999</v>
      </c>
      <c r="AS55" s="9">
        <f>КМС!AS55+ИГС!AS55+МАКС!AS55</f>
        <v>9831</v>
      </c>
      <c r="AT55" s="8">
        <f>КМС!AT55+ИГС!AT55+МАКС!AT55</f>
        <v>9228970.4299999997</v>
      </c>
      <c r="AU55" s="9">
        <f>КМС!AU55+ИГС!AU55+МАКС!AU55</f>
        <v>2654</v>
      </c>
      <c r="AV55" s="8">
        <f>КМС!AV55+ИГС!AV55+МАКС!AV55</f>
        <v>1070849.1000000001</v>
      </c>
      <c r="AW55" s="9">
        <f>КМС!AW55+ИГС!AW55+МАКС!AW55</f>
        <v>5266</v>
      </c>
      <c r="AX55" s="8">
        <f>КМС!AX55+ИГС!AX55+МАКС!AX55</f>
        <v>10736590.279999999</v>
      </c>
      <c r="AY55" s="9">
        <f>КМС!AY55+ИГС!AY55+МАКС!AY55</f>
        <v>422</v>
      </c>
      <c r="AZ55" s="8">
        <f>КМС!AZ55+ИГС!AZ55+МАКС!AZ55</f>
        <v>1655076.78</v>
      </c>
      <c r="BA55" s="9">
        <f>КМС!BA55+ИГС!BA55+МАКС!BA55</f>
        <v>567</v>
      </c>
      <c r="BB55" s="8">
        <f>КМС!BB55+ИГС!BB55+МАКС!BB55</f>
        <v>10618860.619999999</v>
      </c>
      <c r="BC55" s="9">
        <f>КМС!BC55+ИГС!BC55+МАКС!BC55</f>
        <v>0</v>
      </c>
      <c r="BD55" s="8">
        <f>КМС!BD55+ИГС!BD55+МАКС!BD55</f>
        <v>0</v>
      </c>
      <c r="BE55" s="9">
        <f>КМС!BE55+ИГС!BE55+МАКС!BE55</f>
        <v>0</v>
      </c>
      <c r="BF55" s="8">
        <f>КМС!BF55+ИГС!BF55+МАКС!BF55</f>
        <v>0</v>
      </c>
      <c r="BG55" s="9">
        <f>КМС!BG55+ИГС!BG55+МАКС!BG55</f>
        <v>0</v>
      </c>
      <c r="BH55" s="8">
        <f>КМС!BH55+ИГС!BH55+МАКС!BH55</f>
        <v>0</v>
      </c>
      <c r="BI55" s="8">
        <f t="shared" si="89"/>
        <v>24703260.960000001</v>
      </c>
      <c r="BJ55" s="8">
        <f t="shared" si="90"/>
        <v>14381160.82</v>
      </c>
      <c r="BK55" s="9">
        <f>КМС!BK55+ИГС!BK55+МАКС!BK55</f>
        <v>16716</v>
      </c>
      <c r="BL55" s="8">
        <f>КМС!BL55+ИГС!BL55+МАКС!BL55</f>
        <v>2724839.89</v>
      </c>
      <c r="BM55" s="9">
        <f>КМС!BM55+ИГС!BM55+МАКС!BM55</f>
        <v>2263</v>
      </c>
      <c r="BN55" s="8">
        <f>КМС!BN55+ИГС!BN55+МАКС!BN55</f>
        <v>913227.93</v>
      </c>
      <c r="BO55" s="9">
        <f>КМС!BO55+ИГС!BO55+МАКС!BO55</f>
        <v>4213</v>
      </c>
      <c r="BP55" s="8">
        <f>КМС!BP55+ИГС!BP55+МАКС!BP55</f>
        <v>10743093</v>
      </c>
      <c r="BQ55" s="9">
        <f>КМС!BQ55+ИГС!BQ55+МАКС!BQ55</f>
        <v>0</v>
      </c>
      <c r="BR55" s="8">
        <f>КМС!BR55+ИГС!BR55+МАКС!BR55</f>
        <v>0</v>
      </c>
      <c r="BS55" s="9">
        <f>КМС!BS55+ИГС!BS55+МАКС!BS55</f>
        <v>545</v>
      </c>
      <c r="BT55" s="8">
        <f>КМС!BT55+ИГС!BT55+МАКС!BT55</f>
        <v>10322100.140000001</v>
      </c>
      <c r="BU55" s="9">
        <f>КМС!BU55+ИГС!BU55+МАКС!BU55</f>
        <v>0</v>
      </c>
      <c r="BV55" s="8">
        <f>КМС!BV55+ИГС!BV55+МАКС!BV55</f>
        <v>0</v>
      </c>
      <c r="BW55" s="9">
        <f>КМС!BW55+ИГС!BW55+МАКС!BW55</f>
        <v>0</v>
      </c>
      <c r="BX55" s="8">
        <f>КМС!BX55+ИГС!BX55+МАКС!BX55</f>
        <v>0</v>
      </c>
      <c r="BY55" s="9">
        <f>КМС!BY55+ИГС!BY55+МАКС!BY55</f>
        <v>0</v>
      </c>
      <c r="BZ55" s="8">
        <f>КМС!BZ55+ИГС!BZ55+МАКС!BZ55</f>
        <v>0</v>
      </c>
      <c r="CA55" s="8">
        <f t="shared" si="91"/>
        <v>15087491.130000001</v>
      </c>
      <c r="CB55" s="8">
        <f t="shared" si="92"/>
        <v>7389740.4400000004</v>
      </c>
      <c r="CC55" s="9">
        <f>КМС!CC55+ИГС!CC55+МАКС!CC55</f>
        <v>9</v>
      </c>
      <c r="CD55" s="8">
        <f>КМС!CD55+ИГС!CD55+МАКС!CD55</f>
        <v>6448.73</v>
      </c>
      <c r="CE55" s="9">
        <f>КМС!CE55+ИГС!CE55+МАКС!CE55</f>
        <v>3683</v>
      </c>
      <c r="CF55" s="8">
        <f>КМС!CF55+ИГС!CF55+МАКС!CF55</f>
        <v>1487826.65</v>
      </c>
      <c r="CG55" s="9">
        <f>КМС!CG55+ИГС!CG55+МАКС!CG55</f>
        <v>7477</v>
      </c>
      <c r="CH55" s="8">
        <f>КМС!CH55+ИГС!CH55+МАКС!CH55</f>
        <v>5895465.0599999996</v>
      </c>
      <c r="CI55" s="9">
        <f>КМС!CI55+ИГС!CI55+МАКС!CI55</f>
        <v>0</v>
      </c>
      <c r="CJ55" s="8">
        <f>КМС!CJ55+ИГС!CJ55+МАКС!CJ55</f>
        <v>0</v>
      </c>
      <c r="CK55" s="9">
        <f>КМС!CK55+ИГС!CK55+МАКС!CK55</f>
        <v>729</v>
      </c>
      <c r="CL55" s="8">
        <f>КМС!CL55+ИГС!CL55+МАКС!CL55</f>
        <v>7697750.6900000004</v>
      </c>
      <c r="CM55" s="9">
        <f>КМС!CM55+ИГС!CM55+МАКС!CM55</f>
        <v>0</v>
      </c>
      <c r="CN55" s="8">
        <f>КМС!CN55+ИГС!CN55+МАКС!CN55</f>
        <v>0</v>
      </c>
      <c r="CO55" s="9">
        <f>КМС!CO55+ИГС!CO55+МАКС!CO55</f>
        <v>0</v>
      </c>
      <c r="CP55" s="8">
        <f>КМС!CP55+ИГС!CP55+МАКС!CP55</f>
        <v>0</v>
      </c>
      <c r="CQ55" s="9">
        <f>КМС!CQ55+ИГС!CQ55+МАКС!CQ55</f>
        <v>0</v>
      </c>
      <c r="CR55" s="8">
        <f>КМС!CR55+ИГС!CR55+МАКС!CR55</f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163</v>
      </c>
      <c r="E56" s="25" t="s">
        <v>154</v>
      </c>
      <c r="F56" s="31" t="s">
        <v>164</v>
      </c>
      <c r="G56" s="8">
        <f t="shared" si="93"/>
        <v>29971695.949999999</v>
      </c>
      <c r="H56" s="8">
        <f t="shared" si="70"/>
        <v>29971695.949999999</v>
      </c>
      <c r="I56" s="9">
        <f t="shared" si="94"/>
        <v>14559</v>
      </c>
      <c r="J56" s="8">
        <f t="shared" si="71"/>
        <v>6579503.2800000003</v>
      </c>
      <c r="K56" s="9">
        <f t="shared" si="72"/>
        <v>2531</v>
      </c>
      <c r="L56" s="8">
        <f t="shared" si="73"/>
        <v>1343976.19</v>
      </c>
      <c r="M56" s="9">
        <f t="shared" si="74"/>
        <v>24393</v>
      </c>
      <c r="N56" s="8">
        <f t="shared" si="75"/>
        <v>22048216.48</v>
      </c>
      <c r="O56" s="9">
        <f t="shared" si="76"/>
        <v>0</v>
      </c>
      <c r="P56" s="8">
        <f t="shared" si="77"/>
        <v>0</v>
      </c>
      <c r="Q56" s="9">
        <f t="shared" si="78"/>
        <v>0</v>
      </c>
      <c r="R56" s="8">
        <f t="shared" si="69"/>
        <v>0</v>
      </c>
      <c r="S56" s="9">
        <f t="shared" si="79"/>
        <v>0</v>
      </c>
      <c r="T56" s="8">
        <f t="shared" si="80"/>
        <v>0</v>
      </c>
      <c r="U56" s="9">
        <f t="shared" si="81"/>
        <v>0</v>
      </c>
      <c r="V56" s="8">
        <f t="shared" si="82"/>
        <v>0</v>
      </c>
      <c r="W56" s="9">
        <f t="shared" si="83"/>
        <v>0</v>
      </c>
      <c r="X56" s="8">
        <f t="shared" si="84"/>
        <v>0</v>
      </c>
      <c r="Y56" s="8">
        <f t="shared" si="85"/>
        <v>10332246.960000001</v>
      </c>
      <c r="Z56" s="8">
        <f t="shared" si="86"/>
        <v>10332246.960000001</v>
      </c>
      <c r="AA56" s="9">
        <f>КМС!AA56+ИГС!AA56+МАКС!AA56</f>
        <v>3640</v>
      </c>
      <c r="AB56" s="8">
        <f>КМС!AB56+ИГС!AB56+МАКС!AB56</f>
        <v>1644988.8</v>
      </c>
      <c r="AC56" s="9">
        <f>КМС!AC56+ИГС!AC56+МАКС!AC56</f>
        <v>630</v>
      </c>
      <c r="AD56" s="8">
        <f>КМС!AD56+ИГС!AD56+МАКС!AD56</f>
        <v>334533.78000000003</v>
      </c>
      <c r="AE56" s="9">
        <f>КМС!AE56+ИГС!AE56+МАКС!AE56</f>
        <v>7865</v>
      </c>
      <c r="AF56" s="8">
        <f>КМС!AF56+ИГС!AF56+МАКС!AF56</f>
        <v>8352724.3799999999</v>
      </c>
      <c r="AG56" s="9">
        <f>КМС!AG56+ИГС!AG56+МАКС!AG56</f>
        <v>0</v>
      </c>
      <c r="AH56" s="8">
        <f>КМС!AH56+ИГС!AH56+МАКС!AH56</f>
        <v>0</v>
      </c>
      <c r="AI56" s="9">
        <f>КМС!AI56+ИГС!AI56+МАКС!AI56</f>
        <v>0</v>
      </c>
      <c r="AJ56" s="8">
        <f>КМС!AJ56+ИГС!AJ56+МАКС!AJ56</f>
        <v>0</v>
      </c>
      <c r="AK56" s="9">
        <f>КМС!AK56+ИГС!AK56+МАКС!AK56</f>
        <v>0</v>
      </c>
      <c r="AL56" s="8">
        <f>КМС!AL56+ИГС!AL56+МАКС!AL56</f>
        <v>0</v>
      </c>
      <c r="AM56" s="9">
        <f>КМС!AM56+ИГС!AM56+МАКС!AM56</f>
        <v>0</v>
      </c>
      <c r="AN56" s="8">
        <f>КМС!AN56+ИГС!AN56+МАКС!AN56</f>
        <v>0</v>
      </c>
      <c r="AO56" s="9">
        <f>КМС!AO56+ИГС!AO56+МАКС!AO56</f>
        <v>0</v>
      </c>
      <c r="AP56" s="8">
        <f>КМС!AP56+ИГС!AP56+МАКС!AP56</f>
        <v>0</v>
      </c>
      <c r="AQ56" s="8">
        <f t="shared" si="87"/>
        <v>9270234.9600000009</v>
      </c>
      <c r="AR56" s="8">
        <f t="shared" si="88"/>
        <v>9270234.9600000009</v>
      </c>
      <c r="AS56" s="9">
        <f>КМС!AS56+ИГС!AS56+МАКС!AS56</f>
        <v>3640</v>
      </c>
      <c r="AT56" s="8">
        <f>КМС!AT56+ИГС!AT56+МАКС!AT56</f>
        <v>1644988.8</v>
      </c>
      <c r="AU56" s="9">
        <f>КМС!AU56+ИГС!AU56+МАКС!AU56</f>
        <v>630</v>
      </c>
      <c r="AV56" s="8">
        <f>КМС!AV56+ИГС!AV56+МАКС!AV56</f>
        <v>334533.78000000003</v>
      </c>
      <c r="AW56" s="9">
        <f>КМС!AW56+ИГС!AW56+МАКС!AW56</f>
        <v>6865</v>
      </c>
      <c r="AX56" s="8">
        <f>КМС!AX56+ИГС!AX56+МАКС!AX56</f>
        <v>7290712.3799999999</v>
      </c>
      <c r="AY56" s="9">
        <f>КМС!AY56+ИГС!AY56+МАКС!AY56</f>
        <v>0</v>
      </c>
      <c r="AZ56" s="8">
        <f>КМС!AZ56+ИГС!AZ56+МАКС!AZ56</f>
        <v>0</v>
      </c>
      <c r="BA56" s="9">
        <f>КМС!BA56+ИГС!BA56+МАКС!BA56</f>
        <v>0</v>
      </c>
      <c r="BB56" s="8">
        <f>КМС!BB56+ИГС!BB56+МАКС!BB56</f>
        <v>0</v>
      </c>
      <c r="BC56" s="9">
        <f>КМС!BC56+ИГС!BC56+МАКС!BC56</f>
        <v>0</v>
      </c>
      <c r="BD56" s="8">
        <f>КМС!BD56+ИГС!BD56+МАКС!BD56</f>
        <v>0</v>
      </c>
      <c r="BE56" s="9">
        <f>КМС!BE56+ИГС!BE56+МАКС!BE56</f>
        <v>0</v>
      </c>
      <c r="BF56" s="8">
        <f>КМС!BF56+ИГС!BF56+МАКС!BF56</f>
        <v>0</v>
      </c>
      <c r="BG56" s="9">
        <f>КМС!BG56+ИГС!BG56+МАКС!BG56</f>
        <v>0</v>
      </c>
      <c r="BH56" s="8">
        <f>КМС!BH56+ИГС!BH56+МАКС!BH56</f>
        <v>0</v>
      </c>
      <c r="BI56" s="8">
        <f t="shared" si="89"/>
        <v>8270234.96</v>
      </c>
      <c r="BJ56" s="8">
        <f t="shared" si="90"/>
        <v>8270234.96</v>
      </c>
      <c r="BK56" s="9">
        <f>КМС!BK56+ИГС!BK56+МАКС!BK56</f>
        <v>3640</v>
      </c>
      <c r="BL56" s="8">
        <f>КМС!BL56+ИГС!BL56+МАКС!BL56</f>
        <v>1644988.8</v>
      </c>
      <c r="BM56" s="9">
        <f>КМС!BM56+ИГС!BM56+МАКС!BM56</f>
        <v>630</v>
      </c>
      <c r="BN56" s="8">
        <f>КМС!BN56+ИГС!BN56+МАКС!BN56</f>
        <v>334533.78000000003</v>
      </c>
      <c r="BO56" s="9">
        <f>КМС!BO56+ИГС!BO56+МАКС!BO56</f>
        <v>6865</v>
      </c>
      <c r="BP56" s="8">
        <f>КМС!BP56+ИГС!BP56+МАКС!BP56</f>
        <v>6290712.3799999999</v>
      </c>
      <c r="BQ56" s="9">
        <f>КМС!BQ56+ИГС!BQ56+МАКС!BQ56</f>
        <v>0</v>
      </c>
      <c r="BR56" s="8">
        <f>КМС!BR56+ИГС!BR56+МАКС!BR56</f>
        <v>0</v>
      </c>
      <c r="BS56" s="9">
        <f>КМС!BS56+ИГС!BS56+МАКС!BS56</f>
        <v>0</v>
      </c>
      <c r="BT56" s="8">
        <f>КМС!BT56+ИГС!BT56+МАКС!BT56</f>
        <v>0</v>
      </c>
      <c r="BU56" s="9">
        <f>КМС!BU56+ИГС!BU56+МАКС!BU56</f>
        <v>0</v>
      </c>
      <c r="BV56" s="8">
        <f>КМС!BV56+ИГС!BV56+МАКС!BV56</f>
        <v>0</v>
      </c>
      <c r="BW56" s="9">
        <f>КМС!BW56+ИГС!BW56+МАКС!BW56</f>
        <v>0</v>
      </c>
      <c r="BX56" s="8">
        <f>КМС!BX56+ИГС!BX56+МАКС!BX56</f>
        <v>0</v>
      </c>
      <c r="BY56" s="9">
        <f>КМС!BY56+ИГС!BY56+МАКС!BY56</f>
        <v>0</v>
      </c>
      <c r="BZ56" s="8">
        <f>КМС!BZ56+ИГС!BZ56+МАКС!BZ56</f>
        <v>0</v>
      </c>
      <c r="CA56" s="8">
        <f t="shared" si="91"/>
        <v>2098979.0699999998</v>
      </c>
      <c r="CB56" s="8">
        <f t="shared" si="92"/>
        <v>2098979.0699999998</v>
      </c>
      <c r="CC56" s="9">
        <f>КМС!CC56+ИГС!CC56+МАКС!CC56</f>
        <v>3639</v>
      </c>
      <c r="CD56" s="8">
        <f>КМС!CD56+ИГС!CD56+МАКС!CD56</f>
        <v>1644536.88</v>
      </c>
      <c r="CE56" s="9">
        <f>КМС!CE56+ИГС!CE56+МАКС!CE56</f>
        <v>641</v>
      </c>
      <c r="CF56" s="8">
        <f>КМС!CF56+ИГС!CF56+МАКС!CF56</f>
        <v>340374.85</v>
      </c>
      <c r="CG56" s="9">
        <f>КМС!CG56+ИГС!CG56+МАКС!CG56</f>
        <v>2798</v>
      </c>
      <c r="CH56" s="8">
        <f>КМС!CH56+ИГС!CH56+МАКС!CH56</f>
        <v>114067.34</v>
      </c>
      <c r="CI56" s="9">
        <f>КМС!CI56+ИГС!CI56+МАКС!CI56</f>
        <v>0</v>
      </c>
      <c r="CJ56" s="8">
        <f>КМС!CJ56+ИГС!CJ56+МАКС!CJ56</f>
        <v>0</v>
      </c>
      <c r="CK56" s="9">
        <f>КМС!CK56+ИГС!CK56+МАКС!CK56</f>
        <v>0</v>
      </c>
      <c r="CL56" s="8">
        <f>КМС!CL56+ИГС!CL56+МАКС!CL56</f>
        <v>0</v>
      </c>
      <c r="CM56" s="9">
        <f>КМС!CM56+ИГС!CM56+МАКС!CM56</f>
        <v>0</v>
      </c>
      <c r="CN56" s="8">
        <f>КМС!CN56+ИГС!CN56+МАКС!CN56</f>
        <v>0</v>
      </c>
      <c r="CO56" s="9">
        <f>КМС!CO56+ИГС!CO56+МАКС!CO56</f>
        <v>0</v>
      </c>
      <c r="CP56" s="8">
        <f>КМС!CP56+ИГС!CP56+МАКС!CP56</f>
        <v>0</v>
      </c>
      <c r="CQ56" s="9">
        <f>КМС!CQ56+ИГС!CQ56+МАКС!CQ56</f>
        <v>0</v>
      </c>
      <c r="CR56" s="8">
        <f>КМС!CR56+ИГС!CR56+МАКС!CR56</f>
        <v>0</v>
      </c>
    </row>
    <row r="57" spans="1:96" ht="15" customHeight="1" x14ac:dyDescent="0.25">
      <c r="A57" s="12">
        <v>45</v>
      </c>
      <c r="B57" s="18" t="s">
        <v>165</v>
      </c>
      <c r="C57" s="12">
        <v>330008</v>
      </c>
      <c r="D57" s="25" t="s">
        <v>163</v>
      </c>
      <c r="E57" s="25" t="s">
        <v>166</v>
      </c>
      <c r="F57" s="31" t="s">
        <v>164</v>
      </c>
      <c r="G57" s="8">
        <f t="shared" si="93"/>
        <v>18615843.93</v>
      </c>
      <c r="H57" s="8">
        <f t="shared" si="70"/>
        <v>14078969.92</v>
      </c>
      <c r="I57" s="9">
        <f t="shared" si="94"/>
        <v>18991</v>
      </c>
      <c r="J57" s="8">
        <f t="shared" si="71"/>
        <v>6962600.3899999997</v>
      </c>
      <c r="K57" s="9">
        <f t="shared" si="72"/>
        <v>217</v>
      </c>
      <c r="L57" s="8">
        <f t="shared" si="73"/>
        <v>77514.45</v>
      </c>
      <c r="M57" s="9">
        <f t="shared" si="74"/>
        <v>6065</v>
      </c>
      <c r="N57" s="8">
        <f t="shared" si="75"/>
        <v>7038855.0800000001</v>
      </c>
      <c r="O57" s="9">
        <f t="shared" si="76"/>
        <v>844</v>
      </c>
      <c r="P57" s="8">
        <f t="shared" si="77"/>
        <v>4536874.01</v>
      </c>
      <c r="Q57" s="9">
        <f t="shared" si="78"/>
        <v>0</v>
      </c>
      <c r="R57" s="8">
        <f t="shared" si="69"/>
        <v>0</v>
      </c>
      <c r="S57" s="9">
        <f t="shared" si="79"/>
        <v>0</v>
      </c>
      <c r="T57" s="8">
        <f t="shared" si="80"/>
        <v>0</v>
      </c>
      <c r="U57" s="9">
        <f t="shared" si="81"/>
        <v>0</v>
      </c>
      <c r="V57" s="8">
        <f t="shared" si="82"/>
        <v>0</v>
      </c>
      <c r="W57" s="9">
        <f t="shared" si="83"/>
        <v>0</v>
      </c>
      <c r="X57" s="8">
        <f t="shared" si="84"/>
        <v>0</v>
      </c>
      <c r="Y57" s="8">
        <f t="shared" si="85"/>
        <v>5593753.0499999998</v>
      </c>
      <c r="Z57" s="8">
        <f t="shared" si="86"/>
        <v>3955086.64</v>
      </c>
      <c r="AA57" s="9">
        <f>КМС!AA57+ИГС!AA57+МАКС!AA57</f>
        <v>5011</v>
      </c>
      <c r="AB57" s="8">
        <f>КМС!AB57+ИГС!AB57+МАКС!AB57</f>
        <v>2359862.31</v>
      </c>
      <c r="AC57" s="9">
        <f>КМС!AC57+ИГС!AC57+МАКС!AC57</f>
        <v>90</v>
      </c>
      <c r="AD57" s="8">
        <f>КМС!AD57+ИГС!AD57+МАКС!AD57</f>
        <v>42093.65</v>
      </c>
      <c r="AE57" s="9">
        <f>КМС!AE57+ИГС!AE57+МАКС!AE57</f>
        <v>1512</v>
      </c>
      <c r="AF57" s="8">
        <f>КМС!AF57+ИГС!AF57+МАКС!AF57</f>
        <v>1553130.68</v>
      </c>
      <c r="AG57" s="9">
        <f>КМС!AG57+ИГС!AG57+МАКС!AG57</f>
        <v>210</v>
      </c>
      <c r="AH57" s="8">
        <f>КМС!AH57+ИГС!AH57+МАКС!AH57</f>
        <v>1638666.41</v>
      </c>
      <c r="AI57" s="9">
        <f>КМС!AI57+ИГС!AI57+МАКС!AI57</f>
        <v>0</v>
      </c>
      <c r="AJ57" s="8">
        <f>КМС!AJ57+ИГС!AJ57+МАКС!AJ57</f>
        <v>0</v>
      </c>
      <c r="AK57" s="9">
        <f>КМС!AK57+ИГС!AK57+МАКС!AK57</f>
        <v>0</v>
      </c>
      <c r="AL57" s="8">
        <f>КМС!AL57+ИГС!AL57+МАКС!AL57</f>
        <v>0</v>
      </c>
      <c r="AM57" s="9">
        <f>КМС!AM57+ИГС!AM57+МАКС!AM57</f>
        <v>0</v>
      </c>
      <c r="AN57" s="8">
        <f>КМС!AN57+ИГС!AN57+МАКС!AN57</f>
        <v>0</v>
      </c>
      <c r="AO57" s="9">
        <f>КМС!AO57+ИГС!AO57+МАКС!AO57</f>
        <v>0</v>
      </c>
      <c r="AP57" s="8">
        <f>КМС!AP57+ИГС!AP57+МАКС!AP57</f>
        <v>0</v>
      </c>
      <c r="AQ57" s="8">
        <f t="shared" si="87"/>
        <v>5641000.1600000001</v>
      </c>
      <c r="AR57" s="8">
        <f t="shared" si="88"/>
        <v>3993914.47</v>
      </c>
      <c r="AS57" s="9">
        <f>КМС!AS57+ИГС!AS57+МАКС!AS57</f>
        <v>5072</v>
      </c>
      <c r="AT57" s="8">
        <f>КМС!AT57+ИГС!AT57+МАКС!AT57</f>
        <v>2402512.67</v>
      </c>
      <c r="AU57" s="9">
        <f>КМС!AU57+ИГС!AU57+МАКС!AU57</f>
        <v>125</v>
      </c>
      <c r="AV57" s="8">
        <f>КМС!AV57+ИГС!AV57+МАКС!AV57</f>
        <v>34455.4</v>
      </c>
      <c r="AW57" s="9">
        <f>КМС!AW57+ИГС!AW57+МАКС!AW57</f>
        <v>1516</v>
      </c>
      <c r="AX57" s="8">
        <f>КМС!AX57+ИГС!AX57+МАКС!AX57</f>
        <v>1556946.4</v>
      </c>
      <c r="AY57" s="9">
        <f>КМС!AY57+ИГС!AY57+МАКС!AY57</f>
        <v>211</v>
      </c>
      <c r="AZ57" s="8">
        <f>КМС!AZ57+ИГС!AZ57+МАКС!AZ57</f>
        <v>1647085.69</v>
      </c>
      <c r="BA57" s="9">
        <f>КМС!BA57+ИГС!BA57+МАКС!BA57</f>
        <v>0</v>
      </c>
      <c r="BB57" s="8">
        <f>КМС!BB57+ИГС!BB57+МАКС!BB57</f>
        <v>0</v>
      </c>
      <c r="BC57" s="9">
        <f>КМС!BC57+ИГС!BC57+МАКС!BC57</f>
        <v>0</v>
      </c>
      <c r="BD57" s="8">
        <f>КМС!BD57+ИГС!BD57+МАКС!BD57</f>
        <v>0</v>
      </c>
      <c r="BE57" s="9">
        <f>КМС!BE57+ИГС!BE57+МАКС!BE57</f>
        <v>0</v>
      </c>
      <c r="BF57" s="8">
        <f>КМС!BF57+ИГС!BF57+МАКС!BF57</f>
        <v>0</v>
      </c>
      <c r="BG57" s="9">
        <f>КМС!BG57+ИГС!BG57+МАКС!BG57</f>
        <v>0</v>
      </c>
      <c r="BH57" s="8">
        <f>КМС!BH57+ИГС!BH57+МАКС!BH57</f>
        <v>0</v>
      </c>
      <c r="BI57" s="8">
        <f t="shared" si="89"/>
        <v>5500802.3300000001</v>
      </c>
      <c r="BJ57" s="8">
        <f t="shared" si="90"/>
        <v>4249680.42</v>
      </c>
      <c r="BK57" s="9">
        <f>КМС!BK57+ИГС!BK57+МАКС!BK57</f>
        <v>8897</v>
      </c>
      <c r="BL57" s="8">
        <f>КМС!BL57+ИГС!BL57+МАКС!BL57</f>
        <v>2197641.9900000002</v>
      </c>
      <c r="BM57" s="9">
        <f>КМС!BM57+ИГС!BM57+МАКС!BM57</f>
        <v>1</v>
      </c>
      <c r="BN57" s="8">
        <f>КМС!BN57+ИГС!BN57+МАКС!BN57</f>
        <v>392.54</v>
      </c>
      <c r="BO57" s="9">
        <f>КМС!BO57+ИГС!BO57+МАКС!BO57</f>
        <v>1517</v>
      </c>
      <c r="BP57" s="8">
        <f>КМС!BP57+ИГС!BP57+МАКС!BP57</f>
        <v>2051645.89</v>
      </c>
      <c r="BQ57" s="9">
        <f>КМС!BQ57+ИГС!BQ57+МАКС!BQ57</f>
        <v>423</v>
      </c>
      <c r="BR57" s="8">
        <f>КМС!BR57+ИГС!BR57+МАКС!BR57</f>
        <v>1251121.9099999999</v>
      </c>
      <c r="BS57" s="9">
        <f>КМС!BS57+ИГС!BS57+МАКС!BS57</f>
        <v>0</v>
      </c>
      <c r="BT57" s="8">
        <f>КМС!BT57+ИГС!BT57+МАКС!BT57</f>
        <v>0</v>
      </c>
      <c r="BU57" s="9">
        <f>КМС!BU57+ИГС!BU57+МАКС!BU57</f>
        <v>0</v>
      </c>
      <c r="BV57" s="8">
        <f>КМС!BV57+ИГС!BV57+МАКС!BV57</f>
        <v>0</v>
      </c>
      <c r="BW57" s="9">
        <f>КМС!BW57+ИГС!BW57+МАКС!BW57</f>
        <v>0</v>
      </c>
      <c r="BX57" s="8">
        <f>КМС!BX57+ИГС!BX57+МАКС!BX57</f>
        <v>0</v>
      </c>
      <c r="BY57" s="9">
        <f>КМС!BY57+ИГС!BY57+МАКС!BY57</f>
        <v>0</v>
      </c>
      <c r="BZ57" s="8">
        <f>КМС!BZ57+ИГС!BZ57+МАКС!BZ57</f>
        <v>0</v>
      </c>
      <c r="CA57" s="8">
        <f t="shared" si="91"/>
        <v>1880288.39</v>
      </c>
      <c r="CB57" s="8">
        <f t="shared" si="92"/>
        <v>1880288.39</v>
      </c>
      <c r="CC57" s="9">
        <f>КМС!CC57+ИГС!CC57+МАКС!CC57</f>
        <v>11</v>
      </c>
      <c r="CD57" s="8">
        <f>КМС!CD57+ИГС!CD57+МАКС!CD57</f>
        <v>2583.42</v>
      </c>
      <c r="CE57" s="9">
        <f>КМС!CE57+ИГС!CE57+МАКС!CE57</f>
        <v>1</v>
      </c>
      <c r="CF57" s="8">
        <f>КМС!CF57+ИГС!CF57+МАКС!CF57</f>
        <v>572.86</v>
      </c>
      <c r="CG57" s="9">
        <f>КМС!CG57+ИГС!CG57+МАКС!CG57</f>
        <v>1520</v>
      </c>
      <c r="CH57" s="8">
        <f>КМС!CH57+ИГС!CH57+МАКС!CH57</f>
        <v>1877132.11</v>
      </c>
      <c r="CI57" s="9">
        <f>КМС!CI57+ИГС!CI57+МАКС!CI57</f>
        <v>0</v>
      </c>
      <c r="CJ57" s="8">
        <f>КМС!CJ57+ИГС!CJ57+МАКС!CJ57</f>
        <v>0</v>
      </c>
      <c r="CK57" s="9">
        <f>КМС!CK57+ИГС!CK57+МАКС!CK57</f>
        <v>0</v>
      </c>
      <c r="CL57" s="8">
        <f>КМС!CL57+ИГС!CL57+МАКС!CL57</f>
        <v>0</v>
      </c>
      <c r="CM57" s="9">
        <f>КМС!CM57+ИГС!CM57+МАКС!CM57</f>
        <v>0</v>
      </c>
      <c r="CN57" s="8">
        <f>КМС!CN57+ИГС!CN57+МАКС!CN57</f>
        <v>0</v>
      </c>
      <c r="CO57" s="9">
        <f>КМС!CO57+ИГС!CO57+МАКС!CO57</f>
        <v>0</v>
      </c>
      <c r="CP57" s="8">
        <f>КМС!CP57+ИГС!CP57+МАКС!CP57</f>
        <v>0</v>
      </c>
      <c r="CQ57" s="9">
        <f>КМС!CQ57+ИГС!CQ57+МАКС!CQ57</f>
        <v>0</v>
      </c>
      <c r="CR57" s="8">
        <f>КМС!CR57+ИГС!CR57+МАКС!CR57</f>
        <v>0</v>
      </c>
    </row>
    <row r="58" spans="1:96" ht="15" customHeight="1" x14ac:dyDescent="0.25">
      <c r="A58" s="12">
        <v>46</v>
      </c>
      <c r="B58" s="18" t="s">
        <v>167</v>
      </c>
      <c r="C58" s="12">
        <v>330387</v>
      </c>
      <c r="D58" s="25" t="s">
        <v>163</v>
      </c>
      <c r="E58" s="25" t="s">
        <v>160</v>
      </c>
      <c r="F58" s="31" t="s">
        <v>164</v>
      </c>
      <c r="G58" s="8">
        <f t="shared" si="93"/>
        <v>9507390.4000000004</v>
      </c>
      <c r="H58" s="8">
        <f t="shared" si="70"/>
        <v>0</v>
      </c>
      <c r="I58" s="9">
        <f t="shared" si="94"/>
        <v>0</v>
      </c>
      <c r="J58" s="8">
        <f t="shared" si="71"/>
        <v>0</v>
      </c>
      <c r="K58" s="9">
        <f t="shared" si="72"/>
        <v>0</v>
      </c>
      <c r="L58" s="8">
        <f t="shared" si="73"/>
        <v>0</v>
      </c>
      <c r="M58" s="9">
        <f t="shared" si="74"/>
        <v>0</v>
      </c>
      <c r="N58" s="8">
        <f t="shared" si="75"/>
        <v>0</v>
      </c>
      <c r="O58" s="9">
        <f t="shared" si="76"/>
        <v>157</v>
      </c>
      <c r="P58" s="8">
        <f t="shared" si="77"/>
        <v>7399146.2400000002</v>
      </c>
      <c r="Q58" s="9">
        <f t="shared" si="78"/>
        <v>44</v>
      </c>
      <c r="R58" s="8">
        <f t="shared" si="69"/>
        <v>2108244.16</v>
      </c>
      <c r="S58" s="9">
        <f t="shared" si="79"/>
        <v>0</v>
      </c>
      <c r="T58" s="8">
        <f t="shared" si="80"/>
        <v>0</v>
      </c>
      <c r="U58" s="9">
        <f t="shared" si="81"/>
        <v>0</v>
      </c>
      <c r="V58" s="8">
        <f t="shared" si="82"/>
        <v>0</v>
      </c>
      <c r="W58" s="9">
        <f t="shared" si="83"/>
        <v>0</v>
      </c>
      <c r="X58" s="8">
        <f t="shared" si="84"/>
        <v>0</v>
      </c>
      <c r="Y58" s="8">
        <f t="shared" si="85"/>
        <v>2553578.7999999998</v>
      </c>
      <c r="Z58" s="8">
        <f t="shared" si="86"/>
        <v>0</v>
      </c>
      <c r="AA58" s="9">
        <f>КМС!AA58+ИГС!AA58+МАКС!AA58</f>
        <v>0</v>
      </c>
      <c r="AB58" s="8">
        <f>КМС!AB58+ИГС!AB58+МАКС!AB58</f>
        <v>0</v>
      </c>
      <c r="AC58" s="9">
        <f>КМС!AC58+ИГС!AC58+МАКС!AC58</f>
        <v>0</v>
      </c>
      <c r="AD58" s="8">
        <f>КМС!AD58+ИГС!AD58+МАКС!AD58</f>
        <v>0</v>
      </c>
      <c r="AE58" s="9">
        <f>КМС!AE58+ИГС!AE58+МАКС!AE58</f>
        <v>0</v>
      </c>
      <c r="AF58" s="8">
        <f>КМС!AF58+ИГС!AF58+МАКС!AF58</f>
        <v>0</v>
      </c>
      <c r="AG58" s="9">
        <f>КМС!AG58+ИГС!AG58+МАКС!AG58</f>
        <v>43</v>
      </c>
      <c r="AH58" s="8">
        <f>КМС!AH58+ИГС!AH58+МАКС!AH58</f>
        <v>2026517.76</v>
      </c>
      <c r="AI58" s="9">
        <f>КМС!AI58+ИГС!AI58+МАКС!AI58</f>
        <v>11</v>
      </c>
      <c r="AJ58" s="8">
        <f>КМС!AJ58+ИГС!AJ58+МАКС!AJ58</f>
        <v>527061.04</v>
      </c>
      <c r="AK58" s="9">
        <f>КМС!AK58+ИГС!AK58+МАКС!AK58</f>
        <v>0</v>
      </c>
      <c r="AL58" s="8">
        <f>КМС!AL58+ИГС!AL58+МАКС!AL58</f>
        <v>0</v>
      </c>
      <c r="AM58" s="9">
        <f>КМС!AM58+ИГС!AM58+МАКС!AM58</f>
        <v>0</v>
      </c>
      <c r="AN58" s="8">
        <f>КМС!AN58+ИГС!AN58+МАКС!AN58</f>
        <v>0</v>
      </c>
      <c r="AO58" s="9">
        <f>КМС!AO58+ИГС!AO58+МАКС!AO58</f>
        <v>0</v>
      </c>
      <c r="AP58" s="8">
        <f>КМС!AP58+ИГС!AP58+МАКС!AP58</f>
        <v>0</v>
      </c>
      <c r="AQ58" s="8">
        <f t="shared" si="87"/>
        <v>2412980.16</v>
      </c>
      <c r="AR58" s="8">
        <f t="shared" si="88"/>
        <v>0</v>
      </c>
      <c r="AS58" s="9">
        <f>КМС!AS58+ИГС!AS58+МАКС!AS58</f>
        <v>0</v>
      </c>
      <c r="AT58" s="8">
        <f>КМС!AT58+ИГС!AT58+МАКС!AT58</f>
        <v>0</v>
      </c>
      <c r="AU58" s="9">
        <f>КМС!AU58+ИГС!AU58+МАКС!AU58</f>
        <v>0</v>
      </c>
      <c r="AV58" s="8">
        <f>КМС!AV58+ИГС!AV58+МАКС!AV58</f>
        <v>0</v>
      </c>
      <c r="AW58" s="9">
        <f>КМС!AW58+ИГС!AW58+МАКС!AW58</f>
        <v>0</v>
      </c>
      <c r="AX58" s="8">
        <f>КМС!AX58+ИГС!AX58+МАКС!AX58</f>
        <v>0</v>
      </c>
      <c r="AY58" s="9">
        <f>КМС!AY58+ИГС!AY58+МАКС!AY58</f>
        <v>39</v>
      </c>
      <c r="AZ58" s="8">
        <f>КМС!AZ58+ИГС!AZ58+МАКС!AZ58</f>
        <v>1838004.48</v>
      </c>
      <c r="BA58" s="9">
        <f>КМС!BA58+ИГС!BA58+МАКС!BA58</f>
        <v>12</v>
      </c>
      <c r="BB58" s="8">
        <f>КМС!BB58+ИГС!BB58+МАКС!BB58</f>
        <v>574975.68000000005</v>
      </c>
      <c r="BC58" s="9">
        <f>КМС!BC58+ИГС!BC58+МАКС!BC58</f>
        <v>0</v>
      </c>
      <c r="BD58" s="8">
        <f>КМС!BD58+ИГС!BD58+МАКС!BD58</f>
        <v>0</v>
      </c>
      <c r="BE58" s="9">
        <f>КМС!BE58+ИГС!BE58+МАКС!BE58</f>
        <v>0</v>
      </c>
      <c r="BF58" s="8">
        <f>КМС!BF58+ИГС!BF58+МАКС!BF58</f>
        <v>0</v>
      </c>
      <c r="BG58" s="9">
        <f>КМС!BG58+ИГС!BG58+МАКС!BG58</f>
        <v>0</v>
      </c>
      <c r="BH58" s="8">
        <f>КМС!BH58+ИГС!BH58+МАКС!BH58</f>
        <v>0</v>
      </c>
      <c r="BI58" s="8">
        <f t="shared" si="89"/>
        <v>2317937.2000000002</v>
      </c>
      <c r="BJ58" s="8">
        <f t="shared" si="90"/>
        <v>0</v>
      </c>
      <c r="BK58" s="9">
        <f>КМС!BK58+ИГС!BK58+МАКС!BK58</f>
        <v>0</v>
      </c>
      <c r="BL58" s="8">
        <f>КМС!BL58+ИГС!BL58+МАКС!BL58</f>
        <v>0</v>
      </c>
      <c r="BM58" s="9">
        <f>КМС!BM58+ИГС!BM58+МАКС!BM58</f>
        <v>0</v>
      </c>
      <c r="BN58" s="8">
        <f>КМС!BN58+ИГС!BN58+МАКС!BN58</f>
        <v>0</v>
      </c>
      <c r="BO58" s="9">
        <f>КМС!BO58+ИГС!BO58+МАКС!BO58</f>
        <v>0</v>
      </c>
      <c r="BP58" s="8">
        <f>КМС!BP58+ИГС!BP58+МАКС!BP58</f>
        <v>0</v>
      </c>
      <c r="BQ58" s="9">
        <f>КМС!BQ58+ИГС!BQ58+МАКС!BQ58</f>
        <v>38</v>
      </c>
      <c r="BR58" s="8">
        <f>КМС!BR58+ИГС!BR58+МАКС!BR58</f>
        <v>1790876.16</v>
      </c>
      <c r="BS58" s="9">
        <f>КМС!BS58+ИГС!BS58+МАКС!BS58</f>
        <v>11</v>
      </c>
      <c r="BT58" s="8">
        <f>КМС!BT58+ИГС!BT58+МАКС!BT58</f>
        <v>527061.04</v>
      </c>
      <c r="BU58" s="9">
        <f>КМС!BU58+ИГС!BU58+МАКС!BU58</f>
        <v>0</v>
      </c>
      <c r="BV58" s="8">
        <f>КМС!BV58+ИГС!BV58+МАКС!BV58</f>
        <v>0</v>
      </c>
      <c r="BW58" s="9">
        <f>КМС!BW58+ИГС!BW58+МАКС!BW58</f>
        <v>0</v>
      </c>
      <c r="BX58" s="8">
        <f>КМС!BX58+ИГС!BX58+МАКС!BX58</f>
        <v>0</v>
      </c>
      <c r="BY58" s="9">
        <f>КМС!BY58+ИГС!BY58+МАКС!BY58</f>
        <v>0</v>
      </c>
      <c r="BZ58" s="8">
        <f>КМС!BZ58+ИГС!BZ58+МАКС!BZ58</f>
        <v>0</v>
      </c>
      <c r="CA58" s="8">
        <f t="shared" si="91"/>
        <v>2222894.2400000002</v>
      </c>
      <c r="CB58" s="8">
        <f t="shared" si="92"/>
        <v>0</v>
      </c>
      <c r="CC58" s="9">
        <f>КМС!CC58+ИГС!CC58+МАКС!CC58</f>
        <v>0</v>
      </c>
      <c r="CD58" s="8">
        <f>КМС!CD58+ИГС!CD58+МАКС!CD58</f>
        <v>0</v>
      </c>
      <c r="CE58" s="9">
        <f>КМС!CE58+ИГС!CE58+МАКС!CE58</f>
        <v>0</v>
      </c>
      <c r="CF58" s="8">
        <f>КМС!CF58+ИГС!CF58+МАКС!CF58</f>
        <v>0</v>
      </c>
      <c r="CG58" s="9">
        <f>КМС!CG58+ИГС!CG58+МАКС!CG58</f>
        <v>0</v>
      </c>
      <c r="CH58" s="8">
        <f>КМС!CH58+ИГС!CH58+МАКС!CH58</f>
        <v>0</v>
      </c>
      <c r="CI58" s="9">
        <f>КМС!CI58+ИГС!CI58+МАКС!CI58</f>
        <v>37</v>
      </c>
      <c r="CJ58" s="8">
        <f>КМС!CJ58+ИГС!CJ58+МАКС!CJ58</f>
        <v>1743747.84</v>
      </c>
      <c r="CK58" s="9">
        <f>КМС!CK58+ИГС!CK58+МАКС!CK58</f>
        <v>10</v>
      </c>
      <c r="CL58" s="8">
        <f>КМС!CL58+ИГС!CL58+МАКС!CL58</f>
        <v>479146.4</v>
      </c>
      <c r="CM58" s="9">
        <f>КМС!CM58+ИГС!CM58+МАКС!CM58</f>
        <v>0</v>
      </c>
      <c r="CN58" s="8">
        <f>КМС!CN58+ИГС!CN58+МАКС!CN58</f>
        <v>0</v>
      </c>
      <c r="CO58" s="9">
        <f>КМС!CO58+ИГС!CO58+МАКС!CO58</f>
        <v>0</v>
      </c>
      <c r="CP58" s="8">
        <f>КМС!CP58+ИГС!CP58+МАКС!CP58</f>
        <v>0</v>
      </c>
      <c r="CQ58" s="9">
        <f>КМС!CQ58+ИГС!CQ58+МАКС!CQ58</f>
        <v>0</v>
      </c>
      <c r="CR58" s="8">
        <f>КМС!CR58+ИГС!CR58+МАКС!CR58</f>
        <v>0</v>
      </c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93"/>
        <v>0</v>
      </c>
      <c r="H59" s="8">
        <f t="shared" si="70"/>
        <v>0</v>
      </c>
      <c r="I59" s="9">
        <f t="shared" si="94"/>
        <v>0</v>
      </c>
      <c r="J59" s="8">
        <f t="shared" si="71"/>
        <v>0</v>
      </c>
      <c r="K59" s="9">
        <f t="shared" si="72"/>
        <v>0</v>
      </c>
      <c r="L59" s="8">
        <f t="shared" si="73"/>
        <v>0</v>
      </c>
      <c r="M59" s="9">
        <f t="shared" si="74"/>
        <v>0</v>
      </c>
      <c r="N59" s="8">
        <f t="shared" si="75"/>
        <v>0</v>
      </c>
      <c r="O59" s="9">
        <f t="shared" si="76"/>
        <v>0</v>
      </c>
      <c r="P59" s="8">
        <f t="shared" si="77"/>
        <v>0</v>
      </c>
      <c r="Q59" s="9">
        <f t="shared" si="78"/>
        <v>0</v>
      </c>
      <c r="R59" s="8">
        <f t="shared" si="69"/>
        <v>0</v>
      </c>
      <c r="S59" s="9">
        <f t="shared" si="79"/>
        <v>0</v>
      </c>
      <c r="T59" s="8">
        <f t="shared" si="80"/>
        <v>0</v>
      </c>
      <c r="U59" s="9">
        <f t="shared" si="81"/>
        <v>0</v>
      </c>
      <c r="V59" s="8">
        <f t="shared" si="82"/>
        <v>0</v>
      </c>
      <c r="W59" s="9">
        <f t="shared" si="83"/>
        <v>0</v>
      </c>
      <c r="X59" s="8">
        <f t="shared" si="84"/>
        <v>0</v>
      </c>
      <c r="Y59" s="8">
        <f t="shared" si="85"/>
        <v>0</v>
      </c>
      <c r="Z59" s="8">
        <f t="shared" si="86"/>
        <v>0</v>
      </c>
      <c r="AA59" s="9">
        <f>КМС!AA59+ИГС!AA59+МАКС!AA59</f>
        <v>0</v>
      </c>
      <c r="AB59" s="8">
        <f>КМС!AB59+ИГС!AB59+МАКС!AB59</f>
        <v>0</v>
      </c>
      <c r="AC59" s="9">
        <f>КМС!AC59+ИГС!AC59+МАКС!AC59</f>
        <v>0</v>
      </c>
      <c r="AD59" s="8">
        <f>КМС!AD59+ИГС!AD59+МАКС!AD59</f>
        <v>0</v>
      </c>
      <c r="AE59" s="9">
        <f>КМС!AE59+ИГС!AE59+МАКС!AE59</f>
        <v>0</v>
      </c>
      <c r="AF59" s="8">
        <f>КМС!AF59+ИГС!AF59+МАКС!AF59</f>
        <v>0</v>
      </c>
      <c r="AG59" s="9">
        <f>КМС!AG59+ИГС!AG59+МАКС!AG59</f>
        <v>0</v>
      </c>
      <c r="AH59" s="8">
        <f>КМС!AH59+ИГС!AH59+МАКС!AH59</f>
        <v>0</v>
      </c>
      <c r="AI59" s="9">
        <f>КМС!AI59+ИГС!AI59+МАКС!AI59</f>
        <v>0</v>
      </c>
      <c r="AJ59" s="8">
        <f>КМС!AJ59+ИГС!AJ59+МАКС!AJ59</f>
        <v>0</v>
      </c>
      <c r="AK59" s="9">
        <f>КМС!AK59+ИГС!AK59+МАКС!AK59</f>
        <v>0</v>
      </c>
      <c r="AL59" s="8">
        <f>КМС!AL59+ИГС!AL59+МАКС!AL59</f>
        <v>0</v>
      </c>
      <c r="AM59" s="9">
        <f>КМС!AM59+ИГС!AM59+МАКС!AM59</f>
        <v>0</v>
      </c>
      <c r="AN59" s="8">
        <f>КМС!AN59+ИГС!AN59+МАКС!AN59</f>
        <v>0</v>
      </c>
      <c r="AO59" s="9">
        <f>КМС!AO59+ИГС!AO59+МАКС!AO59</f>
        <v>0</v>
      </c>
      <c r="AP59" s="8">
        <f>КМС!AP59+ИГС!AP59+МАКС!AP59</f>
        <v>0</v>
      </c>
      <c r="AQ59" s="8">
        <f t="shared" si="87"/>
        <v>0</v>
      </c>
      <c r="AR59" s="8">
        <f t="shared" si="88"/>
        <v>0</v>
      </c>
      <c r="AS59" s="9">
        <f>КМС!AS59+ИГС!AS59+МАКС!AS59</f>
        <v>0</v>
      </c>
      <c r="AT59" s="8">
        <f>КМС!AT59+ИГС!AT59+МАКС!AT59</f>
        <v>0</v>
      </c>
      <c r="AU59" s="9">
        <f>КМС!AU59+ИГС!AU59+МАКС!AU59</f>
        <v>0</v>
      </c>
      <c r="AV59" s="8">
        <f>КМС!AV59+ИГС!AV59+МАКС!AV59</f>
        <v>0</v>
      </c>
      <c r="AW59" s="9">
        <f>КМС!AW59+ИГС!AW59+МАКС!AW59</f>
        <v>0</v>
      </c>
      <c r="AX59" s="8">
        <f>КМС!AX59+ИГС!AX59+МАКС!AX59</f>
        <v>0</v>
      </c>
      <c r="AY59" s="9">
        <f>КМС!AY59+ИГС!AY59+МАКС!AY59</f>
        <v>0</v>
      </c>
      <c r="AZ59" s="8">
        <f>КМС!AZ59+ИГС!AZ59+МАКС!AZ59</f>
        <v>0</v>
      </c>
      <c r="BA59" s="9">
        <f>КМС!BA59+ИГС!BA59+МАКС!BA59</f>
        <v>0</v>
      </c>
      <c r="BB59" s="8">
        <f>КМС!BB59+ИГС!BB59+МАКС!BB59</f>
        <v>0</v>
      </c>
      <c r="BC59" s="9">
        <f>КМС!BC59+ИГС!BC59+МАКС!BC59</f>
        <v>0</v>
      </c>
      <c r="BD59" s="8">
        <f>КМС!BD59+ИГС!BD59+МАКС!BD59</f>
        <v>0</v>
      </c>
      <c r="BE59" s="9">
        <f>КМС!BE59+ИГС!BE59+МАКС!BE59</f>
        <v>0</v>
      </c>
      <c r="BF59" s="8">
        <f>КМС!BF59+ИГС!BF59+МАКС!BF59</f>
        <v>0</v>
      </c>
      <c r="BG59" s="9">
        <f>КМС!BG59+ИГС!BG59+МАКС!BG59</f>
        <v>0</v>
      </c>
      <c r="BH59" s="8">
        <f>КМС!BH59+ИГС!BH59+МАКС!BH59</f>
        <v>0</v>
      </c>
      <c r="BI59" s="8">
        <f t="shared" si="89"/>
        <v>0</v>
      </c>
      <c r="BJ59" s="8">
        <f t="shared" si="90"/>
        <v>0</v>
      </c>
      <c r="BK59" s="9">
        <f>КМС!BK59+ИГС!BK59+МАКС!BK59</f>
        <v>0</v>
      </c>
      <c r="BL59" s="8">
        <f>КМС!BL59+ИГС!BL59+МАКС!BL59</f>
        <v>0</v>
      </c>
      <c r="BM59" s="9">
        <f>КМС!BM59+ИГС!BM59+МАКС!BM59</f>
        <v>0</v>
      </c>
      <c r="BN59" s="8">
        <f>КМС!BN59+ИГС!BN59+МАКС!BN59</f>
        <v>0</v>
      </c>
      <c r="BO59" s="9">
        <f>КМС!BO59+ИГС!BO59+МАКС!BO59</f>
        <v>0</v>
      </c>
      <c r="BP59" s="8">
        <f>КМС!BP59+ИГС!BP59+МАКС!BP59</f>
        <v>0</v>
      </c>
      <c r="BQ59" s="9">
        <f>КМС!BQ59+ИГС!BQ59+МАКС!BQ59</f>
        <v>0</v>
      </c>
      <c r="BR59" s="8">
        <f>КМС!BR59+ИГС!BR59+МАКС!BR59</f>
        <v>0</v>
      </c>
      <c r="BS59" s="9">
        <f>КМС!BS59+ИГС!BS59+МАКС!BS59</f>
        <v>0</v>
      </c>
      <c r="BT59" s="8">
        <f>КМС!BT59+ИГС!BT59+МАКС!BT59</f>
        <v>0</v>
      </c>
      <c r="BU59" s="9">
        <f>КМС!BU59+ИГС!BU59+МАКС!BU59</f>
        <v>0</v>
      </c>
      <c r="BV59" s="8">
        <f>КМС!BV59+ИГС!BV59+МАКС!BV59</f>
        <v>0</v>
      </c>
      <c r="BW59" s="9">
        <f>КМС!BW59+ИГС!BW59+МАКС!BW59</f>
        <v>0</v>
      </c>
      <c r="BX59" s="8">
        <f>КМС!BX59+ИГС!BX59+МАКС!BX59</f>
        <v>0</v>
      </c>
      <c r="BY59" s="9">
        <f>КМС!BY59+ИГС!BY59+МАКС!BY59</f>
        <v>0</v>
      </c>
      <c r="BZ59" s="8">
        <f>КМС!BZ59+ИГС!BZ59+МАКС!BZ59</f>
        <v>0</v>
      </c>
      <c r="CA59" s="8">
        <f t="shared" si="91"/>
        <v>0</v>
      </c>
      <c r="CB59" s="8">
        <f t="shared" si="92"/>
        <v>0</v>
      </c>
      <c r="CC59" s="9">
        <f>КМС!CC59+ИГС!CC59+МАКС!CC59</f>
        <v>0</v>
      </c>
      <c r="CD59" s="8">
        <f>КМС!CD59+ИГС!CD59+МАКС!CD59</f>
        <v>0</v>
      </c>
      <c r="CE59" s="9">
        <f>КМС!CE59+ИГС!CE59+МАКС!CE59</f>
        <v>0</v>
      </c>
      <c r="CF59" s="8">
        <f>КМС!CF59+ИГС!CF59+МАКС!CF59</f>
        <v>0</v>
      </c>
      <c r="CG59" s="9">
        <f>КМС!CG59+ИГС!CG59+МАКС!CG59</f>
        <v>0</v>
      </c>
      <c r="CH59" s="8">
        <f>КМС!CH59+ИГС!CH59+МАКС!CH59</f>
        <v>0</v>
      </c>
      <c r="CI59" s="9">
        <f>КМС!CI59+ИГС!CI59+МАКС!CI59</f>
        <v>0</v>
      </c>
      <c r="CJ59" s="8">
        <f>КМС!CJ59+ИГС!CJ59+МАКС!CJ59</f>
        <v>0</v>
      </c>
      <c r="CK59" s="9">
        <f>КМС!CK59+ИГС!CK59+МАКС!CK59</f>
        <v>0</v>
      </c>
      <c r="CL59" s="8">
        <f>КМС!CL59+ИГС!CL59+МАКС!CL59</f>
        <v>0</v>
      </c>
      <c r="CM59" s="9">
        <f>КМС!CM59+ИГС!CM59+МАКС!CM59</f>
        <v>0</v>
      </c>
      <c r="CN59" s="8">
        <f>КМС!CN59+ИГС!CN59+МАКС!CN59</f>
        <v>0</v>
      </c>
      <c r="CO59" s="9">
        <f>КМС!CO59+ИГС!CO59+МАКС!CO59</f>
        <v>0</v>
      </c>
      <c r="CP59" s="8">
        <f>КМС!CP59+ИГС!CP59+МАКС!CP59</f>
        <v>0</v>
      </c>
      <c r="CQ59" s="9">
        <f>КМС!CQ59+ИГС!CQ59+МАКС!CQ59</f>
        <v>0</v>
      </c>
      <c r="CR59" s="8">
        <f>КМС!CR59+ИГС!CR59+МАКС!CR59</f>
        <v>0</v>
      </c>
    </row>
    <row r="60" spans="1:96" x14ac:dyDescent="0.25">
      <c r="A60" s="12">
        <v>47</v>
      </c>
      <c r="B60" s="18" t="s">
        <v>128</v>
      </c>
      <c r="C60" s="12">
        <v>330310</v>
      </c>
      <c r="D60" s="25" t="s">
        <v>168</v>
      </c>
      <c r="E60" s="25" t="s">
        <v>154</v>
      </c>
      <c r="F60" s="31" t="s">
        <v>169</v>
      </c>
      <c r="G60" s="8">
        <f t="shared" si="93"/>
        <v>337622316.86000001</v>
      </c>
      <c r="H60" s="8">
        <f t="shared" si="70"/>
        <v>184314818.74000001</v>
      </c>
      <c r="I60" s="9">
        <f t="shared" si="94"/>
        <v>215133</v>
      </c>
      <c r="J60" s="8">
        <f t="shared" si="71"/>
        <v>67177878.489999995</v>
      </c>
      <c r="K60" s="9">
        <f t="shared" si="72"/>
        <v>21757</v>
      </c>
      <c r="L60" s="8">
        <f t="shared" si="73"/>
        <v>7139069.21</v>
      </c>
      <c r="M60" s="9">
        <f t="shared" si="74"/>
        <v>110239</v>
      </c>
      <c r="N60" s="8">
        <f t="shared" si="75"/>
        <v>109997871.04000001</v>
      </c>
      <c r="O60" s="9">
        <f t="shared" si="76"/>
        <v>2909</v>
      </c>
      <c r="P60" s="8">
        <f t="shared" si="77"/>
        <v>10609842.210000001</v>
      </c>
      <c r="Q60" s="9">
        <f t="shared" si="78"/>
        <v>7293</v>
      </c>
      <c r="R60" s="8">
        <f t="shared" si="69"/>
        <v>142697655.91</v>
      </c>
      <c r="S60" s="9">
        <f t="shared" si="79"/>
        <v>0</v>
      </c>
      <c r="T60" s="8">
        <f t="shared" si="80"/>
        <v>0</v>
      </c>
      <c r="U60" s="9">
        <f t="shared" si="81"/>
        <v>0</v>
      </c>
      <c r="V60" s="8">
        <f t="shared" si="82"/>
        <v>0</v>
      </c>
      <c r="W60" s="9">
        <f t="shared" si="83"/>
        <v>0</v>
      </c>
      <c r="X60" s="8">
        <f t="shared" si="84"/>
        <v>0</v>
      </c>
      <c r="Y60" s="8">
        <f t="shared" si="85"/>
        <v>98518817.489999995</v>
      </c>
      <c r="Z60" s="8">
        <f t="shared" si="86"/>
        <v>57299153.32</v>
      </c>
      <c r="AA60" s="9">
        <f>КМС!AA60+ИГС!AA60+МАКС!AA60</f>
        <v>48490</v>
      </c>
      <c r="AB60" s="8">
        <f>КМС!AB60+ИГС!AB60+МАКС!AB60</f>
        <v>22937541.82</v>
      </c>
      <c r="AC60" s="9">
        <f>КМС!AC60+ИГС!AC60+МАКС!AC60</f>
        <v>5456</v>
      </c>
      <c r="AD60" s="8">
        <f>КМС!AD60+ИГС!AD60+МАКС!AD60</f>
        <v>2444802.4300000002</v>
      </c>
      <c r="AE60" s="9">
        <f>КМС!AE60+ИГС!AE60+МАКС!AE60</f>
        <v>25911</v>
      </c>
      <c r="AF60" s="8">
        <f>КМС!AF60+ИГС!AF60+МАКС!AF60</f>
        <v>31916809.07</v>
      </c>
      <c r="AG60" s="9">
        <f>КМС!AG60+ИГС!AG60+МАКС!AG60</f>
        <v>672</v>
      </c>
      <c r="AH60" s="8">
        <f>КМС!AH60+ИГС!AH60+МАКС!AH60</f>
        <v>5021412.04</v>
      </c>
      <c r="AI60" s="9">
        <f>КМС!AI60+ИГС!AI60+МАКС!AI60</f>
        <v>1986</v>
      </c>
      <c r="AJ60" s="8">
        <f>КМС!AJ60+ИГС!AJ60+МАКС!AJ60</f>
        <v>36198252.130000003</v>
      </c>
      <c r="AK60" s="9">
        <f>КМС!AK60+ИГС!AK60+МАКС!AK60</f>
        <v>0</v>
      </c>
      <c r="AL60" s="8">
        <f>КМС!AL60+ИГС!AL60+МАКС!AL60</f>
        <v>0</v>
      </c>
      <c r="AM60" s="9">
        <f>КМС!AM60+ИГС!AM60+МАКС!AM60</f>
        <v>0</v>
      </c>
      <c r="AN60" s="8">
        <f>КМС!AN60+ИГС!AN60+МАКС!AN60</f>
        <v>0</v>
      </c>
      <c r="AO60" s="9">
        <f>КМС!AO60+ИГС!AO60+МАКС!AO60</f>
        <v>0</v>
      </c>
      <c r="AP60" s="8">
        <f>КМС!AP60+ИГС!AP60+МАКС!AP60</f>
        <v>0</v>
      </c>
      <c r="AQ60" s="8">
        <f t="shared" si="87"/>
        <v>72553809.450000003</v>
      </c>
      <c r="AR60" s="8">
        <f t="shared" si="88"/>
        <v>46465954.710000001</v>
      </c>
      <c r="AS60" s="9">
        <f>КМС!AS60+ИГС!AS60+МАКС!AS60</f>
        <v>41870</v>
      </c>
      <c r="AT60" s="8">
        <f>КМС!AT60+ИГС!AT60+МАКС!AT60</f>
        <v>15559251.1</v>
      </c>
      <c r="AU60" s="9">
        <f>КМС!AU60+ИГС!AU60+МАКС!AU60</f>
        <v>3195</v>
      </c>
      <c r="AV60" s="8">
        <f>КМС!AV60+ИГС!AV60+МАКС!AV60</f>
        <v>1434290.33</v>
      </c>
      <c r="AW60" s="9">
        <f>КМС!AW60+ИГС!AW60+МАКС!AW60</f>
        <v>25342</v>
      </c>
      <c r="AX60" s="8">
        <f>КМС!AX60+ИГС!AX60+МАКС!AX60</f>
        <v>29472413.280000001</v>
      </c>
      <c r="AY60" s="9">
        <f>КМС!AY60+ИГС!AY60+МАКС!AY60</f>
        <v>93</v>
      </c>
      <c r="AZ60" s="8">
        <f>КМС!AZ60+ИГС!AZ60+МАКС!AZ60</f>
        <v>734023.59</v>
      </c>
      <c r="BA60" s="9">
        <f>КМС!BA60+ИГС!BA60+МАКС!BA60</f>
        <v>1173</v>
      </c>
      <c r="BB60" s="8">
        <f>КМС!BB60+ИГС!BB60+МАКС!BB60</f>
        <v>25353831.149999999</v>
      </c>
      <c r="BC60" s="9">
        <f>КМС!BC60+ИГС!BC60+МАКС!BC60</f>
        <v>0</v>
      </c>
      <c r="BD60" s="8">
        <f>КМС!BD60+ИГС!BD60+МАКС!BD60</f>
        <v>0</v>
      </c>
      <c r="BE60" s="9">
        <f>КМС!BE60+ИГС!BE60+МАКС!BE60</f>
        <v>0</v>
      </c>
      <c r="BF60" s="8">
        <f>КМС!BF60+ИГС!BF60+МАКС!BF60</f>
        <v>0</v>
      </c>
      <c r="BG60" s="9">
        <f>КМС!BG60+ИГС!BG60+МАКС!BG60</f>
        <v>0</v>
      </c>
      <c r="BH60" s="8">
        <f>КМС!BH60+ИГС!BH60+МАКС!BH60</f>
        <v>0</v>
      </c>
      <c r="BI60" s="8">
        <f t="shared" si="89"/>
        <v>69381473.409999996</v>
      </c>
      <c r="BJ60" s="8">
        <f t="shared" si="90"/>
        <v>40163544.759999998</v>
      </c>
      <c r="BK60" s="9">
        <f>КМС!BK60+ИГС!BK60+МАКС!BK60</f>
        <v>62642</v>
      </c>
      <c r="BL60" s="8">
        <f>КМС!BL60+ИГС!BL60+МАКС!BL60</f>
        <v>14144681.98</v>
      </c>
      <c r="BM60" s="9">
        <f>КМС!BM60+ИГС!BM60+МАКС!BM60</f>
        <v>6556</v>
      </c>
      <c r="BN60" s="8">
        <f>КМС!BN60+ИГС!BN60+МАКС!BN60</f>
        <v>1631307</v>
      </c>
      <c r="BO60" s="9">
        <f>КМС!BO60+ИГС!BO60+МАКС!BO60</f>
        <v>29697</v>
      </c>
      <c r="BP60" s="8">
        <f>КМС!BP60+ИГС!BP60+МАКС!BP60</f>
        <v>24387555.780000001</v>
      </c>
      <c r="BQ60" s="9">
        <f>КМС!BQ60+ИГС!BQ60+МАКС!BQ60</f>
        <v>1071</v>
      </c>
      <c r="BR60" s="8">
        <f>КМС!BR60+ИГС!BR60+МАКС!BR60</f>
        <v>1873933.94</v>
      </c>
      <c r="BS60" s="9">
        <f>КМС!BS60+ИГС!BS60+МАКС!BS60</f>
        <v>2124</v>
      </c>
      <c r="BT60" s="8">
        <f>КМС!BT60+ИГС!BT60+МАКС!BT60</f>
        <v>27343994.710000001</v>
      </c>
      <c r="BU60" s="9">
        <f>КМС!BU60+ИГС!BU60+МАКС!BU60</f>
        <v>0</v>
      </c>
      <c r="BV60" s="8">
        <f>КМС!BV60+ИГС!BV60+МАКС!BV60</f>
        <v>0</v>
      </c>
      <c r="BW60" s="9">
        <f>КМС!BW60+ИГС!BW60+МАКС!BW60</f>
        <v>0</v>
      </c>
      <c r="BX60" s="8">
        <f>КМС!BX60+ИГС!BX60+МАКС!BX60</f>
        <v>0</v>
      </c>
      <c r="BY60" s="9">
        <f>КМС!BY60+ИГС!BY60+МАКС!BY60</f>
        <v>0</v>
      </c>
      <c r="BZ60" s="8">
        <f>КМС!BZ60+ИГС!BZ60+МАКС!BZ60</f>
        <v>0</v>
      </c>
      <c r="CA60" s="8">
        <f t="shared" si="91"/>
        <v>97168216.510000005</v>
      </c>
      <c r="CB60" s="8">
        <f t="shared" si="92"/>
        <v>40386165.950000003</v>
      </c>
      <c r="CC60" s="9">
        <f>КМС!CC60+ИГС!CC60+МАКС!CC60</f>
        <v>62131</v>
      </c>
      <c r="CD60" s="8">
        <f>КМС!CD60+ИГС!CD60+МАКС!CD60</f>
        <v>14536403.59</v>
      </c>
      <c r="CE60" s="9">
        <f>КМС!CE60+ИГС!CE60+МАКС!CE60</f>
        <v>6550</v>
      </c>
      <c r="CF60" s="8">
        <f>КМС!CF60+ИГС!CF60+МАКС!CF60</f>
        <v>1628669.45</v>
      </c>
      <c r="CG60" s="9">
        <f>КМС!CG60+ИГС!CG60+МАКС!CG60</f>
        <v>29289</v>
      </c>
      <c r="CH60" s="8">
        <f>КМС!CH60+ИГС!CH60+МАКС!CH60</f>
        <v>24221092.91</v>
      </c>
      <c r="CI60" s="9">
        <f>КМС!CI60+ИГС!CI60+МАКС!CI60</f>
        <v>1073</v>
      </c>
      <c r="CJ60" s="8">
        <f>КМС!CJ60+ИГС!CJ60+МАКС!CJ60</f>
        <v>2980472.64</v>
      </c>
      <c r="CK60" s="9">
        <f>КМС!CK60+ИГС!CK60+МАКС!CK60</f>
        <v>2010</v>
      </c>
      <c r="CL60" s="8">
        <f>КМС!CL60+ИГС!CL60+МАКС!CL60</f>
        <v>53801577.920000002</v>
      </c>
      <c r="CM60" s="9">
        <f>КМС!CM60+ИГС!CM60+МАКС!CM60</f>
        <v>0</v>
      </c>
      <c r="CN60" s="8">
        <f>КМС!CN60+ИГС!CN60+МАКС!CN60</f>
        <v>0</v>
      </c>
      <c r="CO60" s="9">
        <f>КМС!CO60+ИГС!CO60+МАКС!CO60</f>
        <v>0</v>
      </c>
      <c r="CP60" s="8">
        <f>КМС!CP60+ИГС!CP60+МАКС!CP60</f>
        <v>0</v>
      </c>
      <c r="CQ60" s="9">
        <f>КМС!CQ60+ИГС!CQ60+МАКС!CQ60</f>
        <v>0</v>
      </c>
      <c r="CR60" s="8">
        <f>КМС!CR60+ИГС!CR60+МАКС!CR60</f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168</v>
      </c>
      <c r="E61" s="25" t="s">
        <v>154</v>
      </c>
      <c r="F61" s="31" t="s">
        <v>169</v>
      </c>
      <c r="G61" s="8">
        <f t="shared" si="93"/>
        <v>17995364</v>
      </c>
      <c r="H61" s="8">
        <f t="shared" si="70"/>
        <v>17995364</v>
      </c>
      <c r="I61" s="9">
        <f t="shared" si="94"/>
        <v>7118</v>
      </c>
      <c r="J61" s="8">
        <f t="shared" si="71"/>
        <v>2523973.2000000002</v>
      </c>
      <c r="K61" s="9">
        <f t="shared" si="72"/>
        <v>8589</v>
      </c>
      <c r="L61" s="8">
        <f t="shared" si="73"/>
        <v>3633143.05</v>
      </c>
      <c r="M61" s="9">
        <f t="shared" si="74"/>
        <v>13147</v>
      </c>
      <c r="N61" s="8">
        <f t="shared" si="75"/>
        <v>11838247.75</v>
      </c>
      <c r="O61" s="9">
        <f t="shared" si="76"/>
        <v>0</v>
      </c>
      <c r="P61" s="8">
        <f t="shared" si="77"/>
        <v>0</v>
      </c>
      <c r="Q61" s="9">
        <f t="shared" si="78"/>
        <v>0</v>
      </c>
      <c r="R61" s="8">
        <f t="shared" si="69"/>
        <v>0</v>
      </c>
      <c r="S61" s="9">
        <f t="shared" si="79"/>
        <v>0</v>
      </c>
      <c r="T61" s="8">
        <f t="shared" si="80"/>
        <v>0</v>
      </c>
      <c r="U61" s="9">
        <f t="shared" si="81"/>
        <v>0</v>
      </c>
      <c r="V61" s="8">
        <f t="shared" si="82"/>
        <v>0</v>
      </c>
      <c r="W61" s="9">
        <f t="shared" si="83"/>
        <v>0</v>
      </c>
      <c r="X61" s="8">
        <f t="shared" si="84"/>
        <v>0</v>
      </c>
      <c r="Y61" s="8">
        <f t="shared" si="85"/>
        <v>5469350.5</v>
      </c>
      <c r="Z61" s="8">
        <f t="shared" si="86"/>
        <v>5469350.5</v>
      </c>
      <c r="AA61" s="9">
        <f>КМС!AA61+ИГС!AA61+МАКС!AA61</f>
        <v>1860</v>
      </c>
      <c r="AB61" s="8">
        <f>КМС!AB61+ИГС!AB61+МАКС!AB61</f>
        <v>840571.2</v>
      </c>
      <c r="AC61" s="9">
        <f>КМС!AC61+ИГС!AC61+МАКС!AC61</f>
        <v>2147</v>
      </c>
      <c r="AD61" s="8">
        <f>КМС!AD61+ИГС!AD61+МАКС!AD61</f>
        <v>1140069.8799999999</v>
      </c>
      <c r="AE61" s="9">
        <f>КМС!AE61+ИГС!AE61+МАКС!AE61</f>
        <v>3285</v>
      </c>
      <c r="AF61" s="8">
        <f>КМС!AF61+ИГС!AF61+МАКС!AF61</f>
        <v>3488709.42</v>
      </c>
      <c r="AG61" s="9">
        <f>КМС!AG61+ИГС!AG61+МАКС!AG61</f>
        <v>0</v>
      </c>
      <c r="AH61" s="8">
        <f>КМС!AH61+ИГС!AH61+МАКС!AH61</f>
        <v>0</v>
      </c>
      <c r="AI61" s="9">
        <f>КМС!AI61+ИГС!AI61+МАКС!AI61</f>
        <v>0</v>
      </c>
      <c r="AJ61" s="8">
        <f>КМС!AJ61+ИГС!AJ61+МАКС!AJ61</f>
        <v>0</v>
      </c>
      <c r="AK61" s="9">
        <f>КМС!AK61+ИГС!AK61+МАКС!AK61</f>
        <v>0</v>
      </c>
      <c r="AL61" s="8">
        <f>КМС!AL61+ИГС!AL61+МАКС!AL61</f>
        <v>0</v>
      </c>
      <c r="AM61" s="9">
        <f>КМС!AM61+ИГС!AM61+МАКС!AM61</f>
        <v>0</v>
      </c>
      <c r="AN61" s="8">
        <f>КМС!AN61+ИГС!AN61+МАКС!AN61</f>
        <v>0</v>
      </c>
      <c r="AO61" s="9">
        <f>КМС!AO61+ИГС!AO61+МАКС!AO61</f>
        <v>0</v>
      </c>
      <c r="AP61" s="8">
        <f>КМС!AP61+ИГС!AP61+МАКС!AP61</f>
        <v>0</v>
      </c>
      <c r="AQ61" s="8">
        <f t="shared" si="87"/>
        <v>5474344.21</v>
      </c>
      <c r="AR61" s="8">
        <f t="shared" si="88"/>
        <v>5474344.21</v>
      </c>
      <c r="AS61" s="9">
        <f>КМС!AS61+ИГС!AS61+МАКС!AS61</f>
        <v>1864</v>
      </c>
      <c r="AT61" s="8">
        <f>КМС!AT61+ИГС!AT61+МАКС!AT61</f>
        <v>842378.88</v>
      </c>
      <c r="AU61" s="9">
        <f>КМС!AU61+ИГС!AU61+МАКС!AU61</f>
        <v>2147</v>
      </c>
      <c r="AV61" s="8">
        <f>КМС!AV61+ИГС!AV61+МАКС!AV61</f>
        <v>1140069.8799999999</v>
      </c>
      <c r="AW61" s="9">
        <f>КМС!AW61+ИГС!AW61+МАКС!AW61</f>
        <v>3288</v>
      </c>
      <c r="AX61" s="8">
        <f>КМС!AX61+ИГС!AX61+МАКС!AX61</f>
        <v>3491895.45</v>
      </c>
      <c r="AY61" s="9">
        <f>КМС!AY61+ИГС!AY61+МАКС!AY61</f>
        <v>0</v>
      </c>
      <c r="AZ61" s="8">
        <f>КМС!AZ61+ИГС!AZ61+МАКС!AZ61</f>
        <v>0</v>
      </c>
      <c r="BA61" s="9">
        <f>КМС!BA61+ИГС!BA61+МАКС!BA61</f>
        <v>0</v>
      </c>
      <c r="BB61" s="8">
        <f>КМС!BB61+ИГС!BB61+МАКС!BB61</f>
        <v>0</v>
      </c>
      <c r="BC61" s="9">
        <f>КМС!BC61+ИГС!BC61+МАКС!BC61</f>
        <v>0</v>
      </c>
      <c r="BD61" s="8">
        <f>КМС!BD61+ИГС!BD61+МАКС!BD61</f>
        <v>0</v>
      </c>
      <c r="BE61" s="9">
        <f>КМС!BE61+ИГС!BE61+МАКС!BE61</f>
        <v>0</v>
      </c>
      <c r="BF61" s="8">
        <f>КМС!BF61+ИГС!BF61+МАКС!BF61</f>
        <v>0</v>
      </c>
      <c r="BG61" s="9">
        <f>КМС!BG61+ИГС!BG61+МАКС!BG61</f>
        <v>0</v>
      </c>
      <c r="BH61" s="8">
        <f>КМС!BH61+ИГС!BH61+МАКС!BH61</f>
        <v>0</v>
      </c>
      <c r="BI61" s="8">
        <f t="shared" si="89"/>
        <v>5298558.92</v>
      </c>
      <c r="BJ61" s="8">
        <f t="shared" si="90"/>
        <v>5298558.92</v>
      </c>
      <c r="BK61" s="9">
        <f>КМС!BK61+ИГС!BK61+МАКС!BK61</f>
        <v>1861</v>
      </c>
      <c r="BL61" s="8">
        <f>КМС!BL61+ИГС!BL61+МАКС!BL61</f>
        <v>827124.59</v>
      </c>
      <c r="BM61" s="9">
        <f>КМС!BM61+ИГС!BM61+МАКС!BM61</f>
        <v>2148</v>
      </c>
      <c r="BN61" s="8">
        <f>КМС!BN61+ИГС!BN61+МАКС!BN61</f>
        <v>1140600.8899999999</v>
      </c>
      <c r="BO61" s="9">
        <f>КМС!BO61+ИГС!BO61+МАКС!BO61</f>
        <v>3287</v>
      </c>
      <c r="BP61" s="8">
        <f>КМС!BP61+ИГС!BP61+МАКС!BP61</f>
        <v>3330833.44</v>
      </c>
      <c r="BQ61" s="9">
        <f>КМС!BQ61+ИГС!BQ61+МАКС!BQ61</f>
        <v>0</v>
      </c>
      <c r="BR61" s="8">
        <f>КМС!BR61+ИГС!BR61+МАКС!BR61</f>
        <v>0</v>
      </c>
      <c r="BS61" s="9">
        <f>КМС!BS61+ИГС!BS61+МАКС!BS61</f>
        <v>0</v>
      </c>
      <c r="BT61" s="8">
        <f>КМС!BT61+ИГС!BT61+МАКС!BT61</f>
        <v>0</v>
      </c>
      <c r="BU61" s="9">
        <f>КМС!BU61+ИГС!BU61+МАКС!BU61</f>
        <v>0</v>
      </c>
      <c r="BV61" s="8">
        <f>КМС!BV61+ИГС!BV61+МАКС!BV61</f>
        <v>0</v>
      </c>
      <c r="BW61" s="9">
        <f>КМС!BW61+ИГС!BW61+МАКС!BW61</f>
        <v>0</v>
      </c>
      <c r="BX61" s="8">
        <f>КМС!BX61+ИГС!BX61+МАКС!BX61</f>
        <v>0</v>
      </c>
      <c r="BY61" s="9">
        <f>КМС!BY61+ИГС!BY61+МАКС!BY61</f>
        <v>0</v>
      </c>
      <c r="BZ61" s="8">
        <f>КМС!BZ61+ИГС!BZ61+МАКС!BZ61</f>
        <v>0</v>
      </c>
      <c r="CA61" s="8">
        <f t="shared" si="91"/>
        <v>1753110.37</v>
      </c>
      <c r="CB61" s="8">
        <f t="shared" si="92"/>
        <v>1753110.37</v>
      </c>
      <c r="CC61" s="9">
        <f>КМС!CC61+ИГС!CC61+МАКС!CC61</f>
        <v>1533</v>
      </c>
      <c r="CD61" s="8">
        <f>КМС!CD61+ИГС!CD61+МАКС!CD61</f>
        <v>13898.53</v>
      </c>
      <c r="CE61" s="9">
        <f>КМС!CE61+ИГС!CE61+МАКС!CE61</f>
        <v>2147</v>
      </c>
      <c r="CF61" s="8">
        <f>КМС!CF61+ИГС!CF61+МАКС!CF61</f>
        <v>212402.4</v>
      </c>
      <c r="CG61" s="9">
        <f>КМС!CG61+ИГС!CG61+МАКС!CG61</f>
        <v>3287</v>
      </c>
      <c r="CH61" s="8">
        <f>КМС!CH61+ИГС!CH61+МАКС!CH61</f>
        <v>1526809.44</v>
      </c>
      <c r="CI61" s="9">
        <f>КМС!CI61+ИГС!CI61+МАКС!CI61</f>
        <v>0</v>
      </c>
      <c r="CJ61" s="8">
        <f>КМС!CJ61+ИГС!CJ61+МАКС!CJ61</f>
        <v>0</v>
      </c>
      <c r="CK61" s="9">
        <f>КМС!CK61+ИГС!CK61+МАКС!CK61</f>
        <v>0</v>
      </c>
      <c r="CL61" s="8">
        <f>КМС!CL61+ИГС!CL61+МАКС!CL61</f>
        <v>0</v>
      </c>
      <c r="CM61" s="9">
        <f>КМС!CM61+ИГС!CM61+МАКС!CM61</f>
        <v>0</v>
      </c>
      <c r="CN61" s="8">
        <f>КМС!CN61+ИГС!CN61+МАКС!CN61</f>
        <v>0</v>
      </c>
      <c r="CO61" s="9">
        <f>КМС!CO61+ИГС!CO61+МАКС!CO61</f>
        <v>0</v>
      </c>
      <c r="CP61" s="8">
        <f>КМС!CP61+ИГС!CP61+МАКС!CP61</f>
        <v>0</v>
      </c>
      <c r="CQ61" s="9">
        <f>КМС!CQ61+ИГС!CQ61+МАКС!CQ61</f>
        <v>0</v>
      </c>
      <c r="CR61" s="8">
        <f>КМС!CR61+ИГС!CR61+МАКС!CR61</f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168</v>
      </c>
      <c r="E62" s="25" t="s">
        <v>154</v>
      </c>
      <c r="F62" s="31" t="s">
        <v>169</v>
      </c>
      <c r="G62" s="8">
        <f t="shared" si="93"/>
        <v>60348321.990000002</v>
      </c>
      <c r="H62" s="8">
        <f t="shared" si="70"/>
        <v>0</v>
      </c>
      <c r="I62" s="9">
        <f t="shared" si="94"/>
        <v>0</v>
      </c>
      <c r="J62" s="8">
        <f t="shared" si="71"/>
        <v>0</v>
      </c>
      <c r="K62" s="9">
        <f t="shared" si="72"/>
        <v>0</v>
      </c>
      <c r="L62" s="8">
        <f t="shared" si="73"/>
        <v>0</v>
      </c>
      <c r="M62" s="9">
        <f t="shared" si="74"/>
        <v>0</v>
      </c>
      <c r="N62" s="8">
        <f t="shared" si="75"/>
        <v>0</v>
      </c>
      <c r="O62" s="9">
        <f t="shared" si="76"/>
        <v>0</v>
      </c>
      <c r="P62" s="8">
        <f t="shared" si="77"/>
        <v>0</v>
      </c>
      <c r="Q62" s="9">
        <f t="shared" si="78"/>
        <v>0</v>
      </c>
      <c r="R62" s="8">
        <f t="shared" si="69"/>
        <v>0</v>
      </c>
      <c r="S62" s="9">
        <f t="shared" si="79"/>
        <v>0</v>
      </c>
      <c r="T62" s="8">
        <f t="shared" si="80"/>
        <v>0</v>
      </c>
      <c r="U62" s="9">
        <f t="shared" si="81"/>
        <v>0</v>
      </c>
      <c r="V62" s="8">
        <f t="shared" si="82"/>
        <v>0</v>
      </c>
      <c r="W62" s="9">
        <f t="shared" si="83"/>
        <v>21225</v>
      </c>
      <c r="X62" s="8">
        <f t="shared" si="84"/>
        <v>60348321.990000002</v>
      </c>
      <c r="Y62" s="8">
        <f t="shared" si="85"/>
        <v>14487013.439999999</v>
      </c>
      <c r="Z62" s="8">
        <f t="shared" si="86"/>
        <v>0</v>
      </c>
      <c r="AA62" s="9">
        <f>КМС!AA62+ИГС!AA62+МАКС!AA62</f>
        <v>0</v>
      </c>
      <c r="AB62" s="8">
        <f>КМС!AB62+ИГС!AB62+МАКС!AB62</f>
        <v>0</v>
      </c>
      <c r="AC62" s="9">
        <f>КМС!AC62+ИГС!AC62+МАКС!AC62</f>
        <v>0</v>
      </c>
      <c r="AD62" s="8">
        <f>КМС!AD62+ИГС!AD62+МАКС!AD62</f>
        <v>0</v>
      </c>
      <c r="AE62" s="9">
        <f>КМС!AE62+ИГС!AE62+МАКС!AE62</f>
        <v>0</v>
      </c>
      <c r="AF62" s="8">
        <f>КМС!AF62+ИГС!AF62+МАКС!AF62</f>
        <v>0</v>
      </c>
      <c r="AG62" s="9">
        <f>КМС!AG62+ИГС!AG62+МАКС!AG62</f>
        <v>0</v>
      </c>
      <c r="AH62" s="8">
        <f>КМС!AH62+ИГС!AH62+МАКС!AH62</f>
        <v>0</v>
      </c>
      <c r="AI62" s="9">
        <f>КМС!AI62+ИГС!AI62+МАКС!AI62</f>
        <v>0</v>
      </c>
      <c r="AJ62" s="8">
        <f>КМС!AJ62+ИГС!AJ62+МАКС!AJ62</f>
        <v>0</v>
      </c>
      <c r="AK62" s="9">
        <f>КМС!AK62+ИГС!AK62+МАКС!AK62</f>
        <v>0</v>
      </c>
      <c r="AL62" s="8">
        <f>КМС!AL62+ИГС!AL62+МАКС!AL62</f>
        <v>0</v>
      </c>
      <c r="AM62" s="9">
        <f>КМС!AM62+ИГС!AM62+МАКС!AM62</f>
        <v>0</v>
      </c>
      <c r="AN62" s="8">
        <f>КМС!AN62+ИГС!AN62+МАКС!AN62</f>
        <v>0</v>
      </c>
      <c r="AO62" s="9">
        <f>КМС!AO62+ИГС!AO62+МАКС!AO62</f>
        <v>6000</v>
      </c>
      <c r="AP62" s="8">
        <f>КМС!AP62+ИГС!AP62+МАКС!AP62</f>
        <v>14487013.439999999</v>
      </c>
      <c r="AQ62" s="8">
        <f t="shared" si="87"/>
        <v>15798660.84</v>
      </c>
      <c r="AR62" s="8">
        <f t="shared" si="88"/>
        <v>0</v>
      </c>
      <c r="AS62" s="9">
        <f>КМС!AS62+ИГС!AS62+МАКС!AS62</f>
        <v>0</v>
      </c>
      <c r="AT62" s="8">
        <f>КМС!AT62+ИГС!AT62+МАКС!AT62</f>
        <v>0</v>
      </c>
      <c r="AU62" s="9">
        <f>КМС!AU62+ИГС!AU62+МАКС!AU62</f>
        <v>0</v>
      </c>
      <c r="AV62" s="8">
        <f>КМС!AV62+ИГС!AV62+МАКС!AV62</f>
        <v>0</v>
      </c>
      <c r="AW62" s="9">
        <f>КМС!AW62+ИГС!AW62+МАКС!AW62</f>
        <v>0</v>
      </c>
      <c r="AX62" s="8">
        <f>КМС!AX62+ИГС!AX62+МАКС!AX62</f>
        <v>0</v>
      </c>
      <c r="AY62" s="9">
        <f>КМС!AY62+ИГС!AY62+МАКС!AY62</f>
        <v>0</v>
      </c>
      <c r="AZ62" s="8">
        <f>КМС!AZ62+ИГС!AZ62+МАКС!AZ62</f>
        <v>0</v>
      </c>
      <c r="BA62" s="9">
        <f>КМС!BA62+ИГС!BA62+МАКС!BA62</f>
        <v>0</v>
      </c>
      <c r="BB62" s="8">
        <f>КМС!BB62+ИГС!BB62+МАКС!BB62</f>
        <v>0</v>
      </c>
      <c r="BC62" s="9">
        <f>КМС!BC62+ИГС!BC62+МАКС!BC62</f>
        <v>0</v>
      </c>
      <c r="BD62" s="8">
        <f>КМС!BD62+ИГС!BD62+МАКС!BD62</f>
        <v>0</v>
      </c>
      <c r="BE62" s="9">
        <f>КМС!BE62+ИГС!BE62+МАКС!BE62</f>
        <v>0</v>
      </c>
      <c r="BF62" s="8">
        <f>КМС!BF62+ИГС!BF62+МАКС!BF62</f>
        <v>0</v>
      </c>
      <c r="BG62" s="9">
        <f>КМС!BG62+ИГС!BG62+МАКС!BG62</f>
        <v>6000</v>
      </c>
      <c r="BH62" s="8">
        <f>КМС!BH62+ИГС!BH62+МАКС!BH62</f>
        <v>15798660.84</v>
      </c>
      <c r="BI62" s="8">
        <f t="shared" si="89"/>
        <v>15404993.439999999</v>
      </c>
      <c r="BJ62" s="8">
        <f t="shared" si="90"/>
        <v>0</v>
      </c>
      <c r="BK62" s="9">
        <f>КМС!BK62+ИГС!BK62+МАКС!BK62</f>
        <v>0</v>
      </c>
      <c r="BL62" s="8">
        <f>КМС!BL62+ИГС!BL62+МАКС!BL62</f>
        <v>0</v>
      </c>
      <c r="BM62" s="9">
        <f>КМС!BM62+ИГС!BM62+МАКС!BM62</f>
        <v>0</v>
      </c>
      <c r="BN62" s="8">
        <f>КМС!BN62+ИГС!BN62+МАКС!BN62</f>
        <v>0</v>
      </c>
      <c r="BO62" s="9">
        <f>КМС!BO62+ИГС!BO62+МАКС!BO62</f>
        <v>0</v>
      </c>
      <c r="BP62" s="8">
        <f>КМС!BP62+ИГС!BP62+МАКС!BP62</f>
        <v>0</v>
      </c>
      <c r="BQ62" s="9">
        <f>КМС!BQ62+ИГС!BQ62+МАКС!BQ62</f>
        <v>0</v>
      </c>
      <c r="BR62" s="8">
        <f>КМС!BR62+ИГС!BR62+МАКС!BR62</f>
        <v>0</v>
      </c>
      <c r="BS62" s="9">
        <f>КМС!BS62+ИГС!BS62+МАКС!BS62</f>
        <v>0</v>
      </c>
      <c r="BT62" s="8">
        <f>КМС!BT62+ИГС!BT62+МАКС!BT62</f>
        <v>0</v>
      </c>
      <c r="BU62" s="9">
        <f>КМС!BU62+ИГС!BU62+МАКС!BU62</f>
        <v>0</v>
      </c>
      <c r="BV62" s="8">
        <f>КМС!BV62+ИГС!BV62+МАКС!BV62</f>
        <v>0</v>
      </c>
      <c r="BW62" s="9">
        <f>КМС!BW62+ИГС!BW62+МАКС!BW62</f>
        <v>0</v>
      </c>
      <c r="BX62" s="8">
        <f>КМС!BX62+ИГС!BX62+МАКС!BX62</f>
        <v>0</v>
      </c>
      <c r="BY62" s="9">
        <f>КМС!BY62+ИГС!BY62+МАКС!BY62</f>
        <v>6000</v>
      </c>
      <c r="BZ62" s="8">
        <f>КМС!BZ62+ИГС!BZ62+МАКС!BZ62</f>
        <v>15404993.439999999</v>
      </c>
      <c r="CA62" s="8">
        <f t="shared" si="91"/>
        <v>14657654.27</v>
      </c>
      <c r="CB62" s="8">
        <f t="shared" si="92"/>
        <v>0</v>
      </c>
      <c r="CC62" s="9">
        <f>КМС!CC62+ИГС!CC62+МАКС!CC62</f>
        <v>0</v>
      </c>
      <c r="CD62" s="8">
        <f>КМС!CD62+ИГС!CD62+МАКС!CD62</f>
        <v>0</v>
      </c>
      <c r="CE62" s="9">
        <f>КМС!CE62+ИГС!CE62+МАКС!CE62</f>
        <v>0</v>
      </c>
      <c r="CF62" s="8">
        <f>КМС!CF62+ИГС!CF62+МАКС!CF62</f>
        <v>0</v>
      </c>
      <c r="CG62" s="9">
        <f>КМС!CG62+ИГС!CG62+МАКС!CG62</f>
        <v>0</v>
      </c>
      <c r="CH62" s="8">
        <f>КМС!CH62+ИГС!CH62+МАКС!CH62</f>
        <v>0</v>
      </c>
      <c r="CI62" s="9">
        <f>КМС!CI62+ИГС!CI62+МАКС!CI62</f>
        <v>0</v>
      </c>
      <c r="CJ62" s="8">
        <f>КМС!CJ62+ИГС!CJ62+МАКС!CJ62</f>
        <v>0</v>
      </c>
      <c r="CK62" s="9">
        <f>КМС!CK62+ИГС!CK62+МАКС!CK62</f>
        <v>0</v>
      </c>
      <c r="CL62" s="8">
        <f>КМС!CL62+ИГС!CL62+МАКС!CL62</f>
        <v>0</v>
      </c>
      <c r="CM62" s="9">
        <f>КМС!CM62+ИГС!CM62+МАКС!CM62</f>
        <v>0</v>
      </c>
      <c r="CN62" s="8">
        <f>КМС!CN62+ИГС!CN62+МАКС!CN62</f>
        <v>0</v>
      </c>
      <c r="CO62" s="9">
        <f>КМС!CO62+ИГС!CO62+МАКС!CO62</f>
        <v>0</v>
      </c>
      <c r="CP62" s="8">
        <f>КМС!CP62+ИГС!CP62+МАКС!CP62</f>
        <v>0</v>
      </c>
      <c r="CQ62" s="9">
        <f>КМС!CQ62+ИГС!CQ62+МАКС!CQ62</f>
        <v>3225</v>
      </c>
      <c r="CR62" s="8">
        <f>КМС!CR62+ИГС!CR62+МАКС!CR62</f>
        <v>14657654.27</v>
      </c>
    </row>
    <row r="63" spans="1:96" x14ac:dyDescent="0.25">
      <c r="A63" s="12">
        <v>50</v>
      </c>
      <c r="B63" s="18" t="s">
        <v>139</v>
      </c>
      <c r="C63" s="12">
        <v>330413</v>
      </c>
      <c r="D63" s="25" t="s">
        <v>168</v>
      </c>
      <c r="E63" s="25" t="s">
        <v>160</v>
      </c>
      <c r="F63" s="31" t="s">
        <v>169</v>
      </c>
      <c r="G63" s="8">
        <f t="shared" si="93"/>
        <v>3598712.77</v>
      </c>
      <c r="H63" s="8">
        <f t="shared" si="70"/>
        <v>3598712.77</v>
      </c>
      <c r="I63" s="9">
        <f t="shared" si="94"/>
        <v>204</v>
      </c>
      <c r="J63" s="8">
        <f t="shared" si="71"/>
        <v>42028.56</v>
      </c>
      <c r="K63" s="9">
        <f t="shared" si="72"/>
        <v>1084</v>
      </c>
      <c r="L63" s="8">
        <f t="shared" si="73"/>
        <v>468348.51</v>
      </c>
      <c r="M63" s="9">
        <f t="shared" si="74"/>
        <v>3309</v>
      </c>
      <c r="N63" s="8">
        <f t="shared" si="75"/>
        <v>3088335.7</v>
      </c>
      <c r="O63" s="9">
        <f t="shared" si="76"/>
        <v>0</v>
      </c>
      <c r="P63" s="8">
        <f t="shared" si="77"/>
        <v>0</v>
      </c>
      <c r="Q63" s="9">
        <f t="shared" si="78"/>
        <v>0</v>
      </c>
      <c r="R63" s="8">
        <f t="shared" si="69"/>
        <v>0</v>
      </c>
      <c r="S63" s="9">
        <f t="shared" si="79"/>
        <v>0</v>
      </c>
      <c r="T63" s="8">
        <f t="shared" si="80"/>
        <v>0</v>
      </c>
      <c r="U63" s="9">
        <f t="shared" si="81"/>
        <v>0</v>
      </c>
      <c r="V63" s="8">
        <f t="shared" si="82"/>
        <v>0</v>
      </c>
      <c r="W63" s="9">
        <f t="shared" si="83"/>
        <v>0</v>
      </c>
      <c r="X63" s="8">
        <f t="shared" si="84"/>
        <v>0</v>
      </c>
      <c r="Y63" s="8">
        <f t="shared" si="85"/>
        <v>1105294.6299999999</v>
      </c>
      <c r="Z63" s="8">
        <f t="shared" si="86"/>
        <v>1105294.6299999999</v>
      </c>
      <c r="AA63" s="9">
        <f>КМС!AA63+ИГС!AA63+МАКС!AA63</f>
        <v>57</v>
      </c>
      <c r="AB63" s="8">
        <f>КМС!AB63+ИГС!AB63+МАКС!AB63</f>
        <v>25759.439999999999</v>
      </c>
      <c r="AC63" s="9">
        <f>КМС!AC63+ИГС!AC63+МАКС!AC63</f>
        <v>379</v>
      </c>
      <c r="AD63" s="8">
        <f>КМС!AD63+ИГС!AD63+МАКС!AD63</f>
        <v>201251.27</v>
      </c>
      <c r="AE63" s="9">
        <f>КМС!AE63+ИГС!AE63+МАКС!AE63</f>
        <v>827</v>
      </c>
      <c r="AF63" s="8">
        <f>КМС!AF63+ИГС!AF63+МАКС!AF63</f>
        <v>878283.92</v>
      </c>
      <c r="AG63" s="9">
        <f>КМС!AG63+ИГС!AG63+МАКС!AG63</f>
        <v>0</v>
      </c>
      <c r="AH63" s="8">
        <f>КМС!AH63+ИГС!AH63+МАКС!AH63</f>
        <v>0</v>
      </c>
      <c r="AI63" s="9">
        <f>КМС!AI63+ИГС!AI63+МАКС!AI63</f>
        <v>0</v>
      </c>
      <c r="AJ63" s="8">
        <f>КМС!AJ63+ИГС!AJ63+МАКС!AJ63</f>
        <v>0</v>
      </c>
      <c r="AK63" s="9">
        <f>КМС!AK63+ИГС!AK63+МАКС!AK63</f>
        <v>0</v>
      </c>
      <c r="AL63" s="8">
        <f>КМС!AL63+ИГС!AL63+МАКС!AL63</f>
        <v>0</v>
      </c>
      <c r="AM63" s="9">
        <f>КМС!AM63+ИГС!AM63+МАКС!AM63</f>
        <v>0</v>
      </c>
      <c r="AN63" s="8">
        <f>КМС!AN63+ИГС!AN63+МАКС!AN63</f>
        <v>0</v>
      </c>
      <c r="AO63" s="9">
        <f>КМС!AO63+ИГС!AO63+МАКС!AO63</f>
        <v>0</v>
      </c>
      <c r="AP63" s="8">
        <f>КМС!AP63+ИГС!AP63+МАКС!AP63</f>
        <v>0</v>
      </c>
      <c r="AQ63" s="8">
        <f t="shared" si="87"/>
        <v>1095804.31</v>
      </c>
      <c r="AR63" s="8">
        <f t="shared" si="88"/>
        <v>1095804.31</v>
      </c>
      <c r="AS63" s="9">
        <f>КМС!AS63+ИГС!AS63+МАКС!AS63</f>
        <v>147</v>
      </c>
      <c r="AT63" s="8">
        <f>КМС!AT63+ИГС!AT63+МАКС!AT63</f>
        <v>16269.12</v>
      </c>
      <c r="AU63" s="9">
        <f>КМС!AU63+ИГС!AU63+МАКС!AU63</f>
        <v>379</v>
      </c>
      <c r="AV63" s="8">
        <f>КМС!AV63+ИГС!AV63+МАКС!AV63</f>
        <v>201251.27</v>
      </c>
      <c r="AW63" s="9">
        <f>КМС!AW63+ИГС!AW63+МАКС!AW63</f>
        <v>827</v>
      </c>
      <c r="AX63" s="8">
        <f>КМС!AX63+ИГС!AX63+МАКС!AX63</f>
        <v>878283.92</v>
      </c>
      <c r="AY63" s="9">
        <f>КМС!AY63+ИГС!AY63+МАКС!AY63</f>
        <v>0</v>
      </c>
      <c r="AZ63" s="8">
        <f>КМС!AZ63+ИГС!AZ63+МАКС!AZ63</f>
        <v>0</v>
      </c>
      <c r="BA63" s="9">
        <f>КМС!BA63+ИГС!BA63+МАКС!BA63</f>
        <v>0</v>
      </c>
      <c r="BB63" s="8">
        <f>КМС!BB63+ИГС!BB63+МАКС!BB63</f>
        <v>0</v>
      </c>
      <c r="BC63" s="9">
        <f>КМС!BC63+ИГС!BC63+МАКС!BC63</f>
        <v>0</v>
      </c>
      <c r="BD63" s="8">
        <f>КМС!BD63+ИГС!BD63+МАКС!BD63</f>
        <v>0</v>
      </c>
      <c r="BE63" s="9">
        <f>КМС!BE63+ИГС!BE63+МАКС!BE63</f>
        <v>0</v>
      </c>
      <c r="BF63" s="8">
        <f>КМС!BF63+ИГС!BF63+МАКС!BF63</f>
        <v>0</v>
      </c>
      <c r="BG63" s="9">
        <f>КМС!BG63+ИГС!BG63+МАКС!BG63</f>
        <v>0</v>
      </c>
      <c r="BH63" s="8">
        <f>КМС!BH63+ИГС!BH63+МАКС!BH63</f>
        <v>0</v>
      </c>
      <c r="BI63" s="8">
        <f t="shared" si="89"/>
        <v>944129.89</v>
      </c>
      <c r="BJ63" s="8">
        <f t="shared" si="90"/>
        <v>944129.89</v>
      </c>
      <c r="BK63" s="9">
        <f>КМС!BK63+ИГС!BK63+МАКС!BK63</f>
        <v>0</v>
      </c>
      <c r="BL63" s="8">
        <f>КМС!BL63+ИГС!BL63+МАКС!BL63</f>
        <v>0</v>
      </c>
      <c r="BM63" s="9">
        <f>КМС!BM63+ИГС!BM63+МАКС!BM63</f>
        <v>326</v>
      </c>
      <c r="BN63" s="8">
        <f>КМС!BN63+ИГС!BN63+МАКС!BN63</f>
        <v>65845.97</v>
      </c>
      <c r="BO63" s="9">
        <f>КМС!BO63+ИГС!BO63+МАКС!BO63</f>
        <v>827</v>
      </c>
      <c r="BP63" s="8">
        <f>КМС!BP63+ИГС!BP63+МАКС!BP63</f>
        <v>878283.92</v>
      </c>
      <c r="BQ63" s="9">
        <f>КМС!BQ63+ИГС!BQ63+МАКС!BQ63</f>
        <v>0</v>
      </c>
      <c r="BR63" s="8">
        <f>КМС!BR63+ИГС!BR63+МАКС!BR63</f>
        <v>0</v>
      </c>
      <c r="BS63" s="9">
        <f>КМС!BS63+ИГС!BS63+МАКС!BS63</f>
        <v>0</v>
      </c>
      <c r="BT63" s="8">
        <f>КМС!BT63+ИГС!BT63+МАКС!BT63</f>
        <v>0</v>
      </c>
      <c r="BU63" s="9">
        <f>КМС!BU63+ИГС!BU63+МАКС!BU63</f>
        <v>0</v>
      </c>
      <c r="BV63" s="8">
        <f>КМС!BV63+ИГС!BV63+МАКС!BV63</f>
        <v>0</v>
      </c>
      <c r="BW63" s="9">
        <f>КМС!BW63+ИГС!BW63+МАКС!BW63</f>
        <v>0</v>
      </c>
      <c r="BX63" s="8">
        <f>КМС!BX63+ИГС!BX63+МАКС!BX63</f>
        <v>0</v>
      </c>
      <c r="BY63" s="9">
        <f>КМС!BY63+ИГС!BY63+МАКС!BY63</f>
        <v>0</v>
      </c>
      <c r="BZ63" s="8">
        <f>КМС!BZ63+ИГС!BZ63+МАКС!BZ63</f>
        <v>0</v>
      </c>
      <c r="CA63" s="8">
        <f t="shared" si="91"/>
        <v>453483.94</v>
      </c>
      <c r="CB63" s="8">
        <f t="shared" si="92"/>
        <v>453483.94</v>
      </c>
      <c r="CC63" s="9">
        <f>КМС!CC63+ИГС!CC63+МАКС!CC63</f>
        <v>0</v>
      </c>
      <c r="CD63" s="8">
        <f>КМС!CD63+ИГС!CD63+МАКС!CD63</f>
        <v>0</v>
      </c>
      <c r="CE63" s="9">
        <f>КМС!CE63+ИГС!CE63+МАКС!CE63</f>
        <v>0</v>
      </c>
      <c r="CF63" s="8">
        <f>КМС!CF63+ИГС!CF63+МАКС!CF63</f>
        <v>0</v>
      </c>
      <c r="CG63" s="9">
        <f>КМС!CG63+ИГС!CG63+МАКС!CG63</f>
        <v>828</v>
      </c>
      <c r="CH63" s="8">
        <f>КМС!CH63+ИГС!CH63+МАКС!CH63</f>
        <v>453483.94</v>
      </c>
      <c r="CI63" s="9">
        <f>КМС!CI63+ИГС!CI63+МАКС!CI63</f>
        <v>0</v>
      </c>
      <c r="CJ63" s="8">
        <f>КМС!CJ63+ИГС!CJ63+МАКС!CJ63</f>
        <v>0</v>
      </c>
      <c r="CK63" s="9">
        <f>КМС!CK63+ИГС!CK63+МАКС!CK63</f>
        <v>0</v>
      </c>
      <c r="CL63" s="8">
        <f>КМС!CL63+ИГС!CL63+МАКС!CL63</f>
        <v>0</v>
      </c>
      <c r="CM63" s="9">
        <f>КМС!CM63+ИГС!CM63+МАКС!CM63</f>
        <v>0</v>
      </c>
      <c r="CN63" s="8">
        <f>КМС!CN63+ИГС!CN63+МАКС!CN63</f>
        <v>0</v>
      </c>
      <c r="CO63" s="9">
        <f>КМС!CO63+ИГС!CO63+МАКС!CO63</f>
        <v>0</v>
      </c>
      <c r="CP63" s="8">
        <f>КМС!CP63+ИГС!CP63+МАКС!CP63</f>
        <v>0</v>
      </c>
      <c r="CQ63" s="9">
        <f>КМС!CQ63+ИГС!CQ63+МАКС!CQ63</f>
        <v>0</v>
      </c>
      <c r="CR63" s="8">
        <f>КМС!CR63+ИГС!CR63+МАКС!CR63</f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93"/>
        <v>0</v>
      </c>
      <c r="H64" s="8">
        <f t="shared" si="70"/>
        <v>0</v>
      </c>
      <c r="I64" s="9">
        <f t="shared" si="94"/>
        <v>0</v>
      </c>
      <c r="J64" s="8">
        <f t="shared" si="71"/>
        <v>0</v>
      </c>
      <c r="K64" s="9">
        <f t="shared" si="72"/>
        <v>0</v>
      </c>
      <c r="L64" s="8">
        <f t="shared" si="73"/>
        <v>0</v>
      </c>
      <c r="M64" s="9">
        <f t="shared" si="74"/>
        <v>0</v>
      </c>
      <c r="N64" s="8">
        <f t="shared" si="75"/>
        <v>0</v>
      </c>
      <c r="O64" s="9">
        <f t="shared" si="76"/>
        <v>0</v>
      </c>
      <c r="P64" s="8">
        <f t="shared" si="77"/>
        <v>0</v>
      </c>
      <c r="Q64" s="9">
        <f t="shared" si="78"/>
        <v>0</v>
      </c>
      <c r="R64" s="8">
        <f t="shared" si="69"/>
        <v>0</v>
      </c>
      <c r="S64" s="9">
        <f t="shared" si="79"/>
        <v>0</v>
      </c>
      <c r="T64" s="8">
        <f t="shared" si="80"/>
        <v>0</v>
      </c>
      <c r="U64" s="9">
        <f t="shared" si="81"/>
        <v>0</v>
      </c>
      <c r="V64" s="8">
        <f t="shared" si="82"/>
        <v>0</v>
      </c>
      <c r="W64" s="9">
        <f t="shared" si="83"/>
        <v>0</v>
      </c>
      <c r="X64" s="8">
        <f t="shared" si="84"/>
        <v>0</v>
      </c>
      <c r="Y64" s="8">
        <f t="shared" si="85"/>
        <v>0</v>
      </c>
      <c r="Z64" s="8">
        <f t="shared" si="86"/>
        <v>0</v>
      </c>
      <c r="AA64" s="9">
        <f>КМС!AA64+ИГС!AA64+МАКС!AA64</f>
        <v>0</v>
      </c>
      <c r="AB64" s="8">
        <f>КМС!AB64+ИГС!AB64+МАКС!AB64</f>
        <v>0</v>
      </c>
      <c r="AC64" s="9">
        <f>КМС!AC64+ИГС!AC64+МАКС!AC64</f>
        <v>0</v>
      </c>
      <c r="AD64" s="8">
        <f>КМС!AD64+ИГС!AD64+МАКС!AD64</f>
        <v>0</v>
      </c>
      <c r="AE64" s="9">
        <f>КМС!AE64+ИГС!AE64+МАКС!AE64</f>
        <v>0</v>
      </c>
      <c r="AF64" s="8">
        <f>КМС!AF64+ИГС!AF64+МАКС!AF64</f>
        <v>0</v>
      </c>
      <c r="AG64" s="9">
        <f>КМС!AG64+ИГС!AG64+МАКС!AG64</f>
        <v>0</v>
      </c>
      <c r="AH64" s="8">
        <f>КМС!AH64+ИГС!AH64+МАКС!AH64</f>
        <v>0</v>
      </c>
      <c r="AI64" s="9">
        <f>КМС!AI64+ИГС!AI64+МАКС!AI64</f>
        <v>0</v>
      </c>
      <c r="AJ64" s="8">
        <f>КМС!AJ64+ИГС!AJ64+МАКС!AJ64</f>
        <v>0</v>
      </c>
      <c r="AK64" s="9">
        <f>КМС!AK64+ИГС!AK64+МАКС!AK64</f>
        <v>0</v>
      </c>
      <c r="AL64" s="8">
        <f>КМС!AL64+ИГС!AL64+МАКС!AL64</f>
        <v>0</v>
      </c>
      <c r="AM64" s="9">
        <f>КМС!AM64+ИГС!AM64+МАКС!AM64</f>
        <v>0</v>
      </c>
      <c r="AN64" s="8">
        <f>КМС!AN64+ИГС!AN64+МАКС!AN64</f>
        <v>0</v>
      </c>
      <c r="AO64" s="9">
        <f>КМС!AO64+ИГС!AO64+МАКС!AO64</f>
        <v>0</v>
      </c>
      <c r="AP64" s="8">
        <f>КМС!AP64+ИГС!AP64+МАКС!AP64</f>
        <v>0</v>
      </c>
      <c r="AQ64" s="8">
        <f t="shared" si="87"/>
        <v>0</v>
      </c>
      <c r="AR64" s="8">
        <f t="shared" si="88"/>
        <v>0</v>
      </c>
      <c r="AS64" s="9">
        <f>КМС!AS64+ИГС!AS64+МАКС!AS64</f>
        <v>0</v>
      </c>
      <c r="AT64" s="8">
        <f>КМС!AT64+ИГС!AT64+МАКС!AT64</f>
        <v>0</v>
      </c>
      <c r="AU64" s="9">
        <f>КМС!AU64+ИГС!AU64+МАКС!AU64</f>
        <v>0</v>
      </c>
      <c r="AV64" s="8">
        <f>КМС!AV64+ИГС!AV64+МАКС!AV64</f>
        <v>0</v>
      </c>
      <c r="AW64" s="9">
        <f>КМС!AW64+ИГС!AW64+МАКС!AW64</f>
        <v>0</v>
      </c>
      <c r="AX64" s="8">
        <f>КМС!AX64+ИГС!AX64+МАКС!AX64</f>
        <v>0</v>
      </c>
      <c r="AY64" s="9">
        <f>КМС!AY64+ИГС!AY64+МАКС!AY64</f>
        <v>0</v>
      </c>
      <c r="AZ64" s="8">
        <f>КМС!AZ64+ИГС!AZ64+МАКС!AZ64</f>
        <v>0</v>
      </c>
      <c r="BA64" s="9">
        <f>КМС!BA64+ИГС!BA64+МАКС!BA64</f>
        <v>0</v>
      </c>
      <c r="BB64" s="8">
        <f>КМС!BB64+ИГС!BB64+МАКС!BB64</f>
        <v>0</v>
      </c>
      <c r="BC64" s="9">
        <f>КМС!BC64+ИГС!BC64+МАКС!BC64</f>
        <v>0</v>
      </c>
      <c r="BD64" s="8">
        <f>КМС!BD64+ИГС!BD64+МАКС!BD64</f>
        <v>0</v>
      </c>
      <c r="BE64" s="9">
        <f>КМС!BE64+ИГС!BE64+МАКС!BE64</f>
        <v>0</v>
      </c>
      <c r="BF64" s="8">
        <f>КМС!BF64+ИГС!BF64+МАКС!BF64</f>
        <v>0</v>
      </c>
      <c r="BG64" s="9">
        <f>КМС!BG64+ИГС!BG64+МАКС!BG64</f>
        <v>0</v>
      </c>
      <c r="BH64" s="8">
        <f>КМС!BH64+ИГС!BH64+МАКС!BH64</f>
        <v>0</v>
      </c>
      <c r="BI64" s="8">
        <f t="shared" si="89"/>
        <v>0</v>
      </c>
      <c r="BJ64" s="8">
        <f t="shared" si="90"/>
        <v>0</v>
      </c>
      <c r="BK64" s="9">
        <f>КМС!BK64+ИГС!BK64+МАКС!BK64</f>
        <v>0</v>
      </c>
      <c r="BL64" s="8">
        <f>КМС!BL64+ИГС!BL64+МАКС!BL64</f>
        <v>0</v>
      </c>
      <c r="BM64" s="9">
        <f>КМС!BM64+ИГС!BM64+МАКС!BM64</f>
        <v>0</v>
      </c>
      <c r="BN64" s="8">
        <f>КМС!BN64+ИГС!BN64+МАКС!BN64</f>
        <v>0</v>
      </c>
      <c r="BO64" s="9">
        <f>КМС!BO64+ИГС!BO64+МАКС!BO64</f>
        <v>0</v>
      </c>
      <c r="BP64" s="8">
        <f>КМС!BP64+ИГС!BP64+МАКС!BP64</f>
        <v>0</v>
      </c>
      <c r="BQ64" s="9">
        <f>КМС!BQ64+ИГС!BQ64+МАКС!BQ64</f>
        <v>0</v>
      </c>
      <c r="BR64" s="8">
        <f>КМС!BR64+ИГС!BR64+МАКС!BR64</f>
        <v>0</v>
      </c>
      <c r="BS64" s="9">
        <f>КМС!BS64+ИГС!BS64+МАКС!BS64</f>
        <v>0</v>
      </c>
      <c r="BT64" s="8">
        <f>КМС!BT64+ИГС!BT64+МАКС!BT64</f>
        <v>0</v>
      </c>
      <c r="BU64" s="9">
        <f>КМС!BU64+ИГС!BU64+МАКС!BU64</f>
        <v>0</v>
      </c>
      <c r="BV64" s="8">
        <f>КМС!BV64+ИГС!BV64+МАКС!BV64</f>
        <v>0</v>
      </c>
      <c r="BW64" s="9">
        <f>КМС!BW64+ИГС!BW64+МАКС!BW64</f>
        <v>0</v>
      </c>
      <c r="BX64" s="8">
        <f>КМС!BX64+ИГС!BX64+МАКС!BX64</f>
        <v>0</v>
      </c>
      <c r="BY64" s="9">
        <f>КМС!BY64+ИГС!BY64+МАКС!BY64</f>
        <v>0</v>
      </c>
      <c r="BZ64" s="8">
        <f>КМС!BZ64+ИГС!BZ64+МАКС!BZ64</f>
        <v>0</v>
      </c>
      <c r="CA64" s="8">
        <f t="shared" si="91"/>
        <v>0</v>
      </c>
      <c r="CB64" s="8">
        <f t="shared" si="92"/>
        <v>0</v>
      </c>
      <c r="CC64" s="9">
        <f>КМС!CC64+ИГС!CC64+МАКС!CC64</f>
        <v>0</v>
      </c>
      <c r="CD64" s="8">
        <f>КМС!CD64+ИГС!CD64+МАКС!CD64</f>
        <v>0</v>
      </c>
      <c r="CE64" s="9">
        <f>КМС!CE64+ИГС!CE64+МАКС!CE64</f>
        <v>0</v>
      </c>
      <c r="CF64" s="8">
        <f>КМС!CF64+ИГС!CF64+МАКС!CF64</f>
        <v>0</v>
      </c>
      <c r="CG64" s="9">
        <f>КМС!CG64+ИГС!CG64+МАКС!CG64</f>
        <v>0</v>
      </c>
      <c r="CH64" s="8">
        <f>КМС!CH64+ИГС!CH64+МАКС!CH64</f>
        <v>0</v>
      </c>
      <c r="CI64" s="9">
        <f>КМС!CI64+ИГС!CI64+МАКС!CI64</f>
        <v>0</v>
      </c>
      <c r="CJ64" s="8">
        <f>КМС!CJ64+ИГС!CJ64+МАКС!CJ64</f>
        <v>0</v>
      </c>
      <c r="CK64" s="9">
        <f>КМС!CK64+ИГС!CK64+МАКС!CK64</f>
        <v>0</v>
      </c>
      <c r="CL64" s="8">
        <f>КМС!CL64+ИГС!CL64+МАКС!CL64</f>
        <v>0</v>
      </c>
      <c r="CM64" s="9">
        <f>КМС!CM64+ИГС!CM64+МАКС!CM64</f>
        <v>0</v>
      </c>
      <c r="CN64" s="8">
        <f>КМС!CN64+ИГС!CN64+МАКС!CN64</f>
        <v>0</v>
      </c>
      <c r="CO64" s="9">
        <f>КМС!CO64+ИГС!CO64+МАКС!CO64</f>
        <v>0</v>
      </c>
      <c r="CP64" s="8">
        <f>КМС!CP64+ИГС!CP64+МАКС!CP64</f>
        <v>0</v>
      </c>
      <c r="CQ64" s="9">
        <f>КМС!CQ64+ИГС!CQ64+МАКС!CQ64</f>
        <v>0</v>
      </c>
      <c r="CR64" s="8">
        <f>КМС!CR64+ИГС!CR64+МАКС!CR64</f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168</v>
      </c>
      <c r="E65" s="25" t="s">
        <v>154</v>
      </c>
      <c r="F65" s="31" t="s">
        <v>169</v>
      </c>
      <c r="G65" s="8">
        <f t="shared" si="93"/>
        <v>141030734.19</v>
      </c>
      <c r="H65" s="8">
        <f t="shared" si="70"/>
        <v>78777951.109999999</v>
      </c>
      <c r="I65" s="9">
        <f t="shared" si="94"/>
        <v>74453</v>
      </c>
      <c r="J65" s="8">
        <f t="shared" si="71"/>
        <v>44405553.170000002</v>
      </c>
      <c r="K65" s="9">
        <f t="shared" si="72"/>
        <v>9248</v>
      </c>
      <c r="L65" s="8">
        <f t="shared" si="73"/>
        <v>4432484.32</v>
      </c>
      <c r="M65" s="9">
        <f t="shared" si="74"/>
        <v>29706</v>
      </c>
      <c r="N65" s="8">
        <f t="shared" si="75"/>
        <v>29939913.620000001</v>
      </c>
      <c r="O65" s="9">
        <f t="shared" si="76"/>
        <v>1389</v>
      </c>
      <c r="P65" s="8">
        <f t="shared" si="77"/>
        <v>5819731.3099999996</v>
      </c>
      <c r="Q65" s="9">
        <f t="shared" si="78"/>
        <v>2237</v>
      </c>
      <c r="R65" s="8">
        <f t="shared" si="69"/>
        <v>44515762.939999998</v>
      </c>
      <c r="S65" s="9">
        <f t="shared" si="79"/>
        <v>0</v>
      </c>
      <c r="T65" s="8">
        <f t="shared" si="80"/>
        <v>0</v>
      </c>
      <c r="U65" s="9">
        <f t="shared" si="81"/>
        <v>0</v>
      </c>
      <c r="V65" s="8">
        <f t="shared" si="82"/>
        <v>0</v>
      </c>
      <c r="W65" s="9">
        <f t="shared" si="83"/>
        <v>5680</v>
      </c>
      <c r="X65" s="8">
        <f t="shared" si="84"/>
        <v>11917288.83</v>
      </c>
      <c r="Y65" s="8">
        <f t="shared" si="85"/>
        <v>37242713.189999998</v>
      </c>
      <c r="Z65" s="8">
        <f t="shared" si="86"/>
        <v>21354167.649999999</v>
      </c>
      <c r="AA65" s="9">
        <f>КМС!AA65+ИГС!AA65+МАКС!AA65</f>
        <v>18550</v>
      </c>
      <c r="AB65" s="8">
        <f>КМС!AB65+ИГС!AB65+МАКС!AB65</f>
        <v>11992969.76</v>
      </c>
      <c r="AC65" s="9">
        <f>КМС!AC65+ИГС!AC65+МАКС!AC65</f>
        <v>2136</v>
      </c>
      <c r="AD65" s="8">
        <f>КМС!AD65+ИГС!AD65+МАКС!AD65</f>
        <v>1052247.08</v>
      </c>
      <c r="AE65" s="9">
        <f>КМС!AE65+ИГС!AE65+МАКС!AE65</f>
        <v>8155</v>
      </c>
      <c r="AF65" s="8">
        <f>КМС!AF65+ИГС!AF65+МАКС!AF65</f>
        <v>8308950.8099999996</v>
      </c>
      <c r="AG65" s="9">
        <f>КМС!AG65+ИГС!AG65+МАКС!AG65</f>
        <v>354</v>
      </c>
      <c r="AH65" s="8">
        <f>КМС!AH65+ИГС!AH65+МАКС!AH65</f>
        <v>2555938.16</v>
      </c>
      <c r="AI65" s="9">
        <f>КМС!AI65+ИГС!AI65+МАКС!AI65</f>
        <v>659</v>
      </c>
      <c r="AJ65" s="8">
        <f>КМС!AJ65+ИГС!AJ65+МАКС!AJ65</f>
        <v>10387734.9</v>
      </c>
      <c r="AK65" s="9">
        <f>КМС!AK65+ИГС!AK65+МАКС!AK65</f>
        <v>0</v>
      </c>
      <c r="AL65" s="8">
        <f>КМС!AL65+ИГС!AL65+МАКС!AL65</f>
        <v>0</v>
      </c>
      <c r="AM65" s="9">
        <f>КМС!AM65+ИГС!AM65+МАКС!AM65</f>
        <v>0</v>
      </c>
      <c r="AN65" s="8">
        <f>КМС!AN65+ИГС!AN65+МАКС!AN65</f>
        <v>0</v>
      </c>
      <c r="AO65" s="9">
        <f>КМС!AO65+ИГС!AO65+МАКС!AO65</f>
        <v>1452</v>
      </c>
      <c r="AP65" s="8">
        <f>КМС!AP65+ИГС!AP65+МАКС!AP65</f>
        <v>2944872.48</v>
      </c>
      <c r="AQ65" s="8">
        <f t="shared" si="87"/>
        <v>34059597.020000003</v>
      </c>
      <c r="AR65" s="8">
        <f t="shared" si="88"/>
        <v>20527106.899999999</v>
      </c>
      <c r="AS65" s="9">
        <f>КМС!AS65+ИГС!AS65+МАКС!AS65</f>
        <v>18257</v>
      </c>
      <c r="AT65" s="8">
        <f>КМС!AT65+ИГС!AT65+МАКС!AT65</f>
        <v>12004875.220000001</v>
      </c>
      <c r="AU65" s="9">
        <f>КМС!AU65+ИГС!AU65+МАКС!AU65</f>
        <v>1786</v>
      </c>
      <c r="AV65" s="8">
        <f>КМС!AV65+ИГС!AV65+МАКС!AV65</f>
        <v>865397.19</v>
      </c>
      <c r="AW65" s="9">
        <f>КМС!AW65+ИГС!AW65+МАКС!AW65</f>
        <v>7684</v>
      </c>
      <c r="AX65" s="8">
        <f>КМС!AX65+ИГС!AX65+МАКС!AX65</f>
        <v>7656834.4900000002</v>
      </c>
      <c r="AY65" s="9">
        <f>КМС!AY65+ИГС!AY65+МАКС!AY65</f>
        <v>339</v>
      </c>
      <c r="AZ65" s="8">
        <f>КМС!AZ65+ИГС!AZ65+МАКС!AZ65</f>
        <v>946126.75</v>
      </c>
      <c r="BA65" s="9">
        <f>КМС!BA65+ИГС!BA65+МАКС!BA65</f>
        <v>600</v>
      </c>
      <c r="BB65" s="8">
        <f>КМС!BB65+ИГС!BB65+МАКС!BB65</f>
        <v>9641490.8900000006</v>
      </c>
      <c r="BC65" s="9">
        <f>КМС!BC65+ИГС!BC65+МАКС!BC65</f>
        <v>0</v>
      </c>
      <c r="BD65" s="8">
        <f>КМС!BD65+ИГС!BD65+МАКС!BD65</f>
        <v>0</v>
      </c>
      <c r="BE65" s="9">
        <f>КМС!BE65+ИГС!BE65+МАКС!BE65</f>
        <v>0</v>
      </c>
      <c r="BF65" s="8">
        <f>КМС!BF65+ИГС!BF65+МАКС!BF65</f>
        <v>0</v>
      </c>
      <c r="BG65" s="9">
        <f>КМС!BG65+ИГС!BG65+МАКС!BG65</f>
        <v>1384</v>
      </c>
      <c r="BH65" s="8">
        <f>КМС!BH65+ИГС!BH65+МАКС!BH65</f>
        <v>2944872.48</v>
      </c>
      <c r="BI65" s="8">
        <f t="shared" si="89"/>
        <v>33160115.039999999</v>
      </c>
      <c r="BJ65" s="8">
        <f t="shared" si="90"/>
        <v>19987420.199999999</v>
      </c>
      <c r="BK65" s="9">
        <f>КМС!BK65+ИГС!BK65+МАКС!BK65</f>
        <v>17707</v>
      </c>
      <c r="BL65" s="8">
        <f>КМС!BL65+ИГС!BL65+МАКС!BL65</f>
        <v>11388481.210000001</v>
      </c>
      <c r="BM65" s="9">
        <f>КМС!BM65+ИГС!BM65+МАКС!BM65</f>
        <v>1797</v>
      </c>
      <c r="BN65" s="8">
        <f>КМС!BN65+ИГС!BN65+МАКС!BN65</f>
        <v>871238.25</v>
      </c>
      <c r="BO65" s="9">
        <f>КМС!BO65+ИГС!BO65+МАКС!BO65</f>
        <v>7688</v>
      </c>
      <c r="BP65" s="8">
        <f>КМС!BP65+ИГС!BP65+МАКС!BP65</f>
        <v>7727700.7400000002</v>
      </c>
      <c r="BQ65" s="9">
        <f>КМС!BQ65+ИГС!BQ65+МАКС!BQ65</f>
        <v>343</v>
      </c>
      <c r="BR65" s="8">
        <f>КМС!BR65+ИГС!BR65+МАКС!BR65</f>
        <v>974219.64</v>
      </c>
      <c r="BS65" s="9">
        <f>КМС!BS65+ИГС!BS65+МАКС!BS65</f>
        <v>588</v>
      </c>
      <c r="BT65" s="8">
        <f>КМС!BT65+ИГС!BT65+МАКС!BT65</f>
        <v>9253602.7200000007</v>
      </c>
      <c r="BU65" s="9">
        <f>КМС!BU65+ИГС!BU65+МАКС!BU65</f>
        <v>0</v>
      </c>
      <c r="BV65" s="8">
        <f>КМС!BV65+ИГС!BV65+МАКС!BV65</f>
        <v>0</v>
      </c>
      <c r="BW65" s="9">
        <f>КМС!BW65+ИГС!BW65+МАКС!BW65</f>
        <v>0</v>
      </c>
      <c r="BX65" s="8">
        <f>КМС!BX65+ИГС!BX65+МАКС!BX65</f>
        <v>0</v>
      </c>
      <c r="BY65" s="9">
        <f>КМС!BY65+ИГС!BY65+МАКС!BY65</f>
        <v>1382</v>
      </c>
      <c r="BZ65" s="8">
        <f>КМС!BZ65+ИГС!BZ65+МАКС!BZ65</f>
        <v>2944872.48</v>
      </c>
      <c r="CA65" s="8">
        <f t="shared" si="91"/>
        <v>36568308.939999998</v>
      </c>
      <c r="CB65" s="8">
        <f t="shared" si="92"/>
        <v>16909256.359999999</v>
      </c>
      <c r="CC65" s="9">
        <f>КМС!CC65+ИГС!CC65+МАКС!CC65</f>
        <v>19939</v>
      </c>
      <c r="CD65" s="8">
        <f>КМС!CD65+ИГС!CD65+МАКС!CD65</f>
        <v>9019226.9800000004</v>
      </c>
      <c r="CE65" s="9">
        <f>КМС!CE65+ИГС!CE65+МАКС!CE65</f>
        <v>3529</v>
      </c>
      <c r="CF65" s="8">
        <f>КМС!CF65+ИГС!CF65+МАКС!CF65</f>
        <v>1643601.8</v>
      </c>
      <c r="CG65" s="9">
        <f>КМС!CG65+ИГС!CG65+МАКС!CG65</f>
        <v>6179</v>
      </c>
      <c r="CH65" s="8">
        <f>КМС!CH65+ИГС!CH65+МАКС!CH65</f>
        <v>6246427.5800000001</v>
      </c>
      <c r="CI65" s="9">
        <f>КМС!CI65+ИГС!CI65+МАКС!CI65</f>
        <v>353</v>
      </c>
      <c r="CJ65" s="8">
        <f>КМС!CJ65+ИГС!CJ65+МАКС!CJ65</f>
        <v>1343446.76</v>
      </c>
      <c r="CK65" s="9">
        <f>КМС!CK65+ИГС!CK65+МАКС!CK65</f>
        <v>390</v>
      </c>
      <c r="CL65" s="8">
        <f>КМС!CL65+ИГС!CL65+МАКС!CL65</f>
        <v>15232934.43</v>
      </c>
      <c r="CM65" s="9">
        <f>КМС!CM65+ИГС!CM65+МАКС!CM65</f>
        <v>0</v>
      </c>
      <c r="CN65" s="8">
        <f>КМС!CN65+ИГС!CN65+МАКС!CN65</f>
        <v>0</v>
      </c>
      <c r="CO65" s="9">
        <f>КМС!CO65+ИГС!CO65+МАКС!CO65</f>
        <v>0</v>
      </c>
      <c r="CP65" s="8">
        <f>КМС!CP65+ИГС!CP65+МАКС!CP65</f>
        <v>0</v>
      </c>
      <c r="CQ65" s="9">
        <f>КМС!CQ65+ИГС!CQ65+МАКС!CQ65</f>
        <v>1462</v>
      </c>
      <c r="CR65" s="8">
        <f>КМС!CR65+ИГС!CR65+МАКС!CR65</f>
        <v>3082671.39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93"/>
        <v>0</v>
      </c>
      <c r="H66" s="8">
        <f t="shared" si="70"/>
        <v>0</v>
      </c>
      <c r="I66" s="9">
        <f t="shared" si="94"/>
        <v>0</v>
      </c>
      <c r="J66" s="8">
        <f t="shared" si="71"/>
        <v>0</v>
      </c>
      <c r="K66" s="9">
        <f t="shared" si="72"/>
        <v>0</v>
      </c>
      <c r="L66" s="8">
        <f t="shared" si="73"/>
        <v>0</v>
      </c>
      <c r="M66" s="9">
        <f t="shared" si="74"/>
        <v>0</v>
      </c>
      <c r="N66" s="8">
        <f t="shared" si="75"/>
        <v>0</v>
      </c>
      <c r="O66" s="9">
        <f t="shared" si="76"/>
        <v>0</v>
      </c>
      <c r="P66" s="8">
        <f t="shared" si="77"/>
        <v>0</v>
      </c>
      <c r="Q66" s="9">
        <f t="shared" si="78"/>
        <v>0</v>
      </c>
      <c r="R66" s="8">
        <f t="shared" si="69"/>
        <v>0</v>
      </c>
      <c r="S66" s="9">
        <f t="shared" si="79"/>
        <v>0</v>
      </c>
      <c r="T66" s="8">
        <f t="shared" si="80"/>
        <v>0</v>
      </c>
      <c r="U66" s="9">
        <f t="shared" si="81"/>
        <v>0</v>
      </c>
      <c r="V66" s="8">
        <f t="shared" si="82"/>
        <v>0</v>
      </c>
      <c r="W66" s="9">
        <f t="shared" si="83"/>
        <v>0</v>
      </c>
      <c r="X66" s="8">
        <f t="shared" si="84"/>
        <v>0</v>
      </c>
      <c r="Y66" s="8">
        <f t="shared" si="85"/>
        <v>0</v>
      </c>
      <c r="Z66" s="8">
        <f t="shared" si="86"/>
        <v>0</v>
      </c>
      <c r="AA66" s="9">
        <f>КМС!AA66+ИГС!AA66+МАКС!AA66</f>
        <v>0</v>
      </c>
      <c r="AB66" s="8">
        <f>КМС!AB66+ИГС!AB66+МАКС!AB66</f>
        <v>0</v>
      </c>
      <c r="AC66" s="9">
        <f>КМС!AC66+ИГС!AC66+МАКС!AC66</f>
        <v>0</v>
      </c>
      <c r="AD66" s="8">
        <f>КМС!AD66+ИГС!AD66+МАКС!AD66</f>
        <v>0</v>
      </c>
      <c r="AE66" s="9">
        <f>КМС!AE66+ИГС!AE66+МАКС!AE66</f>
        <v>0</v>
      </c>
      <c r="AF66" s="8">
        <f>КМС!AF66+ИГС!AF66+МАКС!AF66</f>
        <v>0</v>
      </c>
      <c r="AG66" s="9">
        <f>КМС!AG66+ИГС!AG66+МАКС!AG66</f>
        <v>0</v>
      </c>
      <c r="AH66" s="8">
        <f>КМС!AH66+ИГС!AH66+МАКС!AH66</f>
        <v>0</v>
      </c>
      <c r="AI66" s="9">
        <f>КМС!AI66+ИГС!AI66+МАКС!AI66</f>
        <v>0</v>
      </c>
      <c r="AJ66" s="8">
        <f>КМС!AJ66+ИГС!AJ66+МАКС!AJ66</f>
        <v>0</v>
      </c>
      <c r="AK66" s="9">
        <f>КМС!AK66+ИГС!AK66+МАКС!AK66</f>
        <v>0</v>
      </c>
      <c r="AL66" s="8">
        <f>КМС!AL66+ИГС!AL66+МАКС!AL66</f>
        <v>0</v>
      </c>
      <c r="AM66" s="9">
        <f>КМС!AM66+ИГС!AM66+МАКС!AM66</f>
        <v>0</v>
      </c>
      <c r="AN66" s="8">
        <f>КМС!AN66+ИГС!AN66+МАКС!AN66</f>
        <v>0</v>
      </c>
      <c r="AO66" s="9">
        <f>КМС!AO66+ИГС!AO66+МАКС!AO66</f>
        <v>0</v>
      </c>
      <c r="AP66" s="8">
        <f>КМС!AP66+ИГС!AP66+МАКС!AP66</f>
        <v>0</v>
      </c>
      <c r="AQ66" s="8">
        <f t="shared" si="87"/>
        <v>0</v>
      </c>
      <c r="AR66" s="8">
        <f t="shared" si="88"/>
        <v>0</v>
      </c>
      <c r="AS66" s="9">
        <f>КМС!AS66+ИГС!AS66+МАКС!AS66</f>
        <v>0</v>
      </c>
      <c r="AT66" s="8">
        <f>КМС!AT66+ИГС!AT66+МАКС!AT66</f>
        <v>0</v>
      </c>
      <c r="AU66" s="9">
        <f>КМС!AU66+ИГС!AU66+МАКС!AU66</f>
        <v>0</v>
      </c>
      <c r="AV66" s="8">
        <f>КМС!AV66+ИГС!AV66+МАКС!AV66</f>
        <v>0</v>
      </c>
      <c r="AW66" s="9">
        <f>КМС!AW66+ИГС!AW66+МАКС!AW66</f>
        <v>0</v>
      </c>
      <c r="AX66" s="8">
        <f>КМС!AX66+ИГС!AX66+МАКС!AX66</f>
        <v>0</v>
      </c>
      <c r="AY66" s="9">
        <f>КМС!AY66+ИГС!AY66+МАКС!AY66</f>
        <v>0</v>
      </c>
      <c r="AZ66" s="8">
        <f>КМС!AZ66+ИГС!AZ66+МАКС!AZ66</f>
        <v>0</v>
      </c>
      <c r="BA66" s="9">
        <f>КМС!BA66+ИГС!BA66+МАКС!BA66</f>
        <v>0</v>
      </c>
      <c r="BB66" s="8">
        <f>КМС!BB66+ИГС!BB66+МАКС!BB66</f>
        <v>0</v>
      </c>
      <c r="BC66" s="9">
        <f>КМС!BC66+ИГС!BC66+МАКС!BC66</f>
        <v>0</v>
      </c>
      <c r="BD66" s="8">
        <f>КМС!BD66+ИГС!BD66+МАКС!BD66</f>
        <v>0</v>
      </c>
      <c r="BE66" s="9">
        <f>КМС!BE66+ИГС!BE66+МАКС!BE66</f>
        <v>0</v>
      </c>
      <c r="BF66" s="8">
        <f>КМС!BF66+ИГС!BF66+МАКС!BF66</f>
        <v>0</v>
      </c>
      <c r="BG66" s="9">
        <f>КМС!BG66+ИГС!BG66+МАКС!BG66</f>
        <v>0</v>
      </c>
      <c r="BH66" s="8">
        <f>КМС!BH66+ИГС!BH66+МАКС!BH66</f>
        <v>0</v>
      </c>
      <c r="BI66" s="8">
        <f t="shared" si="89"/>
        <v>0</v>
      </c>
      <c r="BJ66" s="8">
        <f t="shared" si="90"/>
        <v>0</v>
      </c>
      <c r="BK66" s="9">
        <f>КМС!BK66+ИГС!BK66+МАКС!BK66</f>
        <v>0</v>
      </c>
      <c r="BL66" s="8">
        <f>КМС!BL66+ИГС!BL66+МАКС!BL66</f>
        <v>0</v>
      </c>
      <c r="BM66" s="9">
        <f>КМС!BM66+ИГС!BM66+МАКС!BM66</f>
        <v>0</v>
      </c>
      <c r="BN66" s="8">
        <f>КМС!BN66+ИГС!BN66+МАКС!BN66</f>
        <v>0</v>
      </c>
      <c r="BO66" s="9">
        <f>КМС!BO66+ИГС!BO66+МАКС!BO66</f>
        <v>0</v>
      </c>
      <c r="BP66" s="8">
        <f>КМС!BP66+ИГС!BP66+МАКС!BP66</f>
        <v>0</v>
      </c>
      <c r="BQ66" s="9">
        <f>КМС!BQ66+ИГС!BQ66+МАКС!BQ66</f>
        <v>0</v>
      </c>
      <c r="BR66" s="8">
        <f>КМС!BR66+ИГС!BR66+МАКС!BR66</f>
        <v>0</v>
      </c>
      <c r="BS66" s="9">
        <f>КМС!BS66+ИГС!BS66+МАКС!BS66</f>
        <v>0</v>
      </c>
      <c r="BT66" s="8">
        <f>КМС!BT66+ИГС!BT66+МАКС!BT66</f>
        <v>0</v>
      </c>
      <c r="BU66" s="9">
        <f>КМС!BU66+ИГС!BU66+МАКС!BU66</f>
        <v>0</v>
      </c>
      <c r="BV66" s="8">
        <f>КМС!BV66+ИГС!BV66+МАКС!BV66</f>
        <v>0</v>
      </c>
      <c r="BW66" s="9">
        <f>КМС!BW66+ИГС!BW66+МАКС!BW66</f>
        <v>0</v>
      </c>
      <c r="BX66" s="8">
        <f>КМС!BX66+ИГС!BX66+МАКС!BX66</f>
        <v>0</v>
      </c>
      <c r="BY66" s="9">
        <f>КМС!BY66+ИГС!BY66+МАКС!BY66</f>
        <v>0</v>
      </c>
      <c r="BZ66" s="8">
        <f>КМС!BZ66+ИГС!BZ66+МАКС!BZ66</f>
        <v>0</v>
      </c>
      <c r="CA66" s="8">
        <f t="shared" si="91"/>
        <v>0</v>
      </c>
      <c r="CB66" s="8">
        <f t="shared" si="92"/>
        <v>0</v>
      </c>
      <c r="CC66" s="9">
        <f>КМС!CC66+ИГС!CC66+МАКС!CC66</f>
        <v>0</v>
      </c>
      <c r="CD66" s="8">
        <f>КМС!CD66+ИГС!CD66+МАКС!CD66</f>
        <v>0</v>
      </c>
      <c r="CE66" s="9">
        <f>КМС!CE66+ИГС!CE66+МАКС!CE66</f>
        <v>0</v>
      </c>
      <c r="CF66" s="8">
        <f>КМС!CF66+ИГС!CF66+МАКС!CF66</f>
        <v>0</v>
      </c>
      <c r="CG66" s="9">
        <f>КМС!CG66+ИГС!CG66+МАКС!CG66</f>
        <v>0</v>
      </c>
      <c r="CH66" s="8">
        <f>КМС!CH66+ИГС!CH66+МАКС!CH66</f>
        <v>0</v>
      </c>
      <c r="CI66" s="9">
        <f>КМС!CI66+ИГС!CI66+МАКС!CI66</f>
        <v>0</v>
      </c>
      <c r="CJ66" s="8">
        <f>КМС!CJ66+ИГС!CJ66+МАКС!CJ66</f>
        <v>0</v>
      </c>
      <c r="CK66" s="9">
        <f>КМС!CK66+ИГС!CK66+МАКС!CK66</f>
        <v>0</v>
      </c>
      <c r="CL66" s="8">
        <f>КМС!CL66+ИГС!CL66+МАКС!CL66</f>
        <v>0</v>
      </c>
      <c r="CM66" s="9">
        <f>КМС!CM66+ИГС!CM66+МАКС!CM66</f>
        <v>0</v>
      </c>
      <c r="CN66" s="8">
        <f>КМС!CN66+ИГС!CN66+МАКС!CN66</f>
        <v>0</v>
      </c>
      <c r="CO66" s="9">
        <f>КМС!CO66+ИГС!CO66+МАКС!CO66</f>
        <v>0</v>
      </c>
      <c r="CP66" s="8">
        <f>КМС!CP66+ИГС!CP66+МАКС!CP66</f>
        <v>0</v>
      </c>
      <c r="CQ66" s="9">
        <f>КМС!CQ66+ИГС!CQ66+МАКС!CQ66</f>
        <v>0</v>
      </c>
      <c r="CR66" s="8">
        <f>КМС!CR66+ИГС!CR66+МАКС!CR66</f>
        <v>0</v>
      </c>
    </row>
    <row r="67" spans="1:96" x14ac:dyDescent="0.25">
      <c r="A67" s="12">
        <v>52</v>
      </c>
      <c r="B67" s="18" t="s">
        <v>129</v>
      </c>
      <c r="C67" s="12">
        <v>330326</v>
      </c>
      <c r="D67" s="25" t="s">
        <v>170</v>
      </c>
      <c r="E67" s="25" t="s">
        <v>154</v>
      </c>
      <c r="F67" s="31" t="s">
        <v>171</v>
      </c>
      <c r="G67" s="8">
        <f t="shared" si="93"/>
        <v>613554159.52999997</v>
      </c>
      <c r="H67" s="8">
        <f t="shared" si="70"/>
        <v>317120255.60000002</v>
      </c>
      <c r="I67" s="9">
        <f t="shared" si="94"/>
        <v>138503</v>
      </c>
      <c r="J67" s="8">
        <f t="shared" si="71"/>
        <v>98799188.769999996</v>
      </c>
      <c r="K67" s="9">
        <f t="shared" si="72"/>
        <v>21664</v>
      </c>
      <c r="L67" s="8">
        <f t="shared" si="73"/>
        <v>8824165.9199999999</v>
      </c>
      <c r="M67" s="9">
        <f t="shared" si="74"/>
        <v>70612</v>
      </c>
      <c r="N67" s="8">
        <f t="shared" si="75"/>
        <v>209496900.91</v>
      </c>
      <c r="O67" s="9">
        <f t="shared" si="76"/>
        <v>3655</v>
      </c>
      <c r="P67" s="8">
        <f t="shared" si="77"/>
        <v>60081157.829999998</v>
      </c>
      <c r="Q67" s="9">
        <f t="shared" si="78"/>
        <v>9087</v>
      </c>
      <c r="R67" s="8">
        <f t="shared" si="69"/>
        <v>236352746.09999999</v>
      </c>
      <c r="S67" s="9">
        <f t="shared" si="79"/>
        <v>0</v>
      </c>
      <c r="T67" s="8">
        <f t="shared" si="80"/>
        <v>0</v>
      </c>
      <c r="U67" s="9">
        <f t="shared" si="81"/>
        <v>0</v>
      </c>
      <c r="V67" s="8">
        <f t="shared" si="82"/>
        <v>0</v>
      </c>
      <c r="W67" s="9">
        <f t="shared" si="83"/>
        <v>0</v>
      </c>
      <c r="X67" s="8">
        <f t="shared" si="84"/>
        <v>0</v>
      </c>
      <c r="Y67" s="8">
        <f t="shared" si="85"/>
        <v>157992530.27000001</v>
      </c>
      <c r="Z67" s="8">
        <f t="shared" si="86"/>
        <v>84730798.890000001</v>
      </c>
      <c r="AA67" s="9">
        <f>КМС!AA67+ИГС!AA67+МАКС!AA67</f>
        <v>35254</v>
      </c>
      <c r="AB67" s="8">
        <f>КМС!AB67+ИГС!AB67+МАКС!AB67</f>
        <v>29207518.030000001</v>
      </c>
      <c r="AC67" s="9">
        <f>КМС!AC67+ИГС!AC67+МАКС!AC67</f>
        <v>5614</v>
      </c>
      <c r="AD67" s="8">
        <f>КМС!AD67+ИГС!AD67+МАКС!AD67</f>
        <v>2602975.81</v>
      </c>
      <c r="AE67" s="9">
        <f>КМС!AE67+ИГС!AE67+МАКС!AE67</f>
        <v>17821</v>
      </c>
      <c r="AF67" s="8">
        <f>КМС!AF67+ИГС!AF67+МАКС!AF67</f>
        <v>52920305.049999997</v>
      </c>
      <c r="AG67" s="9">
        <f>КМС!AG67+ИГС!AG67+МАКС!AG67</f>
        <v>940</v>
      </c>
      <c r="AH67" s="8">
        <f>КМС!AH67+ИГС!AH67+МАКС!AH67</f>
        <v>17087697.899999999</v>
      </c>
      <c r="AI67" s="9">
        <f>КМС!AI67+ИГС!AI67+МАКС!AI67</f>
        <v>2629</v>
      </c>
      <c r="AJ67" s="8">
        <f>КМС!AJ67+ИГС!AJ67+МАКС!AJ67</f>
        <v>56174033.479999997</v>
      </c>
      <c r="AK67" s="9">
        <f>КМС!AK67+ИГС!AK67+МАКС!AK67</f>
        <v>0</v>
      </c>
      <c r="AL67" s="8">
        <f>КМС!AL67+ИГС!AL67+МАКС!AL67</f>
        <v>0</v>
      </c>
      <c r="AM67" s="9">
        <f>КМС!AM67+ИГС!AM67+МАКС!AM67</f>
        <v>0</v>
      </c>
      <c r="AN67" s="8">
        <f>КМС!AN67+ИГС!AN67+МАКС!AN67</f>
        <v>0</v>
      </c>
      <c r="AO67" s="9">
        <f>КМС!AO67+ИГС!AO67+МАКС!AO67</f>
        <v>0</v>
      </c>
      <c r="AP67" s="8">
        <f>КМС!AP67+ИГС!AP67+МАКС!AP67</f>
        <v>0</v>
      </c>
      <c r="AQ67" s="8">
        <f t="shared" si="87"/>
        <v>146627600.88999999</v>
      </c>
      <c r="AR67" s="8">
        <f t="shared" si="88"/>
        <v>78436274.650000006</v>
      </c>
      <c r="AS67" s="9">
        <f>КМС!AS67+ИГС!AS67+МАКС!AS67</f>
        <v>34087</v>
      </c>
      <c r="AT67" s="8">
        <f>КМС!AT67+ИГС!AT67+МАКС!AT67</f>
        <v>28901606.420000002</v>
      </c>
      <c r="AU67" s="9">
        <f>КМС!AU67+ИГС!AU67+МАКС!AU67</f>
        <v>5314</v>
      </c>
      <c r="AV67" s="8">
        <f>КМС!AV67+ИГС!AV67+МАКС!AV67</f>
        <v>2463215.81</v>
      </c>
      <c r="AW67" s="9">
        <f>КМС!AW67+ИГС!AW67+МАКС!AW67</f>
        <v>17506</v>
      </c>
      <c r="AX67" s="8">
        <f>КМС!AX67+ИГС!AX67+МАКС!AX67</f>
        <v>47071452.420000002</v>
      </c>
      <c r="AY67" s="9">
        <f>КМС!AY67+ИГС!AY67+МАКС!AY67</f>
        <v>876</v>
      </c>
      <c r="AZ67" s="8">
        <f>КМС!AZ67+ИГС!AZ67+МАКС!AZ67</f>
        <v>17060206.379999999</v>
      </c>
      <c r="BA67" s="9">
        <f>КМС!BA67+ИГС!BA67+МАКС!BA67</f>
        <v>2508</v>
      </c>
      <c r="BB67" s="8">
        <f>КМС!BB67+ИГС!BB67+МАКС!BB67</f>
        <v>51131119.859999999</v>
      </c>
      <c r="BC67" s="9">
        <f>КМС!BC67+ИГС!BC67+МАКС!BC67</f>
        <v>0</v>
      </c>
      <c r="BD67" s="8">
        <f>КМС!BD67+ИГС!BD67+МАКС!BD67</f>
        <v>0</v>
      </c>
      <c r="BE67" s="9">
        <f>КМС!BE67+ИГС!BE67+МАКС!BE67</f>
        <v>0</v>
      </c>
      <c r="BF67" s="8">
        <f>КМС!BF67+ИГС!BF67+МАКС!BF67</f>
        <v>0</v>
      </c>
      <c r="BG67" s="9">
        <f>КМС!BG67+ИГС!BG67+МАКС!BG67</f>
        <v>0</v>
      </c>
      <c r="BH67" s="8">
        <f>КМС!BH67+ИГС!BH67+МАКС!BH67</f>
        <v>0</v>
      </c>
      <c r="BI67" s="8">
        <f t="shared" si="89"/>
        <v>145016760.72</v>
      </c>
      <c r="BJ67" s="8">
        <f t="shared" si="90"/>
        <v>79754519.450000003</v>
      </c>
      <c r="BK67" s="9">
        <f>КМС!BK67+ИГС!BK67+МАКС!BK67</f>
        <v>34787</v>
      </c>
      <c r="BL67" s="8">
        <f>КМС!BL67+ИГС!BL67+МАКС!BL67</f>
        <v>30219700.41</v>
      </c>
      <c r="BM67" s="9">
        <f>КМС!BM67+ИГС!BM67+МАКС!BM67</f>
        <v>5314</v>
      </c>
      <c r="BN67" s="8">
        <f>КМС!BN67+ИГС!BN67+МАКС!BN67</f>
        <v>2463215.81</v>
      </c>
      <c r="BO67" s="9">
        <f>КМС!BO67+ИГС!BO67+МАКС!BO67</f>
        <v>17506</v>
      </c>
      <c r="BP67" s="8">
        <f>КМС!BP67+ИГС!BP67+МАКС!BP67</f>
        <v>47071603.229999997</v>
      </c>
      <c r="BQ67" s="9">
        <f>КМС!BQ67+ИГС!BQ67+МАКС!BQ67</f>
        <v>861</v>
      </c>
      <c r="BR67" s="8">
        <f>КМС!BR67+ИГС!BR67+МАКС!BR67</f>
        <v>14288717.52</v>
      </c>
      <c r="BS67" s="9">
        <f>КМС!BS67+ИГС!BS67+МАКС!BS67</f>
        <v>2506</v>
      </c>
      <c r="BT67" s="8">
        <f>КМС!BT67+ИГС!BT67+МАКС!BT67</f>
        <v>50973523.75</v>
      </c>
      <c r="BU67" s="9">
        <f>КМС!BU67+ИГС!BU67+МАКС!BU67</f>
        <v>0</v>
      </c>
      <c r="BV67" s="8">
        <f>КМС!BV67+ИГС!BV67+МАКС!BV67</f>
        <v>0</v>
      </c>
      <c r="BW67" s="9">
        <f>КМС!BW67+ИГС!BW67+МАКС!BW67</f>
        <v>0</v>
      </c>
      <c r="BX67" s="8">
        <f>КМС!BX67+ИГС!BX67+МАКС!BX67</f>
        <v>0</v>
      </c>
      <c r="BY67" s="9">
        <f>КМС!BY67+ИГС!BY67+МАКС!BY67</f>
        <v>0</v>
      </c>
      <c r="BZ67" s="8">
        <f>КМС!BZ67+ИГС!BZ67+МАКС!BZ67</f>
        <v>0</v>
      </c>
      <c r="CA67" s="8">
        <f t="shared" si="91"/>
        <v>163917267.65000001</v>
      </c>
      <c r="CB67" s="8">
        <f t="shared" si="92"/>
        <v>74198662.609999999</v>
      </c>
      <c r="CC67" s="9">
        <f>КМС!CC67+ИГС!CC67+МАКС!CC67</f>
        <v>34375</v>
      </c>
      <c r="CD67" s="8">
        <f>КМС!CD67+ИГС!CD67+МАКС!CD67</f>
        <v>10470363.91</v>
      </c>
      <c r="CE67" s="9">
        <f>КМС!CE67+ИГС!CE67+МАКС!CE67</f>
        <v>5422</v>
      </c>
      <c r="CF67" s="8">
        <f>КМС!CF67+ИГС!CF67+МАКС!CF67</f>
        <v>1294758.49</v>
      </c>
      <c r="CG67" s="9">
        <f>КМС!CG67+ИГС!CG67+МАКС!CG67</f>
        <v>17779</v>
      </c>
      <c r="CH67" s="8">
        <f>КМС!CH67+ИГС!CH67+МАКС!CH67</f>
        <v>62433540.210000001</v>
      </c>
      <c r="CI67" s="9">
        <f>КМС!CI67+ИГС!CI67+МАКС!CI67</f>
        <v>978</v>
      </c>
      <c r="CJ67" s="8">
        <f>КМС!CJ67+ИГС!CJ67+МАКС!CJ67</f>
        <v>11644536.029999999</v>
      </c>
      <c r="CK67" s="9">
        <f>КМС!CK67+ИГС!CK67+МАКС!CK67</f>
        <v>1444</v>
      </c>
      <c r="CL67" s="8">
        <f>КМС!CL67+ИГС!CL67+МАКС!CL67</f>
        <v>78074069.010000005</v>
      </c>
      <c r="CM67" s="9">
        <f>КМС!CM67+ИГС!CM67+МАКС!CM67</f>
        <v>0</v>
      </c>
      <c r="CN67" s="8">
        <f>КМС!CN67+ИГС!CN67+МАКС!CN67</f>
        <v>0</v>
      </c>
      <c r="CO67" s="9">
        <f>КМС!CO67+ИГС!CO67+МАКС!CO67</f>
        <v>0</v>
      </c>
      <c r="CP67" s="8">
        <f>КМС!CP67+ИГС!CP67+МАКС!CP67</f>
        <v>0</v>
      </c>
      <c r="CQ67" s="9">
        <f>КМС!CQ67+ИГС!CQ67+МАКС!CQ67</f>
        <v>0</v>
      </c>
      <c r="CR67" s="8">
        <f>КМС!CR67+ИГС!CR67+МАКС!CR67</f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170</v>
      </c>
      <c r="E68" s="25" t="s">
        <v>154</v>
      </c>
      <c r="F68" s="31" t="s">
        <v>171</v>
      </c>
      <c r="G68" s="8">
        <f t="shared" si="93"/>
        <v>75384931.230000004</v>
      </c>
      <c r="H68" s="8">
        <f t="shared" si="70"/>
        <v>64300158.450000003</v>
      </c>
      <c r="I68" s="9">
        <f t="shared" si="94"/>
        <v>39826</v>
      </c>
      <c r="J68" s="8">
        <f t="shared" si="71"/>
        <v>28872279.989999998</v>
      </c>
      <c r="K68" s="9">
        <f t="shared" si="72"/>
        <v>8330</v>
      </c>
      <c r="L68" s="8">
        <f t="shared" si="73"/>
        <v>3220024.38</v>
      </c>
      <c r="M68" s="9">
        <f t="shared" si="74"/>
        <v>23809</v>
      </c>
      <c r="N68" s="8">
        <f t="shared" si="75"/>
        <v>32207854.079999998</v>
      </c>
      <c r="O68" s="9">
        <f t="shared" si="76"/>
        <v>318</v>
      </c>
      <c r="P68" s="8">
        <f t="shared" si="77"/>
        <v>1040439.23</v>
      </c>
      <c r="Q68" s="9">
        <f t="shared" si="78"/>
        <v>745</v>
      </c>
      <c r="R68" s="8">
        <f t="shared" si="69"/>
        <v>10044333.550000001</v>
      </c>
      <c r="S68" s="9">
        <f t="shared" si="79"/>
        <v>0</v>
      </c>
      <c r="T68" s="8">
        <f t="shared" si="80"/>
        <v>0</v>
      </c>
      <c r="U68" s="9">
        <f t="shared" si="81"/>
        <v>0</v>
      </c>
      <c r="V68" s="8">
        <f t="shared" si="82"/>
        <v>0</v>
      </c>
      <c r="W68" s="9">
        <f t="shared" si="83"/>
        <v>0</v>
      </c>
      <c r="X68" s="8">
        <f t="shared" si="84"/>
        <v>0</v>
      </c>
      <c r="Y68" s="8">
        <f t="shared" si="85"/>
        <v>20054130.66</v>
      </c>
      <c r="Z68" s="8">
        <f t="shared" si="86"/>
        <v>16799721.52</v>
      </c>
      <c r="AA68" s="9">
        <f>КМС!AA68+ИГС!AA68+МАКС!AA68</f>
        <v>9674</v>
      </c>
      <c r="AB68" s="8">
        <f>КМС!AB68+ИГС!AB68+МАКС!AB68</f>
        <v>7368837.0300000003</v>
      </c>
      <c r="AC68" s="9">
        <f>КМС!AC68+ИГС!AC68+МАКС!AC68</f>
        <v>2084</v>
      </c>
      <c r="AD68" s="8">
        <f>КМС!AD68+ИГС!AD68+МАКС!AD68</f>
        <v>811573.98</v>
      </c>
      <c r="AE68" s="9">
        <f>КМС!AE68+ИГС!AE68+МАКС!AE68</f>
        <v>5951</v>
      </c>
      <c r="AF68" s="8">
        <f>КМС!AF68+ИГС!AF68+МАКС!AF68</f>
        <v>8619310.5099999998</v>
      </c>
      <c r="AG68" s="9">
        <f>КМС!AG68+ИГС!AG68+МАКС!AG68</f>
        <v>160</v>
      </c>
      <c r="AH68" s="8">
        <f>КМС!AH68+ИГС!AH68+МАКС!AH68</f>
        <v>557132.84</v>
      </c>
      <c r="AI68" s="9">
        <f>КМС!AI68+ИГС!AI68+МАКС!AI68</f>
        <v>194</v>
      </c>
      <c r="AJ68" s="8">
        <f>КМС!AJ68+ИГС!AJ68+МАКС!AJ68</f>
        <v>2697276.3</v>
      </c>
      <c r="AK68" s="9">
        <f>КМС!AK68+ИГС!AK68+МАКС!AK68</f>
        <v>0</v>
      </c>
      <c r="AL68" s="8">
        <f>КМС!AL68+ИГС!AL68+МАКС!AL68</f>
        <v>0</v>
      </c>
      <c r="AM68" s="9">
        <f>КМС!AM68+ИГС!AM68+МАКС!AM68</f>
        <v>0</v>
      </c>
      <c r="AN68" s="8">
        <f>КМС!AN68+ИГС!AN68+МАКС!AN68</f>
        <v>0</v>
      </c>
      <c r="AO68" s="9">
        <f>КМС!AO68+ИГС!AO68+МАКС!AO68</f>
        <v>0</v>
      </c>
      <c r="AP68" s="8">
        <f>КМС!AP68+ИГС!AP68+МАКС!AP68</f>
        <v>0</v>
      </c>
      <c r="AQ68" s="8">
        <f t="shared" si="87"/>
        <v>19166738.350000001</v>
      </c>
      <c r="AR68" s="8">
        <f t="shared" si="88"/>
        <v>15704892.48</v>
      </c>
      <c r="AS68" s="9">
        <f>КМС!AS68+ИГС!AS68+МАКС!AS68</f>
        <v>9675</v>
      </c>
      <c r="AT68" s="8">
        <f>КМС!AT68+ИГС!AT68+МАКС!AT68</f>
        <v>6121822.8499999996</v>
      </c>
      <c r="AU68" s="9">
        <f>КМС!AU68+ИГС!AU68+МАКС!AU68</f>
        <v>2084</v>
      </c>
      <c r="AV68" s="8">
        <f>КМС!AV68+ИГС!AV68+МАКС!AV68</f>
        <v>811803.42</v>
      </c>
      <c r="AW68" s="9">
        <f>КМС!AW68+ИГС!AW68+МАКС!AW68</f>
        <v>5951</v>
      </c>
      <c r="AX68" s="8">
        <f>КМС!AX68+ИГС!AX68+МАКС!AX68</f>
        <v>8771266.2100000009</v>
      </c>
      <c r="AY68" s="9">
        <f>КМС!AY68+ИГС!AY68+МАКС!AY68</f>
        <v>158</v>
      </c>
      <c r="AZ68" s="8">
        <f>КМС!AZ68+ИГС!AZ68+МАКС!AZ68</f>
        <v>483306.39</v>
      </c>
      <c r="BA68" s="9">
        <f>КМС!BA68+ИГС!BA68+МАКС!BA68</f>
        <v>196</v>
      </c>
      <c r="BB68" s="8">
        <f>КМС!BB68+ИГС!BB68+МАКС!BB68</f>
        <v>2978539.48</v>
      </c>
      <c r="BC68" s="9">
        <f>КМС!BC68+ИГС!BC68+МАКС!BC68</f>
        <v>0</v>
      </c>
      <c r="BD68" s="8">
        <f>КМС!BD68+ИГС!BD68+МАКС!BD68</f>
        <v>0</v>
      </c>
      <c r="BE68" s="9">
        <f>КМС!BE68+ИГС!BE68+МАКС!BE68</f>
        <v>0</v>
      </c>
      <c r="BF68" s="8">
        <f>КМС!BF68+ИГС!BF68+МАКС!BF68</f>
        <v>0</v>
      </c>
      <c r="BG68" s="9">
        <f>КМС!BG68+ИГС!BG68+МАКС!BG68</f>
        <v>0</v>
      </c>
      <c r="BH68" s="8">
        <f>КМС!BH68+ИГС!BH68+МАКС!BH68</f>
        <v>0</v>
      </c>
      <c r="BI68" s="8">
        <f t="shared" si="89"/>
        <v>18712851.600000001</v>
      </c>
      <c r="BJ68" s="8">
        <f t="shared" si="90"/>
        <v>15883367.220000001</v>
      </c>
      <c r="BK68" s="9">
        <f>КМС!BK68+ИГС!BK68+МАКС!BK68</f>
        <v>9669</v>
      </c>
      <c r="BL68" s="8">
        <f>КМС!BL68+ИГС!BL68+МАКС!BL68</f>
        <v>6287744.8799999999</v>
      </c>
      <c r="BM68" s="9">
        <f>КМС!BM68+ИГС!BM68+МАКС!BM68</f>
        <v>2084</v>
      </c>
      <c r="BN68" s="8">
        <f>КМС!BN68+ИГС!BN68+МАКС!BN68</f>
        <v>811803.42</v>
      </c>
      <c r="BO68" s="9">
        <f>КМС!BO68+ИГС!BO68+МАКС!BO68</f>
        <v>5951</v>
      </c>
      <c r="BP68" s="8">
        <f>КМС!BP68+ИГС!BP68+МАКС!BP68</f>
        <v>8783818.9199999999</v>
      </c>
      <c r="BQ68" s="9">
        <f>КМС!BQ68+ИГС!BQ68+МАКС!BQ68</f>
        <v>0</v>
      </c>
      <c r="BR68" s="8">
        <f>КМС!BR68+ИГС!BR68+МАКС!BR68</f>
        <v>0</v>
      </c>
      <c r="BS68" s="9">
        <f>КМС!BS68+ИГС!BS68+МАКС!BS68</f>
        <v>187</v>
      </c>
      <c r="BT68" s="8">
        <f>КМС!BT68+ИГС!BT68+МАКС!BT68</f>
        <v>2829484.38</v>
      </c>
      <c r="BU68" s="9">
        <f>КМС!BU68+ИГС!BU68+МАКС!BU68</f>
        <v>0</v>
      </c>
      <c r="BV68" s="8">
        <f>КМС!BV68+ИГС!BV68+МАКС!BV68</f>
        <v>0</v>
      </c>
      <c r="BW68" s="9">
        <f>КМС!BW68+ИГС!BW68+МАКС!BW68</f>
        <v>0</v>
      </c>
      <c r="BX68" s="8">
        <f>КМС!BX68+ИГС!BX68+МАКС!BX68</f>
        <v>0</v>
      </c>
      <c r="BY68" s="9">
        <f>КМС!BY68+ИГС!BY68+МАКС!BY68</f>
        <v>0</v>
      </c>
      <c r="BZ68" s="8">
        <f>КМС!BZ68+ИГС!BZ68+МАКС!BZ68</f>
        <v>0</v>
      </c>
      <c r="CA68" s="8">
        <f t="shared" si="91"/>
        <v>17451210.620000001</v>
      </c>
      <c r="CB68" s="8">
        <f t="shared" si="92"/>
        <v>15912177.23</v>
      </c>
      <c r="CC68" s="9">
        <f>КМС!CC68+ИГС!CC68+МАКС!CC68</f>
        <v>10808</v>
      </c>
      <c r="CD68" s="8">
        <f>КМС!CD68+ИГС!CD68+МАКС!CD68</f>
        <v>9093875.2300000004</v>
      </c>
      <c r="CE68" s="9">
        <f>КМС!CE68+ИГС!CE68+МАКС!CE68</f>
        <v>2078</v>
      </c>
      <c r="CF68" s="8">
        <f>КМС!CF68+ИГС!CF68+МАКС!CF68</f>
        <v>784843.56</v>
      </c>
      <c r="CG68" s="9">
        <f>КМС!CG68+ИГС!CG68+МАКС!CG68</f>
        <v>5956</v>
      </c>
      <c r="CH68" s="8">
        <f>КМС!CH68+ИГС!CH68+МАКС!CH68</f>
        <v>6033458.4400000004</v>
      </c>
      <c r="CI68" s="9">
        <f>КМС!CI68+ИГС!CI68+МАКС!CI68</f>
        <v>0</v>
      </c>
      <c r="CJ68" s="8">
        <f>КМС!CJ68+ИГС!CJ68+МАКС!CJ68</f>
        <v>0</v>
      </c>
      <c r="CK68" s="9">
        <f>КМС!CK68+ИГС!CK68+МАКС!CK68</f>
        <v>168</v>
      </c>
      <c r="CL68" s="8">
        <f>КМС!CL68+ИГС!CL68+МАКС!CL68</f>
        <v>1539033.39</v>
      </c>
      <c r="CM68" s="9">
        <f>КМС!CM68+ИГС!CM68+МАКС!CM68</f>
        <v>0</v>
      </c>
      <c r="CN68" s="8">
        <f>КМС!CN68+ИГС!CN68+МАКС!CN68</f>
        <v>0</v>
      </c>
      <c r="CO68" s="9">
        <f>КМС!CO68+ИГС!CO68+МАКС!CO68</f>
        <v>0</v>
      </c>
      <c r="CP68" s="8">
        <f>КМС!CP68+ИГС!CP68+МАКС!CP68</f>
        <v>0</v>
      </c>
      <c r="CQ68" s="9">
        <f>КМС!CQ68+ИГС!CQ68+МАКС!CQ68</f>
        <v>0</v>
      </c>
      <c r="CR68" s="8">
        <f>КМС!CR68+ИГС!CR68+МАКС!CR68</f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170</v>
      </c>
      <c r="E69" s="25" t="s">
        <v>154</v>
      </c>
      <c r="F69" s="31" t="s">
        <v>171</v>
      </c>
      <c r="G69" s="8">
        <f t="shared" si="93"/>
        <v>23603623.41</v>
      </c>
      <c r="H69" s="8">
        <f t="shared" si="70"/>
        <v>23603623.41</v>
      </c>
      <c r="I69" s="9">
        <f t="shared" si="94"/>
        <v>16071</v>
      </c>
      <c r="J69" s="8">
        <f t="shared" si="71"/>
        <v>5423040</v>
      </c>
      <c r="K69" s="9">
        <f t="shared" si="72"/>
        <v>3500</v>
      </c>
      <c r="L69" s="8">
        <f t="shared" si="73"/>
        <v>1858520.99</v>
      </c>
      <c r="M69" s="9">
        <f t="shared" si="74"/>
        <v>16639</v>
      </c>
      <c r="N69" s="8">
        <f t="shared" si="75"/>
        <v>16322062.42</v>
      </c>
      <c r="O69" s="9">
        <f t="shared" si="76"/>
        <v>0</v>
      </c>
      <c r="P69" s="8">
        <f t="shared" si="77"/>
        <v>0</v>
      </c>
      <c r="Q69" s="9">
        <f t="shared" si="78"/>
        <v>0</v>
      </c>
      <c r="R69" s="8">
        <f t="shared" si="69"/>
        <v>0</v>
      </c>
      <c r="S69" s="9">
        <f t="shared" si="79"/>
        <v>0</v>
      </c>
      <c r="T69" s="8">
        <f t="shared" si="80"/>
        <v>0</v>
      </c>
      <c r="U69" s="9">
        <f t="shared" si="81"/>
        <v>0</v>
      </c>
      <c r="V69" s="8">
        <f t="shared" si="82"/>
        <v>0</v>
      </c>
      <c r="W69" s="9">
        <f t="shared" si="83"/>
        <v>0</v>
      </c>
      <c r="X69" s="8">
        <f t="shared" si="84"/>
        <v>0</v>
      </c>
      <c r="Y69" s="8">
        <f t="shared" si="85"/>
        <v>5900905.8499999996</v>
      </c>
      <c r="Z69" s="8">
        <f t="shared" si="86"/>
        <v>5900905.8499999996</v>
      </c>
      <c r="AA69" s="9">
        <f>КМС!AA69+ИГС!AA69+МАКС!AA69</f>
        <v>4017</v>
      </c>
      <c r="AB69" s="8">
        <f>КМС!AB69+ИГС!AB69+МАКС!AB69</f>
        <v>1355760</v>
      </c>
      <c r="AC69" s="9">
        <f>КМС!AC69+ИГС!AC69+МАКС!AC69</f>
        <v>875</v>
      </c>
      <c r="AD69" s="8">
        <f>КМС!AD69+ИГС!AD69+МАКС!AD69</f>
        <v>464630.25</v>
      </c>
      <c r="AE69" s="9">
        <f>КМС!AE69+ИГС!AE69+МАКС!AE69</f>
        <v>4160</v>
      </c>
      <c r="AF69" s="8">
        <f>КМС!AF69+ИГС!AF69+МАКС!AF69</f>
        <v>4080515.6</v>
      </c>
      <c r="AG69" s="9">
        <f>КМС!AG69+ИГС!AG69+МАКС!AG69</f>
        <v>0</v>
      </c>
      <c r="AH69" s="8">
        <f>КМС!AH69+ИГС!AH69+МАКС!AH69</f>
        <v>0</v>
      </c>
      <c r="AI69" s="9">
        <f>КМС!AI69+ИГС!AI69+МАКС!AI69</f>
        <v>0</v>
      </c>
      <c r="AJ69" s="8">
        <f>КМС!AJ69+ИГС!AJ69+МАКС!AJ69</f>
        <v>0</v>
      </c>
      <c r="AK69" s="9">
        <f>КМС!AK69+ИГС!AK69+МАКС!AK69</f>
        <v>0</v>
      </c>
      <c r="AL69" s="8">
        <f>КМС!AL69+ИГС!AL69+МАКС!AL69</f>
        <v>0</v>
      </c>
      <c r="AM69" s="9">
        <f>КМС!AM69+ИГС!AM69+МАКС!AM69</f>
        <v>0</v>
      </c>
      <c r="AN69" s="8">
        <f>КМС!AN69+ИГС!AN69+МАКС!AN69</f>
        <v>0</v>
      </c>
      <c r="AO69" s="9">
        <f>КМС!AO69+ИГС!AO69+МАКС!AO69</f>
        <v>0</v>
      </c>
      <c r="AP69" s="8">
        <f>КМС!AP69+ИГС!AP69+МАКС!AP69</f>
        <v>0</v>
      </c>
      <c r="AQ69" s="8">
        <f t="shared" si="87"/>
        <v>5900905.8600000003</v>
      </c>
      <c r="AR69" s="8">
        <f t="shared" si="88"/>
        <v>5900905.8600000003</v>
      </c>
      <c r="AS69" s="9">
        <f>КМС!AS69+ИГС!AS69+МАКС!AS69</f>
        <v>4017</v>
      </c>
      <c r="AT69" s="8">
        <f>КМС!AT69+ИГС!AT69+МАКС!AT69</f>
        <v>1355760</v>
      </c>
      <c r="AU69" s="9">
        <f>КМС!AU69+ИГС!AU69+МАКС!AU69</f>
        <v>875</v>
      </c>
      <c r="AV69" s="8">
        <f>КМС!AV69+ИГС!AV69+МАКС!AV69</f>
        <v>464630.26</v>
      </c>
      <c r="AW69" s="9">
        <f>КМС!AW69+ИГС!AW69+МАКС!AW69</f>
        <v>4160</v>
      </c>
      <c r="AX69" s="8">
        <f>КМС!AX69+ИГС!AX69+МАКС!AX69</f>
        <v>4080515.6</v>
      </c>
      <c r="AY69" s="9">
        <f>КМС!AY69+ИГС!AY69+МАКС!AY69</f>
        <v>0</v>
      </c>
      <c r="AZ69" s="8">
        <f>КМС!AZ69+ИГС!AZ69+МАКС!AZ69</f>
        <v>0</v>
      </c>
      <c r="BA69" s="9">
        <f>КМС!BA69+ИГС!BA69+МАКС!BA69</f>
        <v>0</v>
      </c>
      <c r="BB69" s="8">
        <f>КМС!BB69+ИГС!BB69+МАКС!BB69</f>
        <v>0</v>
      </c>
      <c r="BC69" s="9">
        <f>КМС!BC69+ИГС!BC69+МАКС!BC69</f>
        <v>0</v>
      </c>
      <c r="BD69" s="8">
        <f>КМС!BD69+ИГС!BD69+МАКС!BD69</f>
        <v>0</v>
      </c>
      <c r="BE69" s="9">
        <f>КМС!BE69+ИГС!BE69+МАКС!BE69</f>
        <v>0</v>
      </c>
      <c r="BF69" s="8">
        <f>КМС!BF69+ИГС!BF69+МАКС!BF69</f>
        <v>0</v>
      </c>
      <c r="BG69" s="9">
        <f>КМС!BG69+ИГС!BG69+МАКС!BG69</f>
        <v>0</v>
      </c>
      <c r="BH69" s="8">
        <f>КМС!BH69+ИГС!BH69+МАКС!BH69</f>
        <v>0</v>
      </c>
      <c r="BI69" s="8">
        <f t="shared" si="89"/>
        <v>5900905.8399999999</v>
      </c>
      <c r="BJ69" s="8">
        <f t="shared" si="90"/>
        <v>5900905.8399999999</v>
      </c>
      <c r="BK69" s="9">
        <f>КМС!BK69+ИГС!BK69+МАКС!BK69</f>
        <v>4019</v>
      </c>
      <c r="BL69" s="8">
        <f>КМС!BL69+ИГС!BL69+МАКС!BL69</f>
        <v>1355760</v>
      </c>
      <c r="BM69" s="9">
        <f>КМС!BM69+ИГС!BM69+МАКС!BM69</f>
        <v>875</v>
      </c>
      <c r="BN69" s="8">
        <f>КМС!BN69+ИГС!BN69+МАКС!BN69</f>
        <v>464630.24</v>
      </c>
      <c r="BO69" s="9">
        <f>КМС!BO69+ИГС!BO69+МАКС!BO69</f>
        <v>4160</v>
      </c>
      <c r="BP69" s="8">
        <f>КМС!BP69+ИГС!BP69+МАКС!BP69</f>
        <v>4080515.6</v>
      </c>
      <c r="BQ69" s="9">
        <f>КМС!BQ69+ИГС!BQ69+МАКС!BQ69</f>
        <v>0</v>
      </c>
      <c r="BR69" s="8">
        <f>КМС!BR69+ИГС!BR69+МАКС!BR69</f>
        <v>0</v>
      </c>
      <c r="BS69" s="9">
        <f>КМС!BS69+ИГС!BS69+МАКС!BS69</f>
        <v>0</v>
      </c>
      <c r="BT69" s="8">
        <f>КМС!BT69+ИГС!BT69+МАКС!BT69</f>
        <v>0</v>
      </c>
      <c r="BU69" s="9">
        <f>КМС!BU69+ИГС!BU69+МАКС!BU69</f>
        <v>0</v>
      </c>
      <c r="BV69" s="8">
        <f>КМС!BV69+ИГС!BV69+МАКС!BV69</f>
        <v>0</v>
      </c>
      <c r="BW69" s="9">
        <f>КМС!BW69+ИГС!BW69+МАКС!BW69</f>
        <v>0</v>
      </c>
      <c r="BX69" s="8">
        <f>КМС!BX69+ИГС!BX69+МАКС!BX69</f>
        <v>0</v>
      </c>
      <c r="BY69" s="9">
        <f>КМС!BY69+ИГС!BY69+МАКС!BY69</f>
        <v>0</v>
      </c>
      <c r="BZ69" s="8">
        <f>КМС!BZ69+ИГС!BZ69+МАКС!BZ69</f>
        <v>0</v>
      </c>
      <c r="CA69" s="8">
        <f t="shared" si="91"/>
        <v>5900905.8600000003</v>
      </c>
      <c r="CB69" s="8">
        <f t="shared" si="92"/>
        <v>5900905.8600000003</v>
      </c>
      <c r="CC69" s="9">
        <f>КМС!CC69+ИГС!CC69+МАКС!CC69</f>
        <v>4018</v>
      </c>
      <c r="CD69" s="8">
        <f>КМС!CD69+ИГС!CD69+МАКС!CD69</f>
        <v>1355760</v>
      </c>
      <c r="CE69" s="9">
        <f>КМС!CE69+ИГС!CE69+МАКС!CE69</f>
        <v>875</v>
      </c>
      <c r="CF69" s="8">
        <f>КМС!CF69+ИГС!CF69+МАКС!CF69</f>
        <v>464630.24</v>
      </c>
      <c r="CG69" s="9">
        <f>КМС!CG69+ИГС!CG69+МАКС!CG69</f>
        <v>4159</v>
      </c>
      <c r="CH69" s="8">
        <f>КМС!CH69+ИГС!CH69+МАКС!CH69</f>
        <v>4080515.62</v>
      </c>
      <c r="CI69" s="9">
        <f>КМС!CI69+ИГС!CI69+МАКС!CI69</f>
        <v>0</v>
      </c>
      <c r="CJ69" s="8">
        <f>КМС!CJ69+ИГС!CJ69+МАКС!CJ69</f>
        <v>0</v>
      </c>
      <c r="CK69" s="9">
        <f>КМС!CK69+ИГС!CK69+МАКС!CK69</f>
        <v>0</v>
      </c>
      <c r="CL69" s="8">
        <f>КМС!CL69+ИГС!CL69+МАКС!CL69</f>
        <v>0</v>
      </c>
      <c r="CM69" s="9">
        <f>КМС!CM69+ИГС!CM69+МАКС!CM69</f>
        <v>0</v>
      </c>
      <c r="CN69" s="8">
        <f>КМС!CN69+ИГС!CN69+МАКС!CN69</f>
        <v>0</v>
      </c>
      <c r="CO69" s="9">
        <f>КМС!CO69+ИГС!CO69+МАКС!CO69</f>
        <v>0</v>
      </c>
      <c r="CP69" s="8">
        <f>КМС!CP69+ИГС!CP69+МАКС!CP69</f>
        <v>0</v>
      </c>
      <c r="CQ69" s="9">
        <f>КМС!CQ69+ИГС!CQ69+МАКС!CQ69</f>
        <v>0</v>
      </c>
      <c r="CR69" s="8">
        <f>КМС!CR69+ИГС!CR69+МАКС!CR69</f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170</v>
      </c>
      <c r="E70" s="25" t="s">
        <v>154</v>
      </c>
      <c r="F70" s="31" t="s">
        <v>171</v>
      </c>
      <c r="G70" s="8">
        <f t="shared" si="93"/>
        <v>45512565.210000001</v>
      </c>
      <c r="H70" s="8">
        <f t="shared" si="70"/>
        <v>0</v>
      </c>
      <c r="I70" s="9">
        <f t="shared" si="94"/>
        <v>0</v>
      </c>
      <c r="J70" s="8">
        <f t="shared" si="71"/>
        <v>0</v>
      </c>
      <c r="K70" s="9">
        <f t="shared" si="72"/>
        <v>0</v>
      </c>
      <c r="L70" s="8">
        <f t="shared" si="73"/>
        <v>0</v>
      </c>
      <c r="M70" s="9">
        <f t="shared" si="74"/>
        <v>0</v>
      </c>
      <c r="N70" s="8">
        <f t="shared" si="75"/>
        <v>0</v>
      </c>
      <c r="O70" s="9">
        <f t="shared" si="76"/>
        <v>0</v>
      </c>
      <c r="P70" s="8">
        <f t="shared" si="77"/>
        <v>0</v>
      </c>
      <c r="Q70" s="9">
        <f t="shared" si="78"/>
        <v>0</v>
      </c>
      <c r="R70" s="8">
        <f t="shared" si="69"/>
        <v>0</v>
      </c>
      <c r="S70" s="9">
        <f t="shared" si="79"/>
        <v>0</v>
      </c>
      <c r="T70" s="8">
        <f t="shared" si="80"/>
        <v>0</v>
      </c>
      <c r="U70" s="9">
        <f t="shared" si="81"/>
        <v>0</v>
      </c>
      <c r="V70" s="8">
        <f t="shared" si="82"/>
        <v>0</v>
      </c>
      <c r="W70" s="9">
        <f t="shared" si="83"/>
        <v>21377</v>
      </c>
      <c r="X70" s="8">
        <f t="shared" si="84"/>
        <v>45512565.210000001</v>
      </c>
      <c r="Y70" s="8">
        <f t="shared" si="85"/>
        <v>11139532.380000001</v>
      </c>
      <c r="Z70" s="8">
        <f t="shared" si="86"/>
        <v>0</v>
      </c>
      <c r="AA70" s="9">
        <f>КМС!AA70+ИГС!AA70+МАКС!AA70</f>
        <v>0</v>
      </c>
      <c r="AB70" s="8">
        <f>КМС!AB70+ИГС!AB70+МАКС!AB70</f>
        <v>0</v>
      </c>
      <c r="AC70" s="9">
        <f>КМС!AC70+ИГС!AC70+МАКС!AC70</f>
        <v>0</v>
      </c>
      <c r="AD70" s="8">
        <f>КМС!AD70+ИГС!AD70+МАКС!AD70</f>
        <v>0</v>
      </c>
      <c r="AE70" s="9">
        <f>КМС!AE70+ИГС!AE70+МАКС!AE70</f>
        <v>0</v>
      </c>
      <c r="AF70" s="8">
        <f>КМС!AF70+ИГС!AF70+МАКС!AF70</f>
        <v>0</v>
      </c>
      <c r="AG70" s="9">
        <f>КМС!AG70+ИГС!AG70+МАКС!AG70</f>
        <v>0</v>
      </c>
      <c r="AH70" s="8">
        <f>КМС!AH70+ИГС!AH70+МАКС!AH70</f>
        <v>0</v>
      </c>
      <c r="AI70" s="9">
        <f>КМС!AI70+ИГС!AI70+МАКС!AI70</f>
        <v>0</v>
      </c>
      <c r="AJ70" s="8">
        <f>КМС!AJ70+ИГС!AJ70+МАКС!AJ70</f>
        <v>0</v>
      </c>
      <c r="AK70" s="9">
        <f>КМС!AK70+ИГС!AK70+МАКС!AK70</f>
        <v>0</v>
      </c>
      <c r="AL70" s="8">
        <f>КМС!AL70+ИГС!AL70+МАКС!AL70</f>
        <v>0</v>
      </c>
      <c r="AM70" s="9">
        <f>КМС!AM70+ИГС!AM70+МАКС!AM70</f>
        <v>0</v>
      </c>
      <c r="AN70" s="8">
        <f>КМС!AN70+ИГС!AN70+МАКС!AN70</f>
        <v>0</v>
      </c>
      <c r="AO70" s="9">
        <f>КМС!AO70+ИГС!AO70+МАКС!AO70</f>
        <v>4700</v>
      </c>
      <c r="AP70" s="8">
        <f>КМС!AP70+ИГС!AP70+МАКС!AP70</f>
        <v>11139532.380000001</v>
      </c>
      <c r="AQ70" s="8">
        <f t="shared" si="87"/>
        <v>12280306.560000001</v>
      </c>
      <c r="AR70" s="8">
        <f t="shared" si="88"/>
        <v>0</v>
      </c>
      <c r="AS70" s="9">
        <f>КМС!AS70+ИГС!AS70+МАКС!AS70</f>
        <v>0</v>
      </c>
      <c r="AT70" s="8">
        <f>КМС!AT70+ИГС!AT70+МАКС!AT70</f>
        <v>0</v>
      </c>
      <c r="AU70" s="9">
        <f>КМС!AU70+ИГС!AU70+МАКС!AU70</f>
        <v>0</v>
      </c>
      <c r="AV70" s="8">
        <f>КМС!AV70+ИГС!AV70+МАКС!AV70</f>
        <v>0</v>
      </c>
      <c r="AW70" s="9">
        <f>КМС!AW70+ИГС!AW70+МАКС!AW70</f>
        <v>0</v>
      </c>
      <c r="AX70" s="8">
        <f>КМС!AX70+ИГС!AX70+МАКС!AX70</f>
        <v>0</v>
      </c>
      <c r="AY70" s="9">
        <f>КМС!AY70+ИГС!AY70+МАКС!AY70</f>
        <v>0</v>
      </c>
      <c r="AZ70" s="8">
        <f>КМС!AZ70+ИГС!AZ70+МАКС!AZ70</f>
        <v>0</v>
      </c>
      <c r="BA70" s="9">
        <f>КМС!BA70+ИГС!BA70+МАКС!BA70</f>
        <v>0</v>
      </c>
      <c r="BB70" s="8">
        <f>КМС!BB70+ИГС!BB70+МАКС!BB70</f>
        <v>0</v>
      </c>
      <c r="BC70" s="9">
        <f>КМС!BC70+ИГС!BC70+МАКС!BC70</f>
        <v>0</v>
      </c>
      <c r="BD70" s="8">
        <f>КМС!BD70+ИГС!BD70+МАКС!BD70</f>
        <v>0</v>
      </c>
      <c r="BE70" s="9">
        <f>КМС!BE70+ИГС!BE70+МАКС!BE70</f>
        <v>0</v>
      </c>
      <c r="BF70" s="8">
        <f>КМС!BF70+ИГС!BF70+МАКС!BF70</f>
        <v>0</v>
      </c>
      <c r="BG70" s="9">
        <f>КМС!BG70+ИГС!BG70+МАКС!BG70</f>
        <v>4100</v>
      </c>
      <c r="BH70" s="8">
        <f>КМС!BH70+ИГС!BH70+МАКС!BH70</f>
        <v>12280306.560000001</v>
      </c>
      <c r="BI70" s="8">
        <f t="shared" si="89"/>
        <v>12254001.68</v>
      </c>
      <c r="BJ70" s="8">
        <f t="shared" si="90"/>
        <v>0</v>
      </c>
      <c r="BK70" s="9">
        <f>КМС!BK70+ИГС!BK70+МАКС!BK70</f>
        <v>0</v>
      </c>
      <c r="BL70" s="8">
        <f>КМС!BL70+ИГС!BL70+МАКС!BL70</f>
        <v>0</v>
      </c>
      <c r="BM70" s="9">
        <f>КМС!BM70+ИГС!BM70+МАКС!BM70</f>
        <v>0</v>
      </c>
      <c r="BN70" s="8">
        <f>КМС!BN70+ИГС!BN70+МАКС!BN70</f>
        <v>0</v>
      </c>
      <c r="BO70" s="9">
        <f>КМС!BO70+ИГС!BO70+МАКС!BO70</f>
        <v>0</v>
      </c>
      <c r="BP70" s="8">
        <f>КМС!BP70+ИГС!BP70+МАКС!BP70</f>
        <v>0</v>
      </c>
      <c r="BQ70" s="9">
        <f>КМС!BQ70+ИГС!BQ70+МАКС!BQ70</f>
        <v>0</v>
      </c>
      <c r="BR70" s="8">
        <f>КМС!BR70+ИГС!BR70+МАКС!BR70</f>
        <v>0</v>
      </c>
      <c r="BS70" s="9">
        <f>КМС!BS70+ИГС!BS70+МАКС!BS70</f>
        <v>0</v>
      </c>
      <c r="BT70" s="8">
        <f>КМС!BT70+ИГС!BT70+МАКС!BT70</f>
        <v>0</v>
      </c>
      <c r="BU70" s="9">
        <f>КМС!BU70+ИГС!BU70+МАКС!BU70</f>
        <v>0</v>
      </c>
      <c r="BV70" s="8">
        <f>КМС!BV70+ИГС!BV70+МАКС!BV70</f>
        <v>0</v>
      </c>
      <c r="BW70" s="9">
        <f>КМС!BW70+ИГС!BW70+МАКС!BW70</f>
        <v>0</v>
      </c>
      <c r="BX70" s="8">
        <f>КМС!BX70+ИГС!BX70+МАКС!BX70</f>
        <v>0</v>
      </c>
      <c r="BY70" s="9">
        <f>КМС!BY70+ИГС!BY70+МАКС!BY70</f>
        <v>4100</v>
      </c>
      <c r="BZ70" s="8">
        <f>КМС!BZ70+ИГС!BZ70+МАКС!BZ70</f>
        <v>12254001.68</v>
      </c>
      <c r="CA70" s="8">
        <f t="shared" si="91"/>
        <v>9838724.5899999999</v>
      </c>
      <c r="CB70" s="8">
        <f t="shared" si="92"/>
        <v>0</v>
      </c>
      <c r="CC70" s="9">
        <f>КМС!CC70+ИГС!CC70+МАКС!CC70</f>
        <v>0</v>
      </c>
      <c r="CD70" s="8">
        <f>КМС!CD70+ИГС!CD70+МАКС!CD70</f>
        <v>0</v>
      </c>
      <c r="CE70" s="9">
        <f>КМС!CE70+ИГС!CE70+МАКС!CE70</f>
        <v>0</v>
      </c>
      <c r="CF70" s="8">
        <f>КМС!CF70+ИГС!CF70+МАКС!CF70</f>
        <v>0</v>
      </c>
      <c r="CG70" s="9">
        <f>КМС!CG70+ИГС!CG70+МАКС!CG70</f>
        <v>0</v>
      </c>
      <c r="CH70" s="8">
        <f>КМС!CH70+ИГС!CH70+МАКС!CH70</f>
        <v>0</v>
      </c>
      <c r="CI70" s="9">
        <f>КМС!CI70+ИГС!CI70+МАКС!CI70</f>
        <v>0</v>
      </c>
      <c r="CJ70" s="8">
        <f>КМС!CJ70+ИГС!CJ70+МАКС!CJ70</f>
        <v>0</v>
      </c>
      <c r="CK70" s="9">
        <f>КМС!CK70+ИГС!CK70+МАКС!CK70</f>
        <v>0</v>
      </c>
      <c r="CL70" s="8">
        <f>КМС!CL70+ИГС!CL70+МАКС!CL70</f>
        <v>0</v>
      </c>
      <c r="CM70" s="9">
        <f>КМС!CM70+ИГС!CM70+МАКС!CM70</f>
        <v>0</v>
      </c>
      <c r="CN70" s="8">
        <f>КМС!CN70+ИГС!CN70+МАКС!CN70</f>
        <v>0</v>
      </c>
      <c r="CO70" s="9">
        <f>КМС!CO70+ИГС!CO70+МАКС!CO70</f>
        <v>0</v>
      </c>
      <c r="CP70" s="8">
        <f>КМС!CP70+ИГС!CP70+МАКС!CP70</f>
        <v>0</v>
      </c>
      <c r="CQ70" s="9">
        <f>КМС!CQ70+ИГС!CQ70+МАКС!CQ70</f>
        <v>8477</v>
      </c>
      <c r="CR70" s="8">
        <f>КМС!CR70+ИГС!CR70+МАКС!CR70</f>
        <v>9838724.5899999999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170</v>
      </c>
      <c r="E71" s="25" t="s">
        <v>154</v>
      </c>
      <c r="F71" s="31" t="s">
        <v>171</v>
      </c>
      <c r="G71" s="8">
        <f t="shared" si="93"/>
        <v>21643000.010000002</v>
      </c>
      <c r="H71" s="8">
        <f t="shared" si="70"/>
        <v>10223680.970000001</v>
      </c>
      <c r="I71" s="9">
        <f t="shared" si="94"/>
        <v>5062</v>
      </c>
      <c r="J71" s="8">
        <f t="shared" si="71"/>
        <v>5969685.2999999998</v>
      </c>
      <c r="K71" s="9">
        <f t="shared" si="72"/>
        <v>2459</v>
      </c>
      <c r="L71" s="8">
        <f t="shared" si="73"/>
        <v>1271619.6499999999</v>
      </c>
      <c r="M71" s="9">
        <f t="shared" si="74"/>
        <v>6080</v>
      </c>
      <c r="N71" s="8">
        <f t="shared" si="75"/>
        <v>2982376.02</v>
      </c>
      <c r="O71" s="9">
        <f t="shared" si="76"/>
        <v>716</v>
      </c>
      <c r="P71" s="8">
        <f t="shared" si="77"/>
        <v>5428372.4800000004</v>
      </c>
      <c r="Q71" s="9">
        <f t="shared" si="78"/>
        <v>60</v>
      </c>
      <c r="R71" s="8">
        <f t="shared" si="69"/>
        <v>961562.78</v>
      </c>
      <c r="S71" s="9">
        <f t="shared" si="79"/>
        <v>0</v>
      </c>
      <c r="T71" s="8">
        <f t="shared" si="80"/>
        <v>0</v>
      </c>
      <c r="U71" s="9">
        <f t="shared" si="81"/>
        <v>0</v>
      </c>
      <c r="V71" s="8">
        <f t="shared" si="82"/>
        <v>0</v>
      </c>
      <c r="W71" s="9">
        <f t="shared" si="83"/>
        <v>1456</v>
      </c>
      <c r="X71" s="8">
        <f t="shared" si="84"/>
        <v>5029383.78</v>
      </c>
      <c r="Y71" s="8">
        <f t="shared" si="85"/>
        <v>5017911.29</v>
      </c>
      <c r="Z71" s="8">
        <f t="shared" si="86"/>
        <v>1892449.69</v>
      </c>
      <c r="AA71" s="9">
        <f>КМС!AA71+ИГС!AA71+МАКС!AA71</f>
        <v>1267</v>
      </c>
      <c r="AB71" s="8">
        <f>КМС!AB71+ИГС!AB71+МАКС!AB71</f>
        <v>1442656.35</v>
      </c>
      <c r="AC71" s="9">
        <f>КМС!AC71+ИГС!AC71+МАКС!AC71</f>
        <v>635</v>
      </c>
      <c r="AD71" s="8">
        <f>КМС!AD71+ИГС!AD71+МАКС!AD71</f>
        <v>325363.28000000003</v>
      </c>
      <c r="AE71" s="9">
        <f>КМС!AE71+ИГС!AE71+МАКС!AE71</f>
        <v>1598</v>
      </c>
      <c r="AF71" s="8">
        <f>КМС!AF71+ИГС!AF71+МАКС!AF71</f>
        <v>124430.06</v>
      </c>
      <c r="AG71" s="9">
        <f>КМС!AG71+ИГС!AG71+МАКС!AG71</f>
        <v>179</v>
      </c>
      <c r="AH71" s="8">
        <f>КМС!AH71+ИГС!AH71+МАКС!AH71</f>
        <v>1354644.66</v>
      </c>
      <c r="AI71" s="9">
        <f>КМС!AI71+ИГС!AI71+МАКС!AI71</f>
        <v>23</v>
      </c>
      <c r="AJ71" s="8">
        <f>КМС!AJ71+ИГС!AJ71+МАКС!AJ71</f>
        <v>371645.02</v>
      </c>
      <c r="AK71" s="9">
        <f>КМС!AK71+ИГС!AK71+МАКС!AK71</f>
        <v>0</v>
      </c>
      <c r="AL71" s="8">
        <f>КМС!AL71+ИГС!AL71+МАКС!AL71</f>
        <v>0</v>
      </c>
      <c r="AM71" s="9">
        <f>КМС!AM71+ИГС!AM71+МАКС!AM71</f>
        <v>0</v>
      </c>
      <c r="AN71" s="8">
        <f>КМС!AN71+ИГС!AN71+МАКС!AN71</f>
        <v>0</v>
      </c>
      <c r="AO71" s="9">
        <f>КМС!AO71+ИГС!AO71+МАКС!AO71</f>
        <v>364</v>
      </c>
      <c r="AP71" s="8">
        <f>КМС!AP71+ИГС!AP71+МАКС!AP71</f>
        <v>1399171.92</v>
      </c>
      <c r="AQ71" s="8">
        <f t="shared" si="87"/>
        <v>4848129.46</v>
      </c>
      <c r="AR71" s="8">
        <f t="shared" si="88"/>
        <v>1771551.69</v>
      </c>
      <c r="AS71" s="9">
        <f>КМС!AS71+ИГС!AS71+МАКС!AS71</f>
        <v>1191</v>
      </c>
      <c r="AT71" s="8">
        <f>КМС!AT71+ИГС!AT71+МАКС!AT71</f>
        <v>1340648.74</v>
      </c>
      <c r="AU71" s="9">
        <f>КМС!AU71+ИГС!AU71+МАКС!AU71</f>
        <v>596</v>
      </c>
      <c r="AV71" s="8">
        <f>КМС!AV71+ИГС!AV71+МАКС!AV71</f>
        <v>306680.59000000003</v>
      </c>
      <c r="AW71" s="9">
        <f>КМС!AW71+ИГС!AW71+МАКС!AW71</f>
        <v>1494</v>
      </c>
      <c r="AX71" s="8">
        <f>КМС!AX71+ИГС!AX71+МАКС!AX71</f>
        <v>124222.36</v>
      </c>
      <c r="AY71" s="9">
        <f>КМС!AY71+ИГС!AY71+МАКС!AY71</f>
        <v>178</v>
      </c>
      <c r="AZ71" s="8">
        <f>КМС!AZ71+ИГС!AZ71+МАКС!AZ71</f>
        <v>1350950.48</v>
      </c>
      <c r="BA71" s="9">
        <f>КМС!BA71+ИГС!BA71+МАКС!BA71</f>
        <v>21</v>
      </c>
      <c r="BB71" s="8">
        <f>КМС!BB71+ИГС!BB71+МАКС!BB71</f>
        <v>326455.37</v>
      </c>
      <c r="BC71" s="9">
        <f>КМС!BC71+ИГС!BC71+МАКС!BC71</f>
        <v>0</v>
      </c>
      <c r="BD71" s="8">
        <f>КМС!BD71+ИГС!BD71+МАКС!BD71</f>
        <v>0</v>
      </c>
      <c r="BE71" s="9">
        <f>КМС!BE71+ИГС!BE71+МАКС!BE71</f>
        <v>0</v>
      </c>
      <c r="BF71" s="8">
        <f>КМС!BF71+ИГС!BF71+МАКС!BF71</f>
        <v>0</v>
      </c>
      <c r="BG71" s="9">
        <f>КМС!BG71+ИГС!BG71+МАКС!BG71</f>
        <v>364</v>
      </c>
      <c r="BH71" s="8">
        <f>КМС!BH71+ИГС!BH71+МАКС!BH71</f>
        <v>1399171.92</v>
      </c>
      <c r="BI71" s="8">
        <f t="shared" si="89"/>
        <v>6014332.4100000001</v>
      </c>
      <c r="BJ71" s="8">
        <f t="shared" si="90"/>
        <v>2799603.64</v>
      </c>
      <c r="BK71" s="9">
        <f>КМС!BK71+ИГС!BK71+МАКС!BK71</f>
        <v>1328</v>
      </c>
      <c r="BL71" s="8">
        <f>КМС!BL71+ИГС!BL71+МАКС!BL71</f>
        <v>2043968.44</v>
      </c>
      <c r="BM71" s="9">
        <f>КМС!BM71+ИГС!BM71+МАКС!BM71</f>
        <v>615</v>
      </c>
      <c r="BN71" s="8">
        <f>КМС!BN71+ИГС!BN71+МАКС!BN71</f>
        <v>525746.63</v>
      </c>
      <c r="BO71" s="9">
        <f>КМС!BO71+ИГС!BO71+МАКС!BO71</f>
        <v>1494</v>
      </c>
      <c r="BP71" s="8">
        <f>КМС!BP71+ИГС!BP71+МАКС!BP71</f>
        <v>229888.57</v>
      </c>
      <c r="BQ71" s="9">
        <f>КМС!BQ71+ИГС!BQ71+МАКС!BQ71</f>
        <v>179</v>
      </c>
      <c r="BR71" s="8">
        <f>КМС!BR71+ИГС!BR71+МАКС!BR71</f>
        <v>1358940.21</v>
      </c>
      <c r="BS71" s="9">
        <f>КМС!BS71+ИГС!BS71+МАКС!BS71</f>
        <v>16</v>
      </c>
      <c r="BT71" s="8">
        <f>КМС!BT71+ИГС!BT71+МАКС!BT71</f>
        <v>246616.64</v>
      </c>
      <c r="BU71" s="9">
        <f>КМС!BU71+ИГС!BU71+МАКС!BU71</f>
        <v>0</v>
      </c>
      <c r="BV71" s="8">
        <f>КМС!BV71+ИГС!BV71+МАКС!BV71</f>
        <v>0</v>
      </c>
      <c r="BW71" s="9">
        <f>КМС!BW71+ИГС!BW71+МАКС!BW71</f>
        <v>0</v>
      </c>
      <c r="BX71" s="8">
        <f>КМС!BX71+ИГС!BX71+МАКС!BX71</f>
        <v>0</v>
      </c>
      <c r="BY71" s="9">
        <f>КМС!BY71+ИГС!BY71+МАКС!BY71</f>
        <v>364</v>
      </c>
      <c r="BZ71" s="8">
        <f>КМС!BZ71+ИГС!BZ71+МАКС!BZ71</f>
        <v>1609171.92</v>
      </c>
      <c r="CA71" s="8">
        <f t="shared" si="91"/>
        <v>5762626.8499999996</v>
      </c>
      <c r="CB71" s="8">
        <f t="shared" si="92"/>
        <v>3760075.95</v>
      </c>
      <c r="CC71" s="9">
        <f>КМС!CC71+ИГС!CC71+МАКС!CC71</f>
        <v>1276</v>
      </c>
      <c r="CD71" s="8">
        <f>КМС!CD71+ИГС!CD71+МАКС!CD71</f>
        <v>1142411.77</v>
      </c>
      <c r="CE71" s="9">
        <f>КМС!CE71+ИГС!CE71+МАКС!CE71</f>
        <v>613</v>
      </c>
      <c r="CF71" s="8">
        <f>КМС!CF71+ИГС!CF71+МАКС!CF71</f>
        <v>113829.15</v>
      </c>
      <c r="CG71" s="9">
        <f>КМС!CG71+ИГС!CG71+МАКС!CG71</f>
        <v>1494</v>
      </c>
      <c r="CH71" s="8">
        <f>КМС!CH71+ИГС!CH71+МАКС!CH71</f>
        <v>2503835.0299999998</v>
      </c>
      <c r="CI71" s="9">
        <f>КМС!CI71+ИГС!CI71+МАКС!CI71</f>
        <v>180</v>
      </c>
      <c r="CJ71" s="8">
        <f>КМС!CJ71+ИГС!CJ71+МАКС!CJ71</f>
        <v>1363837.13</v>
      </c>
      <c r="CK71" s="9">
        <f>КМС!CK71+ИГС!CK71+МАКС!CK71</f>
        <v>0</v>
      </c>
      <c r="CL71" s="8">
        <f>КМС!CL71+ИГС!CL71+МАКС!CL71</f>
        <v>16845.75</v>
      </c>
      <c r="CM71" s="9">
        <f>КМС!CM71+ИГС!CM71+МАКС!CM71</f>
        <v>0</v>
      </c>
      <c r="CN71" s="8">
        <f>КМС!CN71+ИГС!CN71+МАКС!CN71</f>
        <v>0</v>
      </c>
      <c r="CO71" s="9">
        <f>КМС!CO71+ИГС!CO71+МАКС!CO71</f>
        <v>0</v>
      </c>
      <c r="CP71" s="8">
        <f>КМС!CP71+ИГС!CP71+МАКС!CP71</f>
        <v>0</v>
      </c>
      <c r="CQ71" s="9">
        <f>КМС!CQ71+ИГС!CQ71+МАКС!CQ71</f>
        <v>364</v>
      </c>
      <c r="CR71" s="8">
        <f>КМС!CR71+ИГС!CR71+МАКС!CR71</f>
        <v>621868.02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170</v>
      </c>
      <c r="E72" s="25" t="s">
        <v>154</v>
      </c>
      <c r="F72" s="31" t="s">
        <v>171</v>
      </c>
      <c r="G72" s="8">
        <f t="shared" si="93"/>
        <v>43255175.689999998</v>
      </c>
      <c r="H72" s="8">
        <f t="shared" si="70"/>
        <v>26217875.370000001</v>
      </c>
      <c r="I72" s="9">
        <f t="shared" si="94"/>
        <v>22722</v>
      </c>
      <c r="J72" s="8">
        <f t="shared" si="71"/>
        <v>15868177.369999999</v>
      </c>
      <c r="K72" s="9">
        <f t="shared" si="72"/>
        <v>5333</v>
      </c>
      <c r="L72" s="8">
        <f t="shared" si="73"/>
        <v>2575496.09</v>
      </c>
      <c r="M72" s="9">
        <f t="shared" si="74"/>
        <v>7325</v>
      </c>
      <c r="N72" s="8">
        <f t="shared" si="75"/>
        <v>7774201.9100000001</v>
      </c>
      <c r="O72" s="9">
        <f t="shared" si="76"/>
        <v>1250</v>
      </c>
      <c r="P72" s="8">
        <f t="shared" si="77"/>
        <v>9009228.8599999994</v>
      </c>
      <c r="Q72" s="9">
        <f t="shared" si="78"/>
        <v>85</v>
      </c>
      <c r="R72" s="8">
        <f t="shared" si="69"/>
        <v>1235516.46</v>
      </c>
      <c r="S72" s="9">
        <f t="shared" si="79"/>
        <v>0</v>
      </c>
      <c r="T72" s="8">
        <f t="shared" si="80"/>
        <v>0</v>
      </c>
      <c r="U72" s="9">
        <f t="shared" si="81"/>
        <v>0</v>
      </c>
      <c r="V72" s="8">
        <f t="shared" si="82"/>
        <v>0</v>
      </c>
      <c r="W72" s="9">
        <f t="shared" si="83"/>
        <v>3004</v>
      </c>
      <c r="X72" s="8">
        <f t="shared" si="84"/>
        <v>6792555</v>
      </c>
      <c r="Y72" s="8">
        <f t="shared" si="85"/>
        <v>12140928.810000001</v>
      </c>
      <c r="Z72" s="8">
        <f t="shared" si="86"/>
        <v>7799351.3700000001</v>
      </c>
      <c r="AA72" s="9">
        <f>КМС!AA72+ИГС!AA72+МАКС!AA72</f>
        <v>5560</v>
      </c>
      <c r="AB72" s="8">
        <f>КМС!AB72+ИГС!AB72+МАКС!AB72</f>
        <v>5403879.3099999996</v>
      </c>
      <c r="AC72" s="9">
        <f>КМС!AC72+ИГС!AC72+МАКС!AC72</f>
        <v>1832</v>
      </c>
      <c r="AD72" s="8">
        <f>КМС!AD72+ИГС!AD72+МАКС!AD72</f>
        <v>886834.51</v>
      </c>
      <c r="AE72" s="9">
        <f>КМС!AE72+ИГС!AE72+МАКС!AE72</f>
        <v>1861</v>
      </c>
      <c r="AF72" s="8">
        <f>КМС!AF72+ИГС!AF72+МАКС!AF72</f>
        <v>1508637.55</v>
      </c>
      <c r="AG72" s="9">
        <f>КМС!AG72+ИГС!AG72+МАКС!AG72</f>
        <v>312</v>
      </c>
      <c r="AH72" s="8">
        <f>КМС!AH72+ИГС!AH72+МАКС!AH72</f>
        <v>2253789.1800000002</v>
      </c>
      <c r="AI72" s="9">
        <f>КМС!AI72+ИГС!AI72+МАКС!AI72</f>
        <v>24</v>
      </c>
      <c r="AJ72" s="8">
        <f>КМС!AJ72+ИГС!AJ72+МАКС!AJ72</f>
        <v>351820.62</v>
      </c>
      <c r="AK72" s="9">
        <f>КМС!AK72+ИГС!AK72+МАКС!AK72</f>
        <v>0</v>
      </c>
      <c r="AL72" s="8">
        <f>КМС!AL72+ИГС!AL72+МАКС!AL72</f>
        <v>0</v>
      </c>
      <c r="AM72" s="9">
        <f>КМС!AM72+ИГС!AM72+МАКС!AM72</f>
        <v>0</v>
      </c>
      <c r="AN72" s="8">
        <f>КМС!AN72+ИГС!AN72+МАКС!AN72</f>
        <v>0</v>
      </c>
      <c r="AO72" s="9">
        <f>КМС!AO72+ИГС!AO72+МАКС!AO72</f>
        <v>752</v>
      </c>
      <c r="AP72" s="8">
        <f>КМС!AP72+ИГС!AP72+МАКС!AP72</f>
        <v>1735967.64</v>
      </c>
      <c r="AQ72" s="8">
        <f t="shared" si="87"/>
        <v>10512515.74</v>
      </c>
      <c r="AR72" s="8">
        <f t="shared" si="88"/>
        <v>6102039.4299999997</v>
      </c>
      <c r="AS72" s="9">
        <f>КМС!AS72+ИГС!AS72+МАКС!AS72</f>
        <v>5577</v>
      </c>
      <c r="AT72" s="8">
        <f>КМС!AT72+ИГС!AT72+МАКС!AT72</f>
        <v>3996149.44</v>
      </c>
      <c r="AU72" s="9">
        <f>КМС!AU72+ИГС!AU72+МАКС!AU72</f>
        <v>1261</v>
      </c>
      <c r="AV72" s="8">
        <f>КМС!AV72+ИГС!AV72+МАКС!AV72</f>
        <v>610570.96</v>
      </c>
      <c r="AW72" s="9">
        <f>КМС!AW72+ИГС!AW72+МАКС!AW72</f>
        <v>1832</v>
      </c>
      <c r="AX72" s="8">
        <f>КМС!AX72+ИГС!AX72+МАКС!AX72</f>
        <v>1495319.03</v>
      </c>
      <c r="AY72" s="9">
        <f>КМС!AY72+ИГС!AY72+МАКС!AY72</f>
        <v>309</v>
      </c>
      <c r="AZ72" s="8">
        <f>КМС!AZ72+ИГС!AZ72+МАКС!AZ72</f>
        <v>2226211.75</v>
      </c>
      <c r="BA72" s="9">
        <f>КМС!BA72+ИГС!BA72+МАКС!BA72</f>
        <v>22</v>
      </c>
      <c r="BB72" s="8">
        <f>КМС!BB72+ИГС!BB72+МАКС!BB72</f>
        <v>315941.40999999997</v>
      </c>
      <c r="BC72" s="9">
        <f>КМС!BC72+ИГС!BC72+МАКС!BC72</f>
        <v>0</v>
      </c>
      <c r="BD72" s="8">
        <f>КМС!BD72+ИГС!BD72+МАКС!BD72</f>
        <v>0</v>
      </c>
      <c r="BE72" s="9">
        <f>КМС!BE72+ИГС!BE72+МАКС!BE72</f>
        <v>0</v>
      </c>
      <c r="BF72" s="8">
        <f>КМС!BF72+ИГС!BF72+МАКС!BF72</f>
        <v>0</v>
      </c>
      <c r="BG72" s="9">
        <f>КМС!BG72+ИГС!BG72+МАКС!BG72</f>
        <v>750</v>
      </c>
      <c r="BH72" s="8">
        <f>КМС!BH72+ИГС!BH72+МАКС!BH72</f>
        <v>1868323.15</v>
      </c>
      <c r="BI72" s="8">
        <f t="shared" si="89"/>
        <v>10291483.59</v>
      </c>
      <c r="BJ72" s="8">
        <f t="shared" si="90"/>
        <v>5866410.5199999996</v>
      </c>
      <c r="BK72" s="9">
        <f>КМС!BK72+ИГС!BK72+МАКС!BK72</f>
        <v>5625</v>
      </c>
      <c r="BL72" s="8">
        <f>КМС!BL72+ИГС!BL72+МАКС!BL72</f>
        <v>3924507.64</v>
      </c>
      <c r="BM72" s="9">
        <f>КМС!BM72+ИГС!BM72+МАКС!BM72</f>
        <v>1100</v>
      </c>
      <c r="BN72" s="8">
        <f>КМС!BN72+ИГС!BN72+МАКС!BN72</f>
        <v>526908.68000000005</v>
      </c>
      <c r="BO72" s="9">
        <f>КМС!BO72+ИГС!BO72+МАКС!BO72</f>
        <v>1735</v>
      </c>
      <c r="BP72" s="8">
        <f>КМС!BP72+ИГС!BP72+МАКС!BP72</f>
        <v>1414994.2</v>
      </c>
      <c r="BQ72" s="9">
        <f>КМС!BQ72+ИГС!BQ72+МАКС!BQ72</f>
        <v>311</v>
      </c>
      <c r="BR72" s="8">
        <f>КМС!BR72+ИГС!BR72+МАКС!BR72</f>
        <v>2240215.2400000002</v>
      </c>
      <c r="BS72" s="9">
        <f>КМС!BS72+ИГС!BS72+МАКС!BS72</f>
        <v>22</v>
      </c>
      <c r="BT72" s="8">
        <f>КМС!BT72+ИГС!BT72+МАКС!BT72</f>
        <v>320528.5</v>
      </c>
      <c r="BU72" s="9">
        <f>КМС!BU72+ИГС!BU72+МАКС!BU72</f>
        <v>0</v>
      </c>
      <c r="BV72" s="8">
        <f>КМС!BV72+ИГС!BV72+МАКС!BV72</f>
        <v>0</v>
      </c>
      <c r="BW72" s="9">
        <f>КМС!BW72+ИГС!BW72+МАКС!BW72</f>
        <v>0</v>
      </c>
      <c r="BX72" s="8">
        <f>КМС!BX72+ИГС!BX72+МАКС!BX72</f>
        <v>0</v>
      </c>
      <c r="BY72" s="9">
        <f>КМС!BY72+ИГС!BY72+МАКС!BY72</f>
        <v>750</v>
      </c>
      <c r="BZ72" s="8">
        <f>КМС!BZ72+ИГС!BZ72+МАКС!BZ72</f>
        <v>1864329.33</v>
      </c>
      <c r="CA72" s="8">
        <f t="shared" si="91"/>
        <v>10310247.550000001</v>
      </c>
      <c r="CB72" s="8">
        <f t="shared" si="92"/>
        <v>6450074.0499999998</v>
      </c>
      <c r="CC72" s="9">
        <f>КМС!CC72+ИГС!CC72+МАКС!CC72</f>
        <v>5960</v>
      </c>
      <c r="CD72" s="8">
        <f>КМС!CD72+ИГС!CD72+МАКС!CD72</f>
        <v>2543640.98</v>
      </c>
      <c r="CE72" s="9">
        <f>КМС!CE72+ИГС!CE72+МАКС!CE72</f>
        <v>1140</v>
      </c>
      <c r="CF72" s="8">
        <f>КМС!CF72+ИГС!CF72+МАКС!CF72</f>
        <v>551181.93999999994</v>
      </c>
      <c r="CG72" s="9">
        <f>КМС!CG72+ИГС!CG72+МАКС!CG72</f>
        <v>1897</v>
      </c>
      <c r="CH72" s="8">
        <f>КМС!CH72+ИГС!CH72+МАКС!CH72</f>
        <v>3355251.13</v>
      </c>
      <c r="CI72" s="9">
        <f>КМС!CI72+ИГС!CI72+МАКС!CI72</f>
        <v>318</v>
      </c>
      <c r="CJ72" s="8">
        <f>КМС!CJ72+ИГС!CJ72+МАКС!CJ72</f>
        <v>2289012.69</v>
      </c>
      <c r="CK72" s="9">
        <f>КМС!CK72+ИГС!CK72+МАКС!CK72</f>
        <v>17</v>
      </c>
      <c r="CL72" s="8">
        <f>КМС!CL72+ИГС!CL72+МАКС!CL72</f>
        <v>247225.93</v>
      </c>
      <c r="CM72" s="9">
        <f>КМС!CM72+ИГС!CM72+МАКС!CM72</f>
        <v>0</v>
      </c>
      <c r="CN72" s="8">
        <f>КМС!CN72+ИГС!CN72+МАКС!CN72</f>
        <v>0</v>
      </c>
      <c r="CO72" s="9">
        <f>КМС!CO72+ИГС!CO72+МАКС!CO72</f>
        <v>0</v>
      </c>
      <c r="CP72" s="8">
        <f>КМС!CP72+ИГС!CP72+МАКС!CP72</f>
        <v>0</v>
      </c>
      <c r="CQ72" s="9">
        <f>КМС!CQ72+ИГС!CQ72+МАКС!CQ72</f>
        <v>752</v>
      </c>
      <c r="CR72" s="8">
        <f>КМС!CR72+ИГС!CR72+МАКС!CR72</f>
        <v>1323934.8799999999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170</v>
      </c>
      <c r="E73" s="25" t="s">
        <v>154</v>
      </c>
      <c r="F73" s="31" t="s">
        <v>171</v>
      </c>
      <c r="G73" s="8">
        <f t="shared" si="93"/>
        <v>45173993.609999999</v>
      </c>
      <c r="H73" s="8">
        <f t="shared" si="70"/>
        <v>30811443.100000001</v>
      </c>
      <c r="I73" s="9">
        <f t="shared" si="94"/>
        <v>28570</v>
      </c>
      <c r="J73" s="8">
        <f t="shared" si="71"/>
        <v>21023385.260000002</v>
      </c>
      <c r="K73" s="9">
        <f t="shared" si="72"/>
        <v>3591</v>
      </c>
      <c r="L73" s="8">
        <f t="shared" si="73"/>
        <v>1247220.9099999999</v>
      </c>
      <c r="M73" s="9">
        <f t="shared" si="74"/>
        <v>5913</v>
      </c>
      <c r="N73" s="8">
        <f t="shared" si="75"/>
        <v>8540836.9299999997</v>
      </c>
      <c r="O73" s="9">
        <f t="shared" si="76"/>
        <v>1354</v>
      </c>
      <c r="P73" s="8">
        <f t="shared" si="77"/>
        <v>7680397.4199999999</v>
      </c>
      <c r="Q73" s="9">
        <f t="shared" si="78"/>
        <v>92</v>
      </c>
      <c r="R73" s="8">
        <f t="shared" si="69"/>
        <v>1479029.77</v>
      </c>
      <c r="S73" s="9">
        <f t="shared" si="79"/>
        <v>0</v>
      </c>
      <c r="T73" s="8">
        <f t="shared" si="80"/>
        <v>0</v>
      </c>
      <c r="U73" s="9">
        <f t="shared" si="81"/>
        <v>0</v>
      </c>
      <c r="V73" s="8">
        <f t="shared" si="82"/>
        <v>0</v>
      </c>
      <c r="W73" s="9">
        <f t="shared" si="83"/>
        <v>4120</v>
      </c>
      <c r="X73" s="8">
        <f t="shared" si="84"/>
        <v>5203123.32</v>
      </c>
      <c r="Y73" s="8">
        <f t="shared" si="85"/>
        <v>14895514.17</v>
      </c>
      <c r="Z73" s="8">
        <f t="shared" si="86"/>
        <v>10207704.439999999</v>
      </c>
      <c r="AA73" s="9">
        <f>КМС!AA73+ИГС!AA73+МАКС!AA73</f>
        <v>7443</v>
      </c>
      <c r="AB73" s="8">
        <f>КМС!AB73+ИГС!AB73+МАКС!AB73</f>
        <v>7960610.3899999997</v>
      </c>
      <c r="AC73" s="9">
        <f>КМС!AC73+ИГС!AC73+МАКС!AC73</f>
        <v>962</v>
      </c>
      <c r="AD73" s="8">
        <f>КМС!AD73+ИГС!AD73+МАКС!AD73</f>
        <v>459096.18</v>
      </c>
      <c r="AE73" s="9">
        <f>КМС!AE73+ИГС!AE73+МАКС!AE73</f>
        <v>1456</v>
      </c>
      <c r="AF73" s="8">
        <f>КМС!AF73+ИГС!AF73+МАКС!AF73</f>
        <v>1787997.87</v>
      </c>
      <c r="AG73" s="9">
        <f>КМС!AG73+ИГС!AG73+МАКС!AG73</f>
        <v>346</v>
      </c>
      <c r="AH73" s="8">
        <f>КМС!AH73+ИГС!AH73+МАКС!AH73</f>
        <v>2636007.2200000002</v>
      </c>
      <c r="AI73" s="9">
        <f>КМС!AI73+ИГС!AI73+МАКС!AI73</f>
        <v>26</v>
      </c>
      <c r="AJ73" s="8">
        <f>КМС!AJ73+ИГС!AJ73+МАКС!AJ73</f>
        <v>477602.22</v>
      </c>
      <c r="AK73" s="9">
        <f>КМС!AK73+ИГС!AK73+МАКС!AK73</f>
        <v>0</v>
      </c>
      <c r="AL73" s="8">
        <f>КМС!AL73+ИГС!AL73+МАКС!AL73</f>
        <v>0</v>
      </c>
      <c r="AM73" s="9">
        <f>КМС!AM73+ИГС!AM73+МАКС!AM73</f>
        <v>0</v>
      </c>
      <c r="AN73" s="8">
        <f>КМС!AN73+ИГС!AN73+МАКС!AN73</f>
        <v>0</v>
      </c>
      <c r="AO73" s="9">
        <f>КМС!AO73+ИГС!AO73+МАКС!AO73</f>
        <v>1029</v>
      </c>
      <c r="AP73" s="8">
        <f>КМС!AP73+ИГС!AP73+МАКС!AP73</f>
        <v>1574200.29</v>
      </c>
      <c r="AQ73" s="8">
        <f t="shared" si="87"/>
        <v>13611868.48</v>
      </c>
      <c r="AR73" s="8">
        <f t="shared" si="88"/>
        <v>8917287.6600000001</v>
      </c>
      <c r="AS73" s="9">
        <f>КМС!AS73+ИГС!AS73+МАКС!AS73</f>
        <v>7467</v>
      </c>
      <c r="AT73" s="8">
        <f>КМС!AT73+ИГС!AT73+МАКС!AT73</f>
        <v>6670193.6100000003</v>
      </c>
      <c r="AU73" s="9">
        <f>КМС!AU73+ИГС!AU73+МАКС!AU73</f>
        <v>962</v>
      </c>
      <c r="AV73" s="8">
        <f>КМС!AV73+ИГС!AV73+МАКС!AV73</f>
        <v>459096.18</v>
      </c>
      <c r="AW73" s="9">
        <f>КМС!AW73+ИГС!AW73+МАКС!AW73</f>
        <v>1456</v>
      </c>
      <c r="AX73" s="8">
        <f>КМС!AX73+ИГС!AX73+МАКС!AX73</f>
        <v>1787997.87</v>
      </c>
      <c r="AY73" s="9">
        <f>КМС!AY73+ИГС!AY73+МАКС!AY73</f>
        <v>337</v>
      </c>
      <c r="AZ73" s="8">
        <f>КМС!AZ73+ИГС!AZ73+МАКС!AZ73</f>
        <v>2561350.56</v>
      </c>
      <c r="BA73" s="9">
        <f>КМС!BA73+ИГС!BA73+МАКС!BA73</f>
        <v>25</v>
      </c>
      <c r="BB73" s="8">
        <f>КМС!BB73+ИГС!BB73+МАКС!BB73</f>
        <v>465430.55</v>
      </c>
      <c r="BC73" s="9">
        <f>КМС!BC73+ИГС!BC73+МАКС!BC73</f>
        <v>0</v>
      </c>
      <c r="BD73" s="8">
        <f>КМС!BD73+ИГС!BD73+МАКС!BD73</f>
        <v>0</v>
      </c>
      <c r="BE73" s="9">
        <f>КМС!BE73+ИГС!BE73+МАКС!BE73</f>
        <v>0</v>
      </c>
      <c r="BF73" s="8">
        <f>КМС!BF73+ИГС!BF73+МАКС!BF73</f>
        <v>0</v>
      </c>
      <c r="BG73" s="9">
        <f>КМС!BG73+ИГС!BG73+МАКС!BG73</f>
        <v>1029</v>
      </c>
      <c r="BH73" s="8">
        <f>КМС!BH73+ИГС!BH73+МАКС!BH73</f>
        <v>1667799.71</v>
      </c>
      <c r="BI73" s="8">
        <f t="shared" si="89"/>
        <v>13086909.59</v>
      </c>
      <c r="BJ73" s="8">
        <f t="shared" si="90"/>
        <v>8509607.6799999997</v>
      </c>
      <c r="BK73" s="9">
        <f>КМС!BK73+ИГС!BK73+МАКС!BK73</f>
        <v>13660</v>
      </c>
      <c r="BL73" s="8">
        <f>КМС!BL73+ИГС!BL73+МАКС!BL73</f>
        <v>6392581.2599999998</v>
      </c>
      <c r="BM73" s="9">
        <f>КМС!BM73+ИГС!BM73+МАКС!BM73</f>
        <v>1667</v>
      </c>
      <c r="BN73" s="8">
        <f>КМС!BN73+ИГС!BN73+МАКС!BN73</f>
        <v>329028.55</v>
      </c>
      <c r="BO73" s="9">
        <f>КМС!BO73+ИГС!BO73+МАКС!BO73</f>
        <v>1456</v>
      </c>
      <c r="BP73" s="8">
        <f>КМС!BP73+ИГС!BP73+МАКС!BP73</f>
        <v>1787997.87</v>
      </c>
      <c r="BQ73" s="9">
        <f>КМС!BQ73+ИГС!BQ73+МАКС!BQ73</f>
        <v>671</v>
      </c>
      <c r="BR73" s="8">
        <f>КМС!BR73+ИГС!BR73+МАКС!BR73</f>
        <v>2483039.64</v>
      </c>
      <c r="BS73" s="9">
        <f>КМС!BS73+ИГС!BS73+МАКС!BS73</f>
        <v>24</v>
      </c>
      <c r="BT73" s="8">
        <f>КМС!BT73+ИГС!BT73+МАКС!BT73</f>
        <v>444061.98</v>
      </c>
      <c r="BU73" s="9">
        <f>КМС!BU73+ИГС!BU73+МАКС!BU73</f>
        <v>0</v>
      </c>
      <c r="BV73" s="8">
        <f>КМС!BV73+ИГС!BV73+МАКС!BV73</f>
        <v>0</v>
      </c>
      <c r="BW73" s="9">
        <f>КМС!BW73+ИГС!BW73+МАКС!BW73</f>
        <v>0</v>
      </c>
      <c r="BX73" s="8">
        <f>КМС!BX73+ИГС!BX73+МАКС!BX73</f>
        <v>0</v>
      </c>
      <c r="BY73" s="9">
        <f>КМС!BY73+ИГС!BY73+МАКС!BY73</f>
        <v>1029</v>
      </c>
      <c r="BZ73" s="8">
        <f>КМС!BZ73+ИГС!BZ73+МАКС!BZ73</f>
        <v>1650200.29</v>
      </c>
      <c r="CA73" s="8">
        <f t="shared" si="91"/>
        <v>3579701.37</v>
      </c>
      <c r="CB73" s="8">
        <f t="shared" si="92"/>
        <v>3176843.32</v>
      </c>
      <c r="CC73" s="9">
        <f>КМС!CC73+ИГС!CC73+МАКС!CC73</f>
        <v>0</v>
      </c>
      <c r="CD73" s="8">
        <f>КМС!CD73+ИГС!CD73+МАКС!CD73</f>
        <v>0</v>
      </c>
      <c r="CE73" s="9">
        <f>КМС!CE73+ИГС!CE73+МАКС!CE73</f>
        <v>0</v>
      </c>
      <c r="CF73" s="8">
        <f>КМС!CF73+ИГС!CF73+МАКС!CF73</f>
        <v>0</v>
      </c>
      <c r="CG73" s="9">
        <f>КМС!CG73+ИГС!CG73+МАКС!CG73</f>
        <v>1545</v>
      </c>
      <c r="CH73" s="8">
        <f>КМС!CH73+ИГС!CH73+МАКС!CH73</f>
        <v>3176843.32</v>
      </c>
      <c r="CI73" s="9">
        <f>КМС!CI73+ИГС!CI73+МАКС!CI73</f>
        <v>0</v>
      </c>
      <c r="CJ73" s="8">
        <f>КМС!CJ73+ИГС!CJ73+МАКС!CJ73</f>
        <v>0</v>
      </c>
      <c r="CK73" s="9">
        <f>КМС!CK73+ИГС!CK73+МАКС!CK73</f>
        <v>17</v>
      </c>
      <c r="CL73" s="8">
        <f>КМС!CL73+ИГС!CL73+МАКС!CL73</f>
        <v>91935.02</v>
      </c>
      <c r="CM73" s="9">
        <f>КМС!CM73+ИГС!CM73+МАКС!CM73</f>
        <v>0</v>
      </c>
      <c r="CN73" s="8">
        <f>КМС!CN73+ИГС!CN73+МАКС!CN73</f>
        <v>0</v>
      </c>
      <c r="CO73" s="9">
        <f>КМС!CO73+ИГС!CO73+МАКС!CO73</f>
        <v>0</v>
      </c>
      <c r="CP73" s="8">
        <f>КМС!CP73+ИГС!CP73+МАКС!CP73</f>
        <v>0</v>
      </c>
      <c r="CQ73" s="9">
        <f>КМС!CQ73+ИГС!CQ73+МАКС!CQ73</f>
        <v>1033</v>
      </c>
      <c r="CR73" s="8">
        <f>КМС!CR73+ИГС!CR73+МАКС!CR73</f>
        <v>310923.03000000003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170</v>
      </c>
      <c r="E74" s="25" t="s">
        <v>154</v>
      </c>
      <c r="F74" s="31" t="s">
        <v>171</v>
      </c>
      <c r="G74" s="8">
        <f t="shared" ref="G74:G105" si="95">H74+P74+R74+X74</f>
        <v>12177365.970000001</v>
      </c>
      <c r="H74" s="8">
        <f t="shared" si="70"/>
        <v>7851410.8099999996</v>
      </c>
      <c r="I74" s="9">
        <f t="shared" ref="I74:I105" si="96">AA74+AS74+BK74+CC74</f>
        <v>3742</v>
      </c>
      <c r="J74" s="8">
        <f t="shared" si="71"/>
        <v>2060110.49</v>
      </c>
      <c r="K74" s="9">
        <f t="shared" si="72"/>
        <v>2055</v>
      </c>
      <c r="L74" s="8">
        <f t="shared" si="73"/>
        <v>1057298.98</v>
      </c>
      <c r="M74" s="9">
        <f t="shared" si="74"/>
        <v>2234</v>
      </c>
      <c r="N74" s="8">
        <f t="shared" si="75"/>
        <v>4734001.34</v>
      </c>
      <c r="O74" s="9">
        <f t="shared" si="76"/>
        <v>116</v>
      </c>
      <c r="P74" s="8">
        <f t="shared" si="77"/>
        <v>869300.35</v>
      </c>
      <c r="Q74" s="9">
        <f t="shared" si="78"/>
        <v>0</v>
      </c>
      <c r="R74" s="8">
        <f t="shared" si="69"/>
        <v>0</v>
      </c>
      <c r="S74" s="9">
        <f t="shared" si="79"/>
        <v>0</v>
      </c>
      <c r="T74" s="8">
        <f t="shared" si="80"/>
        <v>0</v>
      </c>
      <c r="U74" s="9">
        <f t="shared" si="81"/>
        <v>0</v>
      </c>
      <c r="V74" s="8">
        <f t="shared" si="82"/>
        <v>0</v>
      </c>
      <c r="W74" s="9">
        <f t="shared" si="83"/>
        <v>918</v>
      </c>
      <c r="X74" s="8">
        <f t="shared" si="84"/>
        <v>3456654.81</v>
      </c>
      <c r="Y74" s="8">
        <f t="shared" si="85"/>
        <v>3692463.89</v>
      </c>
      <c r="Z74" s="8">
        <f t="shared" si="86"/>
        <v>2600226.91</v>
      </c>
      <c r="AA74" s="9">
        <f>КМС!AA74+ИГС!AA74+МАКС!AA74</f>
        <v>969</v>
      </c>
      <c r="AB74" s="8">
        <f>КМС!AB74+ИГС!AB74+МАКС!AB74</f>
        <v>942174.74</v>
      </c>
      <c r="AC74" s="9">
        <f>КМС!AC74+ИГС!AC74+МАКС!AC74</f>
        <v>514</v>
      </c>
      <c r="AD74" s="8">
        <f>КМС!AD74+ИГС!AD74+МАКС!AD74</f>
        <v>295688.78000000003</v>
      </c>
      <c r="AE74" s="9">
        <f>КМС!AE74+ИГС!AE74+МАКС!AE74</f>
        <v>559</v>
      </c>
      <c r="AF74" s="8">
        <f>КМС!AF74+ИГС!AF74+МАКС!AF74</f>
        <v>1362363.39</v>
      </c>
      <c r="AG74" s="9">
        <f>КМС!AG74+ИГС!AG74+МАКС!AG74</f>
        <v>29</v>
      </c>
      <c r="AH74" s="8">
        <f>КМС!AH74+ИГС!AH74+МАКС!AH74</f>
        <v>219330.79</v>
      </c>
      <c r="AI74" s="9">
        <f>КМС!AI74+ИГС!AI74+МАКС!AI74</f>
        <v>0</v>
      </c>
      <c r="AJ74" s="8">
        <f>КМС!AJ74+ИГС!AJ74+МАКС!AJ74</f>
        <v>0</v>
      </c>
      <c r="AK74" s="9">
        <f>КМС!AK74+ИГС!AK74+МАКС!AK74</f>
        <v>0</v>
      </c>
      <c r="AL74" s="8">
        <f>КМС!AL74+ИГС!AL74+МАКС!AL74</f>
        <v>0</v>
      </c>
      <c r="AM74" s="9">
        <f>КМС!AM74+ИГС!AM74+МАКС!AM74</f>
        <v>0</v>
      </c>
      <c r="AN74" s="8">
        <f>КМС!AN74+ИГС!AN74+МАКС!AN74</f>
        <v>0</v>
      </c>
      <c r="AO74" s="9">
        <f>КМС!AO74+ИГС!AO74+МАКС!AO74</f>
        <v>230</v>
      </c>
      <c r="AP74" s="8">
        <f>КМС!AP74+ИГС!AP74+МАКС!AP74</f>
        <v>872906.19</v>
      </c>
      <c r="AQ74" s="8">
        <f t="shared" si="87"/>
        <v>3956675.14</v>
      </c>
      <c r="AR74" s="8">
        <f t="shared" si="88"/>
        <v>2805444.32</v>
      </c>
      <c r="AS74" s="9">
        <f>КМС!AS74+ИГС!AS74+МАКС!AS74</f>
        <v>951</v>
      </c>
      <c r="AT74" s="8">
        <f>КМС!AT74+ИГС!AT74+МАКС!AT74</f>
        <v>849784.03</v>
      </c>
      <c r="AU74" s="9">
        <f>КМС!AU74+ИГС!AU74+МАКС!AU74</f>
        <v>514</v>
      </c>
      <c r="AV74" s="8">
        <f>КМС!AV74+ИГС!AV74+МАКС!AV74</f>
        <v>295688.78000000003</v>
      </c>
      <c r="AW74" s="9">
        <f>КМС!AW74+ИГС!AW74+МАКС!AW74</f>
        <v>559</v>
      </c>
      <c r="AX74" s="8">
        <f>КМС!AX74+ИГС!AX74+МАКС!AX74</f>
        <v>1659971.51</v>
      </c>
      <c r="AY74" s="9">
        <f>КМС!AY74+ИГС!AY74+МАКС!AY74</f>
        <v>29</v>
      </c>
      <c r="AZ74" s="8">
        <f>КМС!AZ74+ИГС!AZ74+МАКС!AZ74</f>
        <v>226117.76000000001</v>
      </c>
      <c r="BA74" s="9">
        <f>КМС!BA74+ИГС!BA74+МАКС!BA74</f>
        <v>0</v>
      </c>
      <c r="BB74" s="8">
        <f>КМС!BB74+ИГС!BB74+МАКС!BB74</f>
        <v>0</v>
      </c>
      <c r="BC74" s="9">
        <f>КМС!BC74+ИГС!BC74+МАКС!BC74</f>
        <v>0</v>
      </c>
      <c r="BD74" s="8">
        <f>КМС!BD74+ИГС!BD74+МАКС!BD74</f>
        <v>0</v>
      </c>
      <c r="BE74" s="9">
        <f>КМС!BE74+ИГС!BE74+МАКС!BE74</f>
        <v>0</v>
      </c>
      <c r="BF74" s="8">
        <f>КМС!BF74+ИГС!BF74+МАКС!BF74</f>
        <v>0</v>
      </c>
      <c r="BG74" s="9">
        <f>КМС!BG74+ИГС!BG74+МАКС!BG74</f>
        <v>230</v>
      </c>
      <c r="BH74" s="8">
        <f>КМС!BH74+ИГС!BH74+МАКС!BH74</f>
        <v>925113.06</v>
      </c>
      <c r="BI74" s="8">
        <f t="shared" si="89"/>
        <v>2809664.74</v>
      </c>
      <c r="BJ74" s="8">
        <f t="shared" si="90"/>
        <v>1661431.48</v>
      </c>
      <c r="BK74" s="9">
        <f>КМС!BK74+ИГС!BK74+МАКС!BK74</f>
        <v>951</v>
      </c>
      <c r="BL74" s="8">
        <f>КМС!BL74+ИГС!BL74+МАКС!BL74</f>
        <v>186699.06</v>
      </c>
      <c r="BM74" s="9">
        <f>КМС!BM74+ИГС!BM74+МАКС!BM74</f>
        <v>514</v>
      </c>
      <c r="BN74" s="8">
        <f>КМС!BN74+ИГС!BN74+МАКС!BN74</f>
        <v>295688.78000000003</v>
      </c>
      <c r="BO74" s="9">
        <f>КМС!BO74+ИГС!BO74+МАКС!BO74</f>
        <v>559</v>
      </c>
      <c r="BP74" s="8">
        <f>КМС!BP74+ИГС!BP74+МАКС!BP74</f>
        <v>1179043.6399999999</v>
      </c>
      <c r="BQ74" s="9">
        <f>КМС!BQ74+ИГС!BQ74+МАКС!BQ74</f>
        <v>29</v>
      </c>
      <c r="BR74" s="8">
        <f>КМС!BR74+ИГС!BR74+МАКС!BR74</f>
        <v>226117.76000000001</v>
      </c>
      <c r="BS74" s="9">
        <f>КМС!BS74+ИГС!BS74+МАКС!BS74</f>
        <v>0</v>
      </c>
      <c r="BT74" s="8">
        <f>КМС!BT74+ИГС!BT74+МАКС!BT74</f>
        <v>0</v>
      </c>
      <c r="BU74" s="9">
        <f>КМС!BU74+ИГС!BU74+МАКС!BU74</f>
        <v>0</v>
      </c>
      <c r="BV74" s="8">
        <f>КМС!BV74+ИГС!BV74+МАКС!BV74</f>
        <v>0</v>
      </c>
      <c r="BW74" s="9">
        <f>КМС!BW74+ИГС!BW74+МАКС!BW74</f>
        <v>0</v>
      </c>
      <c r="BX74" s="8">
        <f>КМС!BX74+ИГС!BX74+МАКС!BX74</f>
        <v>0</v>
      </c>
      <c r="BY74" s="9">
        <f>КМС!BY74+ИГС!BY74+МАКС!BY74</f>
        <v>230</v>
      </c>
      <c r="BZ74" s="8">
        <f>КМС!BZ74+ИГС!BZ74+МАКС!BZ74</f>
        <v>922115.5</v>
      </c>
      <c r="CA74" s="8">
        <f t="shared" si="91"/>
        <v>1718562.2</v>
      </c>
      <c r="CB74" s="8">
        <f t="shared" si="92"/>
        <v>784308.1</v>
      </c>
      <c r="CC74" s="9">
        <f>КМС!CC74+ИГС!CC74+МАКС!CC74</f>
        <v>871</v>
      </c>
      <c r="CD74" s="8">
        <f>КМС!CD74+ИГС!CD74+МАКС!CD74</f>
        <v>81452.66</v>
      </c>
      <c r="CE74" s="9">
        <f>КМС!CE74+ИГС!CE74+МАКС!CE74</f>
        <v>513</v>
      </c>
      <c r="CF74" s="8">
        <f>КМС!CF74+ИГС!CF74+МАКС!CF74</f>
        <v>170232.64</v>
      </c>
      <c r="CG74" s="9">
        <f>КМС!CG74+ИГС!CG74+МАКС!CG74</f>
        <v>557</v>
      </c>
      <c r="CH74" s="8">
        <f>КМС!CH74+ИГС!CH74+МАКС!CH74</f>
        <v>532622.80000000005</v>
      </c>
      <c r="CI74" s="9">
        <f>КМС!CI74+ИГС!CI74+МАКС!CI74</f>
        <v>29</v>
      </c>
      <c r="CJ74" s="8">
        <f>КМС!CJ74+ИГС!CJ74+МАКС!CJ74</f>
        <v>197734.04</v>
      </c>
      <c r="CK74" s="9">
        <f>КМС!CK74+ИГС!CK74+МАКС!CK74</f>
        <v>0</v>
      </c>
      <c r="CL74" s="8">
        <f>КМС!CL74+ИГС!CL74+МАКС!CL74</f>
        <v>0</v>
      </c>
      <c r="CM74" s="9">
        <f>КМС!CM74+ИГС!CM74+МАКС!CM74</f>
        <v>0</v>
      </c>
      <c r="CN74" s="8">
        <f>КМС!CN74+ИГС!CN74+МАКС!CN74</f>
        <v>0</v>
      </c>
      <c r="CO74" s="9">
        <f>КМС!CO74+ИГС!CO74+МАКС!CO74</f>
        <v>0</v>
      </c>
      <c r="CP74" s="8">
        <f>КМС!CP74+ИГС!CP74+МАКС!CP74</f>
        <v>0</v>
      </c>
      <c r="CQ74" s="9">
        <f>КМС!CQ74+ИГС!CQ74+МАКС!CQ74</f>
        <v>228</v>
      </c>
      <c r="CR74" s="8">
        <f>КМС!CR74+ИГС!CR74+МАКС!CR74</f>
        <v>736520.06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170</v>
      </c>
      <c r="E75" s="25" t="s">
        <v>166</v>
      </c>
      <c r="F75" s="31" t="s">
        <v>171</v>
      </c>
      <c r="G75" s="8">
        <f t="shared" si="95"/>
        <v>21205367.609999999</v>
      </c>
      <c r="H75" s="8">
        <f t="shared" ref="H75:H138" si="97">J75+L75+N75</f>
        <v>11935955.99</v>
      </c>
      <c r="I75" s="9">
        <f t="shared" si="96"/>
        <v>14148</v>
      </c>
      <c r="J75" s="8">
        <f t="shared" ref="J75:J138" si="98">AB75+AT75+BL75+CD75</f>
        <v>6566932.7800000003</v>
      </c>
      <c r="K75" s="9">
        <f t="shared" ref="K75:K138" si="99">AC75+AU75+BM75+CE75</f>
        <v>441</v>
      </c>
      <c r="L75" s="8">
        <f t="shared" ref="L75:L138" si="100">AD75+AV75+BN75+CF75</f>
        <v>127202.52</v>
      </c>
      <c r="M75" s="9">
        <f t="shared" ref="M75:M138" si="101">AE75+AW75+BO75+CG75</f>
        <v>3019</v>
      </c>
      <c r="N75" s="8">
        <f t="shared" ref="N75:N138" si="102">AF75+AX75+BP75+CH75</f>
        <v>5241820.6900000004</v>
      </c>
      <c r="O75" s="9">
        <f t="shared" ref="O75:O138" si="103">AG75+AY75+BQ75+CI75</f>
        <v>537</v>
      </c>
      <c r="P75" s="8">
        <f t="shared" ref="P75:P138" si="104">AH75+AZ75+BR75+CJ75</f>
        <v>6124190.2000000002</v>
      </c>
      <c r="Q75" s="9">
        <f t="shared" ref="Q75:Q138" si="105">AI75+BA75+BS75+CK75</f>
        <v>110</v>
      </c>
      <c r="R75" s="8">
        <f t="shared" ref="R75:R138" si="106">AJ75+BB75+BT75+CL75</f>
        <v>3145221.42</v>
      </c>
      <c r="S75" s="9">
        <f t="shared" ref="S75:S138" si="107">AK75+BC75+BU75+CM75</f>
        <v>0</v>
      </c>
      <c r="T75" s="8">
        <f t="shared" ref="T75:T138" si="108">AL75+BD75+BV75+CN75</f>
        <v>0</v>
      </c>
      <c r="U75" s="9">
        <f t="shared" ref="U75:U138" si="109">AM75+BE75+BW75+CO75</f>
        <v>0</v>
      </c>
      <c r="V75" s="8">
        <f t="shared" ref="V75:V138" si="110">AN75+BF75+BX75+CP75</f>
        <v>0</v>
      </c>
      <c r="W75" s="9">
        <f t="shared" ref="W75:W138" si="111">AO75+BG75+BY75+CQ75</f>
        <v>0</v>
      </c>
      <c r="X75" s="8">
        <f t="shared" ref="X75:X138" si="112">AP75+BH75+BZ75+CR75</f>
        <v>0</v>
      </c>
      <c r="Y75" s="8">
        <f t="shared" ref="Y75:Y138" si="113">Z75+AH75+AJ75+AP75</f>
        <v>5941587.7300000004</v>
      </c>
      <c r="Z75" s="8">
        <f t="shared" ref="Z75:Z138" si="114">AB75+AD75+AF75</f>
        <v>3026649.41</v>
      </c>
      <c r="AA75" s="9">
        <f>КМС!AA75+ИГС!AA75+МАКС!AA75</f>
        <v>3233</v>
      </c>
      <c r="AB75" s="8">
        <f>КМС!AB75+ИГС!AB75+МАКС!AB75</f>
        <v>1627967.08</v>
      </c>
      <c r="AC75" s="9">
        <f>КМС!AC75+ИГС!AC75+МАКС!AC75</f>
        <v>124</v>
      </c>
      <c r="AD75" s="8">
        <f>КМС!AD75+ИГС!AD75+МАКС!AD75</f>
        <v>53956.480000000003</v>
      </c>
      <c r="AE75" s="9">
        <f>КМС!AE75+ИГС!AE75+МАКС!AE75</f>
        <v>676</v>
      </c>
      <c r="AF75" s="8">
        <f>КМС!AF75+ИГС!AF75+МАКС!AF75</f>
        <v>1344725.85</v>
      </c>
      <c r="AG75" s="9">
        <f>КМС!AG75+ИГС!AG75+МАКС!AG75</f>
        <v>134</v>
      </c>
      <c r="AH75" s="8">
        <f>КМС!AH75+ИГС!AH75+МАКС!AH75</f>
        <v>1646472.04</v>
      </c>
      <c r="AI75" s="9">
        <f>КМС!AI75+ИГС!AI75+МАКС!AI75</f>
        <v>23</v>
      </c>
      <c r="AJ75" s="8">
        <f>КМС!AJ75+ИГС!AJ75+МАКС!AJ75</f>
        <v>1268466.28</v>
      </c>
      <c r="AK75" s="9">
        <f>КМС!AK75+ИГС!AK75+МАКС!AK75</f>
        <v>0</v>
      </c>
      <c r="AL75" s="8">
        <f>КМС!AL75+ИГС!AL75+МАКС!AL75</f>
        <v>0</v>
      </c>
      <c r="AM75" s="9">
        <f>КМС!AM75+ИГС!AM75+МАКС!AM75</f>
        <v>0</v>
      </c>
      <c r="AN75" s="8">
        <f>КМС!AN75+ИГС!AN75+МАКС!AN75</f>
        <v>0</v>
      </c>
      <c r="AO75" s="9">
        <f>КМС!AO75+ИГС!AO75+МАКС!AO75</f>
        <v>0</v>
      </c>
      <c r="AP75" s="8">
        <f>КМС!AP75+ИГС!AP75+МАКС!AP75</f>
        <v>0</v>
      </c>
      <c r="AQ75" s="8">
        <f t="shared" ref="AQ75:AQ138" si="115">AR75+AZ75+BB75+BH75</f>
        <v>6660078.6799999997</v>
      </c>
      <c r="AR75" s="8">
        <f t="shared" ref="AR75:AR138" si="116">AT75+AV75+AX75</f>
        <v>3157586.35</v>
      </c>
      <c r="AS75" s="9">
        <f>КМС!AS75+ИГС!AS75+МАКС!AS75</f>
        <v>3625</v>
      </c>
      <c r="AT75" s="8">
        <f>КМС!AT75+ИГС!AT75+МАКС!AT75</f>
        <v>1698378.88</v>
      </c>
      <c r="AU75" s="9">
        <f>КМС!AU75+ИГС!AU75+МАКС!AU75</f>
        <v>154</v>
      </c>
      <c r="AV75" s="8">
        <f>КМС!AV75+ИГС!AV75+МАКС!AV75</f>
        <v>66806.210000000006</v>
      </c>
      <c r="AW75" s="9">
        <f>КМС!AW75+ИГС!AW75+МАКС!AW75</f>
        <v>781</v>
      </c>
      <c r="AX75" s="8">
        <f>КМС!AX75+ИГС!AX75+МАКС!AX75</f>
        <v>1392401.26</v>
      </c>
      <c r="AY75" s="9">
        <f>КМС!AY75+ИГС!AY75+МАКС!AY75</f>
        <v>149</v>
      </c>
      <c r="AZ75" s="8">
        <f>КМС!AZ75+ИГС!AZ75+МАКС!AZ75</f>
        <v>1846258.09</v>
      </c>
      <c r="BA75" s="9">
        <f>КМС!BA75+ИГС!BA75+МАКС!BA75</f>
        <v>31</v>
      </c>
      <c r="BB75" s="8">
        <f>КМС!BB75+ИГС!BB75+МАКС!BB75</f>
        <v>1656234.24</v>
      </c>
      <c r="BC75" s="9">
        <f>КМС!BC75+ИГС!BC75+МАКС!BC75</f>
        <v>0</v>
      </c>
      <c r="BD75" s="8">
        <f>КМС!BD75+ИГС!BD75+МАКС!BD75</f>
        <v>0</v>
      </c>
      <c r="BE75" s="9">
        <f>КМС!BE75+ИГС!BE75+МАКС!BE75</f>
        <v>0</v>
      </c>
      <c r="BF75" s="8">
        <f>КМС!BF75+ИГС!BF75+МАКС!BF75</f>
        <v>0</v>
      </c>
      <c r="BG75" s="9">
        <f>КМС!BG75+ИГС!BG75+МАКС!BG75</f>
        <v>0</v>
      </c>
      <c r="BH75" s="8">
        <f>КМС!BH75+ИГС!BH75+МАКС!BH75</f>
        <v>0</v>
      </c>
      <c r="BI75" s="8">
        <f t="shared" ref="BI75:BI138" si="117">BJ75+BR75+BT75+BZ75</f>
        <v>4682634.8600000003</v>
      </c>
      <c r="BJ75" s="8">
        <f t="shared" ref="BJ75:BJ138" si="118">BL75+BN75+BP75</f>
        <v>3118355.46</v>
      </c>
      <c r="BK75" s="9">
        <f>КМС!BK75+ИГС!BK75+МАКС!BK75</f>
        <v>3639</v>
      </c>
      <c r="BL75" s="8">
        <f>КМС!BL75+ИГС!BL75+МАКС!BL75</f>
        <v>1719514.37</v>
      </c>
      <c r="BM75" s="9">
        <f>КМС!BM75+ИГС!BM75+МАКС!BM75</f>
        <v>163</v>
      </c>
      <c r="BN75" s="8">
        <f>КМС!BN75+ИГС!BN75+МАКС!BN75</f>
        <v>6439.83</v>
      </c>
      <c r="BO75" s="9">
        <f>КМС!BO75+ИГС!BO75+МАКС!BO75</f>
        <v>781</v>
      </c>
      <c r="BP75" s="8">
        <f>КМС!BP75+ИГС!BP75+МАКС!BP75</f>
        <v>1392401.26</v>
      </c>
      <c r="BQ75" s="9">
        <f>КМС!BQ75+ИГС!BQ75+МАКС!BQ75</f>
        <v>122</v>
      </c>
      <c r="BR75" s="8">
        <f>КМС!BR75+ИГС!BR75+МАКС!BR75</f>
        <v>1343758.5</v>
      </c>
      <c r="BS75" s="9">
        <f>КМС!BS75+ИГС!BS75+МАКС!BS75</f>
        <v>56</v>
      </c>
      <c r="BT75" s="8">
        <f>КМС!BT75+ИГС!BT75+МАКС!BT75</f>
        <v>220520.9</v>
      </c>
      <c r="BU75" s="9">
        <f>КМС!BU75+ИГС!BU75+МАКС!BU75</f>
        <v>0</v>
      </c>
      <c r="BV75" s="8">
        <f>КМС!BV75+ИГС!BV75+МАКС!BV75</f>
        <v>0</v>
      </c>
      <c r="BW75" s="9">
        <f>КМС!BW75+ИГС!BW75+МАКС!BW75</f>
        <v>0</v>
      </c>
      <c r="BX75" s="8">
        <f>КМС!BX75+ИГС!BX75+МАКС!BX75</f>
        <v>0</v>
      </c>
      <c r="BY75" s="9">
        <f>КМС!BY75+ИГС!BY75+МАКС!BY75</f>
        <v>0</v>
      </c>
      <c r="BZ75" s="8">
        <f>КМС!BZ75+ИГС!BZ75+МАКС!BZ75</f>
        <v>0</v>
      </c>
      <c r="CA75" s="8">
        <f t="shared" ref="CA75:CA138" si="119">CB75+CJ75+CL75+CR75</f>
        <v>3921066.34</v>
      </c>
      <c r="CB75" s="8">
        <f t="shared" ref="CB75:CB138" si="120">CD75+CF75+CH75</f>
        <v>2633364.77</v>
      </c>
      <c r="CC75" s="9">
        <f>КМС!CC75+ИГС!CC75+МАКС!CC75</f>
        <v>3651</v>
      </c>
      <c r="CD75" s="8">
        <f>КМС!CD75+ИГС!CD75+МАКС!CD75</f>
        <v>1521072.45</v>
      </c>
      <c r="CE75" s="9">
        <f>КМС!CE75+ИГС!CE75+МАКС!CE75</f>
        <v>0</v>
      </c>
      <c r="CF75" s="8">
        <f>КМС!CF75+ИГС!CF75+МАКС!CF75</f>
        <v>0</v>
      </c>
      <c r="CG75" s="9">
        <f>КМС!CG75+ИГС!CG75+МАКС!CG75</f>
        <v>781</v>
      </c>
      <c r="CH75" s="8">
        <f>КМС!CH75+ИГС!CH75+МАКС!CH75</f>
        <v>1112292.32</v>
      </c>
      <c r="CI75" s="9">
        <f>КМС!CI75+ИГС!CI75+МАКС!CI75</f>
        <v>132</v>
      </c>
      <c r="CJ75" s="8">
        <f>КМС!CJ75+ИГС!CJ75+МАКС!CJ75</f>
        <v>1287701.57</v>
      </c>
      <c r="CK75" s="9">
        <f>КМС!CK75+ИГС!CK75+МАКС!CK75</f>
        <v>0</v>
      </c>
      <c r="CL75" s="8">
        <f>КМС!CL75+ИГС!CL75+МАКС!CL75</f>
        <v>0</v>
      </c>
      <c r="CM75" s="9">
        <f>КМС!CM75+ИГС!CM75+МАКС!CM75</f>
        <v>0</v>
      </c>
      <c r="CN75" s="8">
        <f>КМС!CN75+ИГС!CN75+МАКС!CN75</f>
        <v>0</v>
      </c>
      <c r="CO75" s="9">
        <f>КМС!CO75+ИГС!CO75+МАКС!CO75</f>
        <v>0</v>
      </c>
      <c r="CP75" s="8">
        <f>КМС!CP75+ИГС!CP75+МАКС!CP75</f>
        <v>0</v>
      </c>
      <c r="CQ75" s="9">
        <f>КМС!CQ75+ИГС!CQ75+МАКС!CQ75</f>
        <v>0</v>
      </c>
      <c r="CR75" s="8">
        <f>КМС!CR75+ИГС!CR75+МАКС!CR75</f>
        <v>0</v>
      </c>
    </row>
    <row r="76" spans="1:96" x14ac:dyDescent="0.25">
      <c r="A76" s="12">
        <v>61</v>
      </c>
      <c r="B76" s="13" t="s">
        <v>130</v>
      </c>
      <c r="C76" s="12" t="s">
        <v>172</v>
      </c>
      <c r="D76" s="25" t="s">
        <v>170</v>
      </c>
      <c r="E76" s="25" t="s">
        <v>160</v>
      </c>
      <c r="F76" s="31" t="s">
        <v>171</v>
      </c>
      <c r="G76" s="8">
        <f t="shared" si="95"/>
        <v>0</v>
      </c>
      <c r="H76" s="8">
        <f t="shared" si="97"/>
        <v>0</v>
      </c>
      <c r="I76" s="9">
        <f t="shared" si="96"/>
        <v>0</v>
      </c>
      <c r="J76" s="8">
        <f t="shared" si="98"/>
        <v>0</v>
      </c>
      <c r="K76" s="9">
        <f t="shared" si="99"/>
        <v>0</v>
      </c>
      <c r="L76" s="8">
        <f t="shared" si="100"/>
        <v>0</v>
      </c>
      <c r="M76" s="9">
        <f t="shared" si="101"/>
        <v>0</v>
      </c>
      <c r="N76" s="8">
        <f t="shared" si="102"/>
        <v>0</v>
      </c>
      <c r="O76" s="9">
        <f t="shared" si="103"/>
        <v>0</v>
      </c>
      <c r="P76" s="8">
        <f t="shared" si="104"/>
        <v>0</v>
      </c>
      <c r="Q76" s="9">
        <f t="shared" si="105"/>
        <v>0</v>
      </c>
      <c r="R76" s="8">
        <f t="shared" si="106"/>
        <v>0</v>
      </c>
      <c r="S76" s="9">
        <f t="shared" si="107"/>
        <v>0</v>
      </c>
      <c r="T76" s="8">
        <f t="shared" si="108"/>
        <v>0</v>
      </c>
      <c r="U76" s="9">
        <f t="shared" si="109"/>
        <v>0</v>
      </c>
      <c r="V76" s="8">
        <f t="shared" si="110"/>
        <v>0</v>
      </c>
      <c r="W76" s="9">
        <f t="shared" si="111"/>
        <v>0</v>
      </c>
      <c r="X76" s="8">
        <f t="shared" si="112"/>
        <v>0</v>
      </c>
      <c r="Y76" s="8">
        <f t="shared" si="113"/>
        <v>0</v>
      </c>
      <c r="Z76" s="8">
        <f t="shared" si="114"/>
        <v>0</v>
      </c>
      <c r="AA76" s="9">
        <f>КМС!AA76+ИГС!AA76+МАКС!AA76</f>
        <v>0</v>
      </c>
      <c r="AB76" s="8">
        <f>КМС!AB76+ИГС!AB76+МАКС!AB76</f>
        <v>0</v>
      </c>
      <c r="AC76" s="9">
        <f>КМС!AC76+ИГС!AC76+МАКС!AC76</f>
        <v>0</v>
      </c>
      <c r="AD76" s="8">
        <f>КМС!AD76+ИГС!AD76+МАКС!AD76</f>
        <v>0</v>
      </c>
      <c r="AE76" s="9">
        <f>КМС!AE76+ИГС!AE76+МАКС!AE76</f>
        <v>0</v>
      </c>
      <c r="AF76" s="8">
        <f>КМС!AF76+ИГС!AF76+МАКС!AF76</f>
        <v>0</v>
      </c>
      <c r="AG76" s="9">
        <f>КМС!AG76+ИГС!AG76+МАКС!AG76</f>
        <v>0</v>
      </c>
      <c r="AH76" s="8">
        <f>КМС!AH76+ИГС!AH76+МАКС!AH76</f>
        <v>0</v>
      </c>
      <c r="AI76" s="9">
        <f>КМС!AI76+ИГС!AI76+МАКС!AI76</f>
        <v>0</v>
      </c>
      <c r="AJ76" s="8">
        <f>КМС!AJ76+ИГС!AJ76+МАКС!AJ76</f>
        <v>0</v>
      </c>
      <c r="AK76" s="9">
        <f>КМС!AK76+ИГС!AK76+МАКС!AK76</f>
        <v>0</v>
      </c>
      <c r="AL76" s="8">
        <f>КМС!AL76+ИГС!AL76+МАКС!AL76</f>
        <v>0</v>
      </c>
      <c r="AM76" s="9">
        <f>КМС!AM76+ИГС!AM76+МАКС!AM76</f>
        <v>0</v>
      </c>
      <c r="AN76" s="8">
        <f>КМС!AN76+ИГС!AN76+МАКС!AN76</f>
        <v>0</v>
      </c>
      <c r="AO76" s="9">
        <f>КМС!AO76+ИГС!AO76+МАКС!AO76</f>
        <v>0</v>
      </c>
      <c r="AP76" s="8">
        <f>КМС!AP76+ИГС!AP76+МАКС!AP76</f>
        <v>0</v>
      </c>
      <c r="AQ76" s="8">
        <f t="shared" si="115"/>
        <v>0</v>
      </c>
      <c r="AR76" s="8">
        <f t="shared" si="116"/>
        <v>0</v>
      </c>
      <c r="AS76" s="9">
        <f>КМС!AS76+ИГС!AS76+МАКС!AS76</f>
        <v>0</v>
      </c>
      <c r="AT76" s="8">
        <f>КМС!AT76+ИГС!AT76+МАКС!AT76</f>
        <v>0</v>
      </c>
      <c r="AU76" s="9">
        <f>КМС!AU76+ИГС!AU76+МАКС!AU76</f>
        <v>0</v>
      </c>
      <c r="AV76" s="8">
        <f>КМС!AV76+ИГС!AV76+МАКС!AV76</f>
        <v>0</v>
      </c>
      <c r="AW76" s="9">
        <f>КМС!AW76+ИГС!AW76+МАКС!AW76</f>
        <v>0</v>
      </c>
      <c r="AX76" s="8">
        <f>КМС!AX76+ИГС!AX76+МАКС!AX76</f>
        <v>0</v>
      </c>
      <c r="AY76" s="9">
        <f>КМС!AY76+ИГС!AY76+МАКС!AY76</f>
        <v>0</v>
      </c>
      <c r="AZ76" s="8">
        <f>КМС!AZ76+ИГС!AZ76+МАКС!AZ76</f>
        <v>0</v>
      </c>
      <c r="BA76" s="9">
        <f>КМС!BA76+ИГС!BA76+МАКС!BA76</f>
        <v>0</v>
      </c>
      <c r="BB76" s="8">
        <f>КМС!BB76+ИГС!BB76+МАКС!BB76</f>
        <v>0</v>
      </c>
      <c r="BC76" s="9">
        <f>КМС!BC76+ИГС!BC76+МАКС!BC76</f>
        <v>0</v>
      </c>
      <c r="BD76" s="8">
        <f>КМС!BD76+ИГС!BD76+МАКС!BD76</f>
        <v>0</v>
      </c>
      <c r="BE76" s="9">
        <f>КМС!BE76+ИГС!BE76+МАКС!BE76</f>
        <v>0</v>
      </c>
      <c r="BF76" s="8">
        <f>КМС!BF76+ИГС!BF76+МАКС!BF76</f>
        <v>0</v>
      </c>
      <c r="BG76" s="9">
        <f>КМС!BG76+ИГС!BG76+МАКС!BG76</f>
        <v>0</v>
      </c>
      <c r="BH76" s="8">
        <f>КМС!BH76+ИГС!BH76+МАКС!BH76</f>
        <v>0</v>
      </c>
      <c r="BI76" s="8">
        <f t="shared" si="117"/>
        <v>0</v>
      </c>
      <c r="BJ76" s="8">
        <f t="shared" si="118"/>
        <v>0</v>
      </c>
      <c r="BK76" s="9">
        <f>КМС!BK76+ИГС!BK76+МАКС!BK76</f>
        <v>0</v>
      </c>
      <c r="BL76" s="8">
        <f>КМС!BL76+ИГС!BL76+МАКС!BL76</f>
        <v>0</v>
      </c>
      <c r="BM76" s="9">
        <f>КМС!BM76+ИГС!BM76+МАКС!BM76</f>
        <v>0</v>
      </c>
      <c r="BN76" s="8">
        <f>КМС!BN76+ИГС!BN76+МАКС!BN76</f>
        <v>0</v>
      </c>
      <c r="BO76" s="9">
        <f>КМС!BO76+ИГС!BO76+МАКС!BO76</f>
        <v>0</v>
      </c>
      <c r="BP76" s="8">
        <f>КМС!BP76+ИГС!BP76+МАКС!BP76</f>
        <v>0</v>
      </c>
      <c r="BQ76" s="9">
        <f>КМС!BQ76+ИГС!BQ76+МАКС!BQ76</f>
        <v>0</v>
      </c>
      <c r="BR76" s="8">
        <f>КМС!BR76+ИГС!BR76+МАКС!BR76</f>
        <v>0</v>
      </c>
      <c r="BS76" s="9">
        <f>КМС!BS76+ИГС!BS76+МАКС!BS76</f>
        <v>0</v>
      </c>
      <c r="BT76" s="8">
        <f>КМС!BT76+ИГС!BT76+МАКС!BT76</f>
        <v>0</v>
      </c>
      <c r="BU76" s="9">
        <f>КМС!BU76+ИГС!BU76+МАКС!BU76</f>
        <v>0</v>
      </c>
      <c r="BV76" s="8">
        <f>КМС!BV76+ИГС!BV76+МАКС!BV76</f>
        <v>0</v>
      </c>
      <c r="BW76" s="9">
        <f>КМС!BW76+ИГС!BW76+МАКС!BW76</f>
        <v>0</v>
      </c>
      <c r="BX76" s="8">
        <f>КМС!BX76+ИГС!BX76+МАКС!BX76</f>
        <v>0</v>
      </c>
      <c r="BY76" s="9">
        <f>КМС!BY76+ИГС!BY76+МАКС!BY76</f>
        <v>0</v>
      </c>
      <c r="BZ76" s="8">
        <f>КМС!BZ76+ИГС!BZ76+МАКС!BZ76</f>
        <v>0</v>
      </c>
      <c r="CA76" s="8">
        <f t="shared" si="119"/>
        <v>0</v>
      </c>
      <c r="CB76" s="8">
        <f t="shared" si="120"/>
        <v>0</v>
      </c>
      <c r="CC76" s="9">
        <f>КМС!CC76+ИГС!CC76+МАКС!CC76</f>
        <v>0</v>
      </c>
      <c r="CD76" s="8">
        <f>КМС!CD76+ИГС!CD76+МАКС!CD76</f>
        <v>0</v>
      </c>
      <c r="CE76" s="9">
        <f>КМС!CE76+ИГС!CE76+МАКС!CE76</f>
        <v>0</v>
      </c>
      <c r="CF76" s="8">
        <f>КМС!CF76+ИГС!CF76+МАКС!CF76</f>
        <v>0</v>
      </c>
      <c r="CG76" s="9">
        <f>КМС!CG76+ИГС!CG76+МАКС!CG76</f>
        <v>0</v>
      </c>
      <c r="CH76" s="8">
        <f>КМС!CH76+ИГС!CH76+МАКС!CH76</f>
        <v>0</v>
      </c>
      <c r="CI76" s="9">
        <f>КМС!CI76+ИГС!CI76+МАКС!CI76</f>
        <v>0</v>
      </c>
      <c r="CJ76" s="8">
        <f>КМС!CJ76+ИГС!CJ76+МАКС!CJ76</f>
        <v>0</v>
      </c>
      <c r="CK76" s="9">
        <f>КМС!CK76+ИГС!CK76+МАКС!CK76</f>
        <v>0</v>
      </c>
      <c r="CL76" s="8">
        <f>КМС!CL76+ИГС!CL76+МАКС!CL76</f>
        <v>0</v>
      </c>
      <c r="CM76" s="9">
        <f>КМС!CM76+ИГС!CM76+МАКС!CM76</f>
        <v>0</v>
      </c>
      <c r="CN76" s="8">
        <f>КМС!CN76+ИГС!CN76+МАКС!CN76</f>
        <v>0</v>
      </c>
      <c r="CO76" s="9">
        <f>КМС!CO76+ИГС!CO76+МАКС!CO76</f>
        <v>0</v>
      </c>
      <c r="CP76" s="8">
        <f>КМС!CP76+ИГС!CP76+МАКС!CP76</f>
        <v>0</v>
      </c>
      <c r="CQ76" s="9">
        <f>КМС!CQ76+ИГС!CQ76+МАКС!CQ76</f>
        <v>0</v>
      </c>
      <c r="CR76" s="8">
        <f>КМС!CR76+ИГС!CR76+МАКС!CR76</f>
        <v>0</v>
      </c>
    </row>
    <row r="77" spans="1:96" x14ac:dyDescent="0.25">
      <c r="A77" s="12">
        <v>62</v>
      </c>
      <c r="B77" s="18" t="s">
        <v>131</v>
      </c>
      <c r="C77" s="12">
        <v>330406</v>
      </c>
      <c r="D77" s="25" t="s">
        <v>170</v>
      </c>
      <c r="E77" s="25" t="s">
        <v>160</v>
      </c>
      <c r="F77" s="31" t="s">
        <v>171</v>
      </c>
      <c r="G77" s="8">
        <f t="shared" si="95"/>
        <v>1809775.14</v>
      </c>
      <c r="H77" s="8">
        <f t="shared" si="97"/>
        <v>1809775.14</v>
      </c>
      <c r="I77" s="9">
        <f t="shared" si="96"/>
        <v>4365</v>
      </c>
      <c r="J77" s="8">
        <f t="shared" si="98"/>
        <v>657878.94999999995</v>
      </c>
      <c r="K77" s="9">
        <f t="shared" si="99"/>
        <v>0</v>
      </c>
      <c r="L77" s="8">
        <f t="shared" si="100"/>
        <v>0</v>
      </c>
      <c r="M77" s="9">
        <f t="shared" si="101"/>
        <v>1305</v>
      </c>
      <c r="N77" s="8">
        <f t="shared" si="102"/>
        <v>1151896.19</v>
      </c>
      <c r="O77" s="9">
        <f t="shared" si="103"/>
        <v>0</v>
      </c>
      <c r="P77" s="8">
        <f t="shared" si="104"/>
        <v>0</v>
      </c>
      <c r="Q77" s="9">
        <f t="shared" si="105"/>
        <v>0</v>
      </c>
      <c r="R77" s="8">
        <f t="shared" si="106"/>
        <v>0</v>
      </c>
      <c r="S77" s="9">
        <f t="shared" si="107"/>
        <v>0</v>
      </c>
      <c r="T77" s="8">
        <f t="shared" si="108"/>
        <v>0</v>
      </c>
      <c r="U77" s="9">
        <f t="shared" si="109"/>
        <v>0</v>
      </c>
      <c r="V77" s="8">
        <f t="shared" si="110"/>
        <v>0</v>
      </c>
      <c r="W77" s="9">
        <f t="shared" si="111"/>
        <v>0</v>
      </c>
      <c r="X77" s="8">
        <f t="shared" si="112"/>
        <v>0</v>
      </c>
      <c r="Y77" s="8">
        <f t="shared" si="113"/>
        <v>384199.23</v>
      </c>
      <c r="Z77" s="8">
        <f t="shared" si="114"/>
        <v>384199.23</v>
      </c>
      <c r="AA77" s="9">
        <f>КМС!AA77+ИГС!AA77+МАКС!AA77</f>
        <v>487</v>
      </c>
      <c r="AB77" s="8">
        <f>КМС!AB77+ИГС!AB77+МАКС!AB77</f>
        <v>110578.12</v>
      </c>
      <c r="AC77" s="9">
        <f>КМС!AC77+ИГС!AC77+МАКС!AC77</f>
        <v>0</v>
      </c>
      <c r="AD77" s="8">
        <f>КМС!AD77+ИГС!AD77+МАКС!AD77</f>
        <v>0</v>
      </c>
      <c r="AE77" s="9">
        <f>КМС!AE77+ИГС!AE77+МАКС!AE77</f>
        <v>302</v>
      </c>
      <c r="AF77" s="8">
        <f>КМС!AF77+ИГС!AF77+МАКС!AF77</f>
        <v>273621.11</v>
      </c>
      <c r="AG77" s="9">
        <f>КМС!AG77+ИГС!AG77+МАКС!AG77</f>
        <v>0</v>
      </c>
      <c r="AH77" s="8">
        <f>КМС!AH77+ИГС!AH77+МАКС!AH77</f>
        <v>0</v>
      </c>
      <c r="AI77" s="9">
        <f>КМС!AI77+ИГС!AI77+МАКС!AI77</f>
        <v>0</v>
      </c>
      <c r="AJ77" s="8">
        <f>КМС!AJ77+ИГС!AJ77+МАКС!AJ77</f>
        <v>0</v>
      </c>
      <c r="AK77" s="9">
        <f>КМС!AK77+ИГС!AK77+МАКС!AK77</f>
        <v>0</v>
      </c>
      <c r="AL77" s="8">
        <f>КМС!AL77+ИГС!AL77+МАКС!AL77</f>
        <v>0</v>
      </c>
      <c r="AM77" s="9">
        <f>КМС!AM77+ИГС!AM77+МАКС!AM77</f>
        <v>0</v>
      </c>
      <c r="AN77" s="8">
        <f>КМС!AN77+ИГС!AN77+МАКС!AN77</f>
        <v>0</v>
      </c>
      <c r="AO77" s="9">
        <f>КМС!AO77+ИГС!AO77+МАКС!AO77</f>
        <v>0</v>
      </c>
      <c r="AP77" s="8">
        <f>КМС!AP77+ИГС!AP77+МАКС!AP77</f>
        <v>0</v>
      </c>
      <c r="AQ77" s="8">
        <f t="shared" si="115"/>
        <v>531753.94999999995</v>
      </c>
      <c r="AR77" s="8">
        <f t="shared" si="116"/>
        <v>531753.94999999995</v>
      </c>
      <c r="AS77" s="9">
        <f>КМС!AS77+ИГС!AS77+МАКС!AS77</f>
        <v>1149</v>
      </c>
      <c r="AT77" s="8">
        <f>КМС!AT77+ИГС!AT77+МАКС!AT77</f>
        <v>193132.84</v>
      </c>
      <c r="AU77" s="9">
        <f>КМС!AU77+ИГС!AU77+МАКС!AU77</f>
        <v>0</v>
      </c>
      <c r="AV77" s="8">
        <f>КМС!AV77+ИГС!AV77+МАКС!AV77</f>
        <v>0</v>
      </c>
      <c r="AW77" s="9">
        <f>КМС!AW77+ИГС!AW77+МАКС!AW77</f>
        <v>381</v>
      </c>
      <c r="AX77" s="8">
        <f>КМС!AX77+ИГС!AX77+МАКС!AX77</f>
        <v>338621.11</v>
      </c>
      <c r="AY77" s="9">
        <f>КМС!AY77+ИГС!AY77+МАКС!AY77</f>
        <v>0</v>
      </c>
      <c r="AZ77" s="8">
        <f>КМС!AZ77+ИГС!AZ77+МАКС!AZ77</f>
        <v>0</v>
      </c>
      <c r="BA77" s="9">
        <f>КМС!BA77+ИГС!BA77+МАКС!BA77</f>
        <v>0</v>
      </c>
      <c r="BB77" s="8">
        <f>КМС!BB77+ИГС!BB77+МАКС!BB77</f>
        <v>0</v>
      </c>
      <c r="BC77" s="9">
        <f>КМС!BC77+ИГС!BC77+МАКС!BC77</f>
        <v>0</v>
      </c>
      <c r="BD77" s="8">
        <f>КМС!BD77+ИГС!BD77+МАКС!BD77</f>
        <v>0</v>
      </c>
      <c r="BE77" s="9">
        <f>КМС!BE77+ИГС!BE77+МАКС!BE77</f>
        <v>0</v>
      </c>
      <c r="BF77" s="8">
        <f>КМС!BF77+ИГС!BF77+МАКС!BF77</f>
        <v>0</v>
      </c>
      <c r="BG77" s="9">
        <f>КМС!BG77+ИГС!BG77+МАКС!BG77</f>
        <v>0</v>
      </c>
      <c r="BH77" s="8">
        <f>КМС!BH77+ИГС!BH77+МАКС!BH77</f>
        <v>0</v>
      </c>
      <c r="BI77" s="8">
        <f t="shared" si="117"/>
        <v>459975.15</v>
      </c>
      <c r="BJ77" s="8">
        <f t="shared" si="118"/>
        <v>459975.15</v>
      </c>
      <c r="BK77" s="9">
        <f>КМС!BK77+ИГС!BK77+МАКС!BK77</f>
        <v>1134</v>
      </c>
      <c r="BL77" s="8">
        <f>КМС!BL77+ИГС!BL77+МАКС!BL77</f>
        <v>186354.04</v>
      </c>
      <c r="BM77" s="9">
        <f>КМС!BM77+ИГС!BM77+МАКС!BM77</f>
        <v>0</v>
      </c>
      <c r="BN77" s="8">
        <f>КМС!BN77+ИГС!BN77+МАКС!BN77</f>
        <v>0</v>
      </c>
      <c r="BO77" s="9">
        <f>КМС!BO77+ИГС!BO77+МАКС!BO77</f>
        <v>302</v>
      </c>
      <c r="BP77" s="8">
        <f>КМС!BP77+ИГС!BP77+МАКС!BP77</f>
        <v>273621.11</v>
      </c>
      <c r="BQ77" s="9">
        <f>КМС!BQ77+ИГС!BQ77+МАКС!BQ77</f>
        <v>0</v>
      </c>
      <c r="BR77" s="8">
        <f>КМС!BR77+ИГС!BR77+МАКС!BR77</f>
        <v>0</v>
      </c>
      <c r="BS77" s="9">
        <f>КМС!BS77+ИГС!BS77+МАКС!BS77</f>
        <v>0</v>
      </c>
      <c r="BT77" s="8">
        <f>КМС!BT77+ИГС!BT77+МАКС!BT77</f>
        <v>0</v>
      </c>
      <c r="BU77" s="9">
        <f>КМС!BU77+ИГС!BU77+МАКС!BU77</f>
        <v>0</v>
      </c>
      <c r="BV77" s="8">
        <f>КМС!BV77+ИГС!BV77+МАКС!BV77</f>
        <v>0</v>
      </c>
      <c r="BW77" s="9">
        <f>КМС!BW77+ИГС!BW77+МАКС!BW77</f>
        <v>0</v>
      </c>
      <c r="BX77" s="8">
        <f>КМС!BX77+ИГС!BX77+МАКС!BX77</f>
        <v>0</v>
      </c>
      <c r="BY77" s="9">
        <f>КМС!BY77+ИГС!BY77+МАКС!BY77</f>
        <v>0</v>
      </c>
      <c r="BZ77" s="8">
        <f>КМС!BZ77+ИГС!BZ77+МАКС!BZ77</f>
        <v>0</v>
      </c>
      <c r="CA77" s="8">
        <f t="shared" si="119"/>
        <v>433846.81</v>
      </c>
      <c r="CB77" s="8">
        <f t="shared" si="120"/>
        <v>433846.81</v>
      </c>
      <c r="CC77" s="9">
        <f>КМС!CC77+ИГС!CC77+МАКС!CC77</f>
        <v>1595</v>
      </c>
      <c r="CD77" s="8">
        <f>КМС!CD77+ИГС!CD77+МАКС!CD77</f>
        <v>167813.95</v>
      </c>
      <c r="CE77" s="9">
        <f>КМС!CE77+ИГС!CE77+МАКС!CE77</f>
        <v>0</v>
      </c>
      <c r="CF77" s="8">
        <f>КМС!CF77+ИГС!CF77+МАКС!CF77</f>
        <v>0</v>
      </c>
      <c r="CG77" s="9">
        <f>КМС!CG77+ИГС!CG77+МАКС!CG77</f>
        <v>320</v>
      </c>
      <c r="CH77" s="8">
        <f>КМС!CH77+ИГС!CH77+МАКС!CH77</f>
        <v>266032.86</v>
      </c>
      <c r="CI77" s="9">
        <f>КМС!CI77+ИГС!CI77+МАКС!CI77</f>
        <v>0</v>
      </c>
      <c r="CJ77" s="8">
        <f>КМС!CJ77+ИГС!CJ77+МАКС!CJ77</f>
        <v>0</v>
      </c>
      <c r="CK77" s="9">
        <f>КМС!CK77+ИГС!CK77+МАКС!CK77</f>
        <v>0</v>
      </c>
      <c r="CL77" s="8">
        <f>КМС!CL77+ИГС!CL77+МАКС!CL77</f>
        <v>0</v>
      </c>
      <c r="CM77" s="9">
        <f>КМС!CM77+ИГС!CM77+МАКС!CM77</f>
        <v>0</v>
      </c>
      <c r="CN77" s="8">
        <f>КМС!CN77+ИГС!CN77+МАКС!CN77</f>
        <v>0</v>
      </c>
      <c r="CO77" s="9">
        <f>КМС!CO77+ИГС!CO77+МАКС!CO77</f>
        <v>0</v>
      </c>
      <c r="CP77" s="8">
        <f>КМС!CP77+ИГС!CP77+МАКС!CP77</f>
        <v>0</v>
      </c>
      <c r="CQ77" s="9">
        <f>КМС!CQ77+ИГС!CQ77+МАКС!CQ77</f>
        <v>0</v>
      </c>
      <c r="CR77" s="8">
        <f>КМС!CR77+ИГС!CR77+МАКС!CR77</f>
        <v>0</v>
      </c>
    </row>
    <row r="78" spans="1:96" x14ac:dyDescent="0.25">
      <c r="A78" s="12"/>
      <c r="B78" s="17" t="s">
        <v>54</v>
      </c>
      <c r="C78" s="12"/>
      <c r="D78" s="25"/>
      <c r="E78" s="25" t="s">
        <v>154</v>
      </c>
      <c r="F78" s="31"/>
      <c r="G78" s="8">
        <f t="shared" si="95"/>
        <v>0</v>
      </c>
      <c r="H78" s="8">
        <f t="shared" si="97"/>
        <v>0</v>
      </c>
      <c r="I78" s="9">
        <f t="shared" si="96"/>
        <v>0</v>
      </c>
      <c r="J78" s="8">
        <f t="shared" si="98"/>
        <v>0</v>
      </c>
      <c r="K78" s="9">
        <f t="shared" si="99"/>
        <v>0</v>
      </c>
      <c r="L78" s="8">
        <f t="shared" si="100"/>
        <v>0</v>
      </c>
      <c r="M78" s="9">
        <f t="shared" si="101"/>
        <v>0</v>
      </c>
      <c r="N78" s="8">
        <f t="shared" si="102"/>
        <v>0</v>
      </c>
      <c r="O78" s="9">
        <f t="shared" si="103"/>
        <v>0</v>
      </c>
      <c r="P78" s="8">
        <f t="shared" si="104"/>
        <v>0</v>
      </c>
      <c r="Q78" s="9">
        <f t="shared" si="105"/>
        <v>0</v>
      </c>
      <c r="R78" s="8">
        <f t="shared" si="106"/>
        <v>0</v>
      </c>
      <c r="S78" s="9">
        <f t="shared" si="107"/>
        <v>0</v>
      </c>
      <c r="T78" s="8">
        <f t="shared" si="108"/>
        <v>0</v>
      </c>
      <c r="U78" s="9">
        <f t="shared" si="109"/>
        <v>0</v>
      </c>
      <c r="V78" s="8">
        <f t="shared" si="110"/>
        <v>0</v>
      </c>
      <c r="W78" s="9">
        <f t="shared" si="111"/>
        <v>0</v>
      </c>
      <c r="X78" s="8">
        <f t="shared" si="112"/>
        <v>0</v>
      </c>
      <c r="Y78" s="8">
        <f t="shared" si="113"/>
        <v>0</v>
      </c>
      <c r="Z78" s="8">
        <f t="shared" si="114"/>
        <v>0</v>
      </c>
      <c r="AA78" s="9">
        <f>КМС!AA78+ИГС!AA78+МАКС!AA78</f>
        <v>0</v>
      </c>
      <c r="AB78" s="8">
        <f>КМС!AB78+ИГС!AB78+МАКС!AB78</f>
        <v>0</v>
      </c>
      <c r="AC78" s="9">
        <f>КМС!AC78+ИГС!AC78+МАКС!AC78</f>
        <v>0</v>
      </c>
      <c r="AD78" s="8">
        <f>КМС!AD78+ИГС!AD78+МАКС!AD78</f>
        <v>0</v>
      </c>
      <c r="AE78" s="9">
        <f>КМС!AE78+ИГС!AE78+МАКС!AE78</f>
        <v>0</v>
      </c>
      <c r="AF78" s="8">
        <f>КМС!AF78+ИГС!AF78+МАКС!AF78</f>
        <v>0</v>
      </c>
      <c r="AG78" s="9">
        <f>КМС!AG78+ИГС!AG78+МАКС!AG78</f>
        <v>0</v>
      </c>
      <c r="AH78" s="8">
        <f>КМС!AH78+ИГС!AH78+МАКС!AH78</f>
        <v>0</v>
      </c>
      <c r="AI78" s="9">
        <f>КМС!AI78+ИГС!AI78+МАКС!AI78</f>
        <v>0</v>
      </c>
      <c r="AJ78" s="8">
        <f>КМС!AJ78+ИГС!AJ78+МАКС!AJ78</f>
        <v>0</v>
      </c>
      <c r="AK78" s="9">
        <f>КМС!AK78+ИГС!AK78+МАКС!AK78</f>
        <v>0</v>
      </c>
      <c r="AL78" s="8">
        <f>КМС!AL78+ИГС!AL78+МАКС!AL78</f>
        <v>0</v>
      </c>
      <c r="AM78" s="9">
        <f>КМС!AM78+ИГС!AM78+МАКС!AM78</f>
        <v>0</v>
      </c>
      <c r="AN78" s="8">
        <f>КМС!AN78+ИГС!AN78+МАКС!AN78</f>
        <v>0</v>
      </c>
      <c r="AO78" s="9">
        <f>КМС!AO78+ИГС!AO78+МАКС!AO78</f>
        <v>0</v>
      </c>
      <c r="AP78" s="8">
        <f>КМС!AP78+ИГС!AP78+МАКС!AP78</f>
        <v>0</v>
      </c>
      <c r="AQ78" s="8">
        <f t="shared" si="115"/>
        <v>0</v>
      </c>
      <c r="AR78" s="8">
        <f t="shared" si="116"/>
        <v>0</v>
      </c>
      <c r="AS78" s="9">
        <f>КМС!AS78+ИГС!AS78+МАКС!AS78</f>
        <v>0</v>
      </c>
      <c r="AT78" s="8">
        <f>КМС!AT78+ИГС!AT78+МАКС!AT78</f>
        <v>0</v>
      </c>
      <c r="AU78" s="9">
        <f>КМС!AU78+ИГС!AU78+МАКС!AU78</f>
        <v>0</v>
      </c>
      <c r="AV78" s="8">
        <f>КМС!AV78+ИГС!AV78+МАКС!AV78</f>
        <v>0</v>
      </c>
      <c r="AW78" s="9">
        <f>КМС!AW78+ИГС!AW78+МАКС!AW78</f>
        <v>0</v>
      </c>
      <c r="AX78" s="8">
        <f>КМС!AX78+ИГС!AX78+МАКС!AX78</f>
        <v>0</v>
      </c>
      <c r="AY78" s="9">
        <f>КМС!AY78+ИГС!AY78+МАКС!AY78</f>
        <v>0</v>
      </c>
      <c r="AZ78" s="8">
        <f>КМС!AZ78+ИГС!AZ78+МАКС!AZ78</f>
        <v>0</v>
      </c>
      <c r="BA78" s="9">
        <f>КМС!BA78+ИГС!BA78+МАКС!BA78</f>
        <v>0</v>
      </c>
      <c r="BB78" s="8">
        <f>КМС!BB78+ИГС!BB78+МАКС!BB78</f>
        <v>0</v>
      </c>
      <c r="BC78" s="9">
        <f>КМС!BC78+ИГС!BC78+МАКС!BC78</f>
        <v>0</v>
      </c>
      <c r="BD78" s="8">
        <f>КМС!BD78+ИГС!BD78+МАКС!BD78</f>
        <v>0</v>
      </c>
      <c r="BE78" s="9">
        <f>КМС!BE78+ИГС!BE78+МАКС!BE78</f>
        <v>0</v>
      </c>
      <c r="BF78" s="8">
        <f>КМС!BF78+ИГС!BF78+МАКС!BF78</f>
        <v>0</v>
      </c>
      <c r="BG78" s="9">
        <f>КМС!BG78+ИГС!BG78+МАКС!BG78</f>
        <v>0</v>
      </c>
      <c r="BH78" s="8">
        <f>КМС!BH78+ИГС!BH78+МАКС!BH78</f>
        <v>0</v>
      </c>
      <c r="BI78" s="8">
        <f t="shared" si="117"/>
        <v>0</v>
      </c>
      <c r="BJ78" s="8">
        <f t="shared" si="118"/>
        <v>0</v>
      </c>
      <c r="BK78" s="9">
        <f>КМС!BK78+ИГС!BK78+МАКС!BK78</f>
        <v>0</v>
      </c>
      <c r="BL78" s="8">
        <f>КМС!BL78+ИГС!BL78+МАКС!BL78</f>
        <v>0</v>
      </c>
      <c r="BM78" s="9">
        <f>КМС!BM78+ИГС!BM78+МАКС!BM78</f>
        <v>0</v>
      </c>
      <c r="BN78" s="8">
        <f>КМС!BN78+ИГС!BN78+МАКС!BN78</f>
        <v>0</v>
      </c>
      <c r="BO78" s="9">
        <f>КМС!BO78+ИГС!BO78+МАКС!BO78</f>
        <v>0</v>
      </c>
      <c r="BP78" s="8">
        <f>КМС!BP78+ИГС!BP78+МАКС!BP78</f>
        <v>0</v>
      </c>
      <c r="BQ78" s="9">
        <f>КМС!BQ78+ИГС!BQ78+МАКС!BQ78</f>
        <v>0</v>
      </c>
      <c r="BR78" s="8">
        <f>КМС!BR78+ИГС!BR78+МАКС!BR78</f>
        <v>0</v>
      </c>
      <c r="BS78" s="9">
        <f>КМС!BS78+ИГС!BS78+МАКС!BS78</f>
        <v>0</v>
      </c>
      <c r="BT78" s="8">
        <f>КМС!BT78+ИГС!BT78+МАКС!BT78</f>
        <v>0</v>
      </c>
      <c r="BU78" s="9">
        <f>КМС!BU78+ИГС!BU78+МАКС!BU78</f>
        <v>0</v>
      </c>
      <c r="BV78" s="8">
        <f>КМС!BV78+ИГС!BV78+МАКС!BV78</f>
        <v>0</v>
      </c>
      <c r="BW78" s="9">
        <f>КМС!BW78+ИГС!BW78+МАКС!BW78</f>
        <v>0</v>
      </c>
      <c r="BX78" s="8">
        <f>КМС!BX78+ИГС!BX78+МАКС!BX78</f>
        <v>0</v>
      </c>
      <c r="BY78" s="9">
        <f>КМС!BY78+ИГС!BY78+МАКС!BY78</f>
        <v>0</v>
      </c>
      <c r="BZ78" s="8">
        <f>КМС!BZ78+ИГС!BZ78+МАКС!BZ78</f>
        <v>0</v>
      </c>
      <c r="CA78" s="8">
        <f t="shared" si="119"/>
        <v>0</v>
      </c>
      <c r="CB78" s="8">
        <f t="shared" si="120"/>
        <v>0</v>
      </c>
      <c r="CC78" s="9">
        <f>КМС!CC78+ИГС!CC78+МАКС!CC78</f>
        <v>0</v>
      </c>
      <c r="CD78" s="8">
        <f>КМС!CD78+ИГС!CD78+МАКС!CD78</f>
        <v>0</v>
      </c>
      <c r="CE78" s="9">
        <f>КМС!CE78+ИГС!CE78+МАКС!CE78</f>
        <v>0</v>
      </c>
      <c r="CF78" s="8">
        <f>КМС!CF78+ИГС!CF78+МАКС!CF78</f>
        <v>0</v>
      </c>
      <c r="CG78" s="9">
        <f>КМС!CG78+ИГС!CG78+МАКС!CG78</f>
        <v>0</v>
      </c>
      <c r="CH78" s="8">
        <f>КМС!CH78+ИГС!CH78+МАКС!CH78</f>
        <v>0</v>
      </c>
      <c r="CI78" s="9">
        <f>КМС!CI78+ИГС!CI78+МАКС!CI78</f>
        <v>0</v>
      </c>
      <c r="CJ78" s="8">
        <f>КМС!CJ78+ИГС!CJ78+МАКС!CJ78</f>
        <v>0</v>
      </c>
      <c r="CK78" s="9">
        <f>КМС!CK78+ИГС!CK78+МАКС!CK78</f>
        <v>0</v>
      </c>
      <c r="CL78" s="8">
        <f>КМС!CL78+ИГС!CL78+МАКС!CL78</f>
        <v>0</v>
      </c>
      <c r="CM78" s="9">
        <f>КМС!CM78+ИГС!CM78+МАКС!CM78</f>
        <v>0</v>
      </c>
      <c r="CN78" s="8">
        <f>КМС!CN78+ИГС!CN78+МАКС!CN78</f>
        <v>0</v>
      </c>
      <c r="CO78" s="9">
        <f>КМС!CO78+ИГС!CO78+МАКС!CO78</f>
        <v>0</v>
      </c>
      <c r="CP78" s="8">
        <f>КМС!CP78+ИГС!CP78+МАКС!CP78</f>
        <v>0</v>
      </c>
      <c r="CQ78" s="9">
        <f>КМС!CQ78+ИГС!CQ78+МАКС!CQ78</f>
        <v>0</v>
      </c>
      <c r="CR78" s="8">
        <f>КМС!CR78+ИГС!CR78+МАКС!CR78</f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157</v>
      </c>
      <c r="E79" s="25" t="s">
        <v>154</v>
      </c>
      <c r="F79" s="31" t="s">
        <v>158</v>
      </c>
      <c r="G79" s="8">
        <f t="shared" si="95"/>
        <v>198159077.91</v>
      </c>
      <c r="H79" s="8">
        <f t="shared" si="97"/>
        <v>100449535.34</v>
      </c>
      <c r="I79" s="9">
        <f t="shared" si="96"/>
        <v>74404</v>
      </c>
      <c r="J79" s="8">
        <f t="shared" si="98"/>
        <v>53990829.810000002</v>
      </c>
      <c r="K79" s="9">
        <f t="shared" si="99"/>
        <v>8509</v>
      </c>
      <c r="L79" s="8">
        <f t="shared" si="100"/>
        <v>3496026.6</v>
      </c>
      <c r="M79" s="9">
        <f t="shared" si="101"/>
        <v>29028</v>
      </c>
      <c r="N79" s="8">
        <f t="shared" si="102"/>
        <v>42962678.93</v>
      </c>
      <c r="O79" s="9">
        <f t="shared" si="103"/>
        <v>1130</v>
      </c>
      <c r="P79" s="8">
        <f t="shared" si="104"/>
        <v>6941056.4100000001</v>
      </c>
      <c r="Q79" s="9">
        <f t="shared" si="105"/>
        <v>2505</v>
      </c>
      <c r="R79" s="8">
        <f t="shared" si="106"/>
        <v>70527692.170000002</v>
      </c>
      <c r="S79" s="9">
        <f t="shared" si="107"/>
        <v>0</v>
      </c>
      <c r="T79" s="8">
        <f t="shared" si="108"/>
        <v>0</v>
      </c>
      <c r="U79" s="9">
        <f t="shared" si="109"/>
        <v>0</v>
      </c>
      <c r="V79" s="8">
        <f t="shared" si="110"/>
        <v>0</v>
      </c>
      <c r="W79" s="9">
        <f t="shared" si="111"/>
        <v>8610</v>
      </c>
      <c r="X79" s="8">
        <f t="shared" si="112"/>
        <v>20240793.989999998</v>
      </c>
      <c r="Y79" s="8">
        <f t="shared" si="113"/>
        <v>47170463.689999998</v>
      </c>
      <c r="Z79" s="8">
        <f t="shared" si="114"/>
        <v>29668384.469999999</v>
      </c>
      <c r="AA79" s="9">
        <f>КМС!AA79+ИГС!AA79+МАКС!AA79</f>
        <v>18202</v>
      </c>
      <c r="AB79" s="8">
        <f>КМС!AB79+ИГС!AB79+МАКС!AB79</f>
        <v>16148502.83</v>
      </c>
      <c r="AC79" s="9">
        <f>КМС!AC79+ИГС!AC79+МАКС!AC79</f>
        <v>3265</v>
      </c>
      <c r="AD79" s="8">
        <f>КМС!AD79+ИГС!AD79+МАКС!AD79</f>
        <v>1515282.73</v>
      </c>
      <c r="AE79" s="9">
        <f>КМС!AE79+ИГС!AE79+МАКС!AE79</f>
        <v>7253</v>
      </c>
      <c r="AF79" s="8">
        <f>КМС!AF79+ИГС!AF79+МАКС!AF79</f>
        <v>12004598.91</v>
      </c>
      <c r="AG79" s="9">
        <f>КМС!AG79+ИГС!AG79+МАКС!AG79</f>
        <v>293</v>
      </c>
      <c r="AH79" s="8">
        <f>КМС!AH79+ИГС!AH79+МАКС!AH79</f>
        <v>2243344.84</v>
      </c>
      <c r="AI79" s="9">
        <f>КМС!AI79+ИГС!AI79+МАКС!AI79</f>
        <v>674</v>
      </c>
      <c r="AJ79" s="8">
        <f>КМС!AJ79+ИГС!AJ79+МАКС!AJ79</f>
        <v>10182019.869999999</v>
      </c>
      <c r="AK79" s="9">
        <f>КМС!AK79+ИГС!AK79+МАКС!AK79</f>
        <v>0</v>
      </c>
      <c r="AL79" s="8">
        <f>КМС!AL79+ИГС!AL79+МАКС!AL79</f>
        <v>0</v>
      </c>
      <c r="AM79" s="9">
        <f>КМС!AM79+ИГС!AM79+МАКС!AM79</f>
        <v>0</v>
      </c>
      <c r="AN79" s="8">
        <f>КМС!AN79+ИГС!AN79+МАКС!AN79</f>
        <v>0</v>
      </c>
      <c r="AO79" s="9">
        <f>КМС!AO79+ИГС!AO79+МАКС!AO79</f>
        <v>2188</v>
      </c>
      <c r="AP79" s="8">
        <f>КМС!AP79+ИГС!AP79+МАКС!AP79</f>
        <v>5076714.51</v>
      </c>
      <c r="AQ79" s="8">
        <f t="shared" si="115"/>
        <v>44371220.899999999</v>
      </c>
      <c r="AR79" s="8">
        <f t="shared" si="116"/>
        <v>27653422.629999999</v>
      </c>
      <c r="AS79" s="9">
        <f>КМС!AS79+ИГС!AS79+МАКС!AS79</f>
        <v>18520</v>
      </c>
      <c r="AT79" s="8">
        <f>КМС!AT79+ИГС!AT79+МАКС!AT79</f>
        <v>15596644.1</v>
      </c>
      <c r="AU79" s="9">
        <f>КМС!AU79+ИГС!AU79+МАКС!AU79</f>
        <v>3271</v>
      </c>
      <c r="AV79" s="8">
        <f>КМС!AV79+ИГС!AV79+МАКС!AV79</f>
        <v>1497259.84</v>
      </c>
      <c r="AW79" s="9">
        <f>КМС!AW79+ИГС!AW79+МАКС!AW79</f>
        <v>7258</v>
      </c>
      <c r="AX79" s="8">
        <f>КМС!AX79+ИГС!AX79+МАКС!AX79</f>
        <v>10559518.689999999</v>
      </c>
      <c r="AY79" s="9">
        <f>КМС!AY79+ИГС!AY79+МАКС!AY79</f>
        <v>263</v>
      </c>
      <c r="AZ79" s="8">
        <f>КМС!AZ79+ИГС!AZ79+МАКС!AZ79</f>
        <v>2007811.42</v>
      </c>
      <c r="BA79" s="9">
        <f>КМС!BA79+ИГС!BA79+МАКС!BA79</f>
        <v>645</v>
      </c>
      <c r="BB79" s="8">
        <f>КМС!BB79+ИГС!BB79+МАКС!BB79</f>
        <v>9633272.3399999999</v>
      </c>
      <c r="BC79" s="9">
        <f>КМС!BC79+ИГС!BC79+МАКС!BC79</f>
        <v>0</v>
      </c>
      <c r="BD79" s="8">
        <f>КМС!BD79+ИГС!BD79+МАКС!BD79</f>
        <v>0</v>
      </c>
      <c r="BE79" s="9">
        <f>КМС!BE79+ИГС!BE79+МАКС!BE79</f>
        <v>0</v>
      </c>
      <c r="BF79" s="8">
        <f>КМС!BF79+ИГС!BF79+МАКС!BF79</f>
        <v>0</v>
      </c>
      <c r="BG79" s="9">
        <f>КМС!BG79+ИГС!BG79+МАКС!BG79</f>
        <v>2045</v>
      </c>
      <c r="BH79" s="8">
        <f>КМС!BH79+ИГС!BH79+МАКС!BH79</f>
        <v>5076714.51</v>
      </c>
      <c r="BI79" s="8">
        <f t="shared" si="117"/>
        <v>42140050.590000004</v>
      </c>
      <c r="BJ79" s="8">
        <f t="shared" si="118"/>
        <v>26328444.100000001</v>
      </c>
      <c r="BK79" s="9">
        <f>КМС!BK79+ИГС!BK79+МАКС!BK79</f>
        <v>19073</v>
      </c>
      <c r="BL79" s="8">
        <f>КМС!BL79+ИГС!BL79+МАКС!BL79</f>
        <v>15524186.65</v>
      </c>
      <c r="BM79" s="9">
        <f>КМС!BM79+ИГС!BM79+МАКС!BM79</f>
        <v>984</v>
      </c>
      <c r="BN79" s="8">
        <f>КМС!BN79+ИГС!BN79+МАКС!BN79</f>
        <v>241242.94</v>
      </c>
      <c r="BO79" s="9">
        <f>КМС!BO79+ИГС!BO79+МАКС!BO79</f>
        <v>7258</v>
      </c>
      <c r="BP79" s="8">
        <f>КМС!BP79+ИГС!BP79+МАКС!BP79</f>
        <v>10563014.51</v>
      </c>
      <c r="BQ79" s="9">
        <f>КМС!BQ79+ИГС!BQ79+МАКС!BQ79</f>
        <v>325</v>
      </c>
      <c r="BR79" s="8">
        <f>КМС!BR79+ИГС!BR79+МАКС!BR79</f>
        <v>2451200.19</v>
      </c>
      <c r="BS79" s="9">
        <f>КМС!BS79+ИГС!BS79+МАКС!BS79</f>
        <v>559</v>
      </c>
      <c r="BT79" s="8">
        <f>КМС!BT79+ИГС!BT79+МАКС!BT79</f>
        <v>8283691.79</v>
      </c>
      <c r="BU79" s="9">
        <f>КМС!BU79+ИГС!BU79+МАКС!BU79</f>
        <v>0</v>
      </c>
      <c r="BV79" s="8">
        <f>КМС!BV79+ИГС!BV79+МАКС!BV79</f>
        <v>0</v>
      </c>
      <c r="BW79" s="9">
        <f>КМС!BW79+ИГС!BW79+МАКС!BW79</f>
        <v>0</v>
      </c>
      <c r="BX79" s="8">
        <f>КМС!BX79+ИГС!BX79+МАКС!BX79</f>
        <v>0</v>
      </c>
      <c r="BY79" s="9">
        <f>КМС!BY79+ИГС!BY79+МАКС!BY79</f>
        <v>2189</v>
      </c>
      <c r="BZ79" s="8">
        <f>КМС!BZ79+ИГС!BZ79+МАКС!BZ79</f>
        <v>5076714.51</v>
      </c>
      <c r="CA79" s="8">
        <f t="shared" si="119"/>
        <v>64477342.729999997</v>
      </c>
      <c r="CB79" s="8">
        <f t="shared" si="120"/>
        <v>16799284.140000001</v>
      </c>
      <c r="CC79" s="9">
        <f>КМС!CC79+ИГС!CC79+МАКС!CC79</f>
        <v>18609</v>
      </c>
      <c r="CD79" s="8">
        <f>КМС!CD79+ИГС!CD79+МАКС!CD79</f>
        <v>6721496.2300000004</v>
      </c>
      <c r="CE79" s="9">
        <f>КМС!CE79+ИГС!CE79+МАКС!CE79</f>
        <v>989</v>
      </c>
      <c r="CF79" s="8">
        <f>КМС!CF79+ИГС!CF79+МАКС!CF79</f>
        <v>242241.09</v>
      </c>
      <c r="CG79" s="9">
        <f>КМС!CG79+ИГС!CG79+МАКС!CG79</f>
        <v>7259</v>
      </c>
      <c r="CH79" s="8">
        <f>КМС!CH79+ИГС!CH79+МАКС!CH79</f>
        <v>9835546.8200000003</v>
      </c>
      <c r="CI79" s="9">
        <f>КМС!CI79+ИГС!CI79+МАКС!CI79</f>
        <v>249</v>
      </c>
      <c r="CJ79" s="8">
        <f>КМС!CJ79+ИГС!CJ79+МАКС!CJ79</f>
        <v>238699.96</v>
      </c>
      <c r="CK79" s="9">
        <f>КМС!CK79+ИГС!CK79+МАКС!CK79</f>
        <v>627</v>
      </c>
      <c r="CL79" s="8">
        <f>КМС!CL79+ИГС!CL79+МАКС!CL79</f>
        <v>42428708.170000002</v>
      </c>
      <c r="CM79" s="9">
        <f>КМС!CM79+ИГС!CM79+МАКС!CM79</f>
        <v>0</v>
      </c>
      <c r="CN79" s="8">
        <f>КМС!CN79+ИГС!CN79+МАКС!CN79</f>
        <v>0</v>
      </c>
      <c r="CO79" s="9">
        <f>КМС!CO79+ИГС!CO79+МАКС!CO79</f>
        <v>0</v>
      </c>
      <c r="CP79" s="8">
        <f>КМС!CP79+ИГС!CP79+МАКС!CP79</f>
        <v>0</v>
      </c>
      <c r="CQ79" s="9">
        <f>КМС!CQ79+ИГС!CQ79+МАКС!CQ79</f>
        <v>2188</v>
      </c>
      <c r="CR79" s="8">
        <f>КМС!CR79+ИГС!CR79+МАКС!CR79</f>
        <v>5010650.46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95"/>
        <v>0</v>
      </c>
      <c r="H80" s="8">
        <f t="shared" si="97"/>
        <v>0</v>
      </c>
      <c r="I80" s="9">
        <f t="shared" si="96"/>
        <v>0</v>
      </c>
      <c r="J80" s="8">
        <f t="shared" si="98"/>
        <v>0</v>
      </c>
      <c r="K80" s="9">
        <f t="shared" si="99"/>
        <v>0</v>
      </c>
      <c r="L80" s="8">
        <f t="shared" si="100"/>
        <v>0</v>
      </c>
      <c r="M80" s="9">
        <f t="shared" si="101"/>
        <v>0</v>
      </c>
      <c r="N80" s="8">
        <f t="shared" si="102"/>
        <v>0</v>
      </c>
      <c r="O80" s="9">
        <f t="shared" si="103"/>
        <v>0</v>
      </c>
      <c r="P80" s="8">
        <f t="shared" si="104"/>
        <v>0</v>
      </c>
      <c r="Q80" s="9">
        <f t="shared" si="105"/>
        <v>0</v>
      </c>
      <c r="R80" s="8">
        <f t="shared" si="106"/>
        <v>0</v>
      </c>
      <c r="S80" s="9">
        <f t="shared" si="107"/>
        <v>0</v>
      </c>
      <c r="T80" s="8">
        <f t="shared" si="108"/>
        <v>0</v>
      </c>
      <c r="U80" s="9">
        <f t="shared" si="109"/>
        <v>0</v>
      </c>
      <c r="V80" s="8">
        <f t="shared" si="110"/>
        <v>0</v>
      </c>
      <c r="W80" s="9">
        <f t="shared" si="111"/>
        <v>0</v>
      </c>
      <c r="X80" s="8">
        <f t="shared" si="112"/>
        <v>0</v>
      </c>
      <c r="Y80" s="8">
        <f t="shared" si="113"/>
        <v>0</v>
      </c>
      <c r="Z80" s="8">
        <f t="shared" si="114"/>
        <v>0</v>
      </c>
      <c r="AA80" s="9">
        <f>КМС!AA80+ИГС!AA80+МАКС!AA80</f>
        <v>0</v>
      </c>
      <c r="AB80" s="8">
        <f>КМС!AB80+ИГС!AB80+МАКС!AB80</f>
        <v>0</v>
      </c>
      <c r="AC80" s="9">
        <f>КМС!AC80+ИГС!AC80+МАКС!AC80</f>
        <v>0</v>
      </c>
      <c r="AD80" s="8">
        <f>КМС!AD80+ИГС!AD80+МАКС!AD80</f>
        <v>0</v>
      </c>
      <c r="AE80" s="9">
        <f>КМС!AE80+ИГС!AE80+МАКС!AE80</f>
        <v>0</v>
      </c>
      <c r="AF80" s="8">
        <f>КМС!AF80+ИГС!AF80+МАКС!AF80</f>
        <v>0</v>
      </c>
      <c r="AG80" s="9">
        <f>КМС!AG80+ИГС!AG80+МАКС!AG80</f>
        <v>0</v>
      </c>
      <c r="AH80" s="8">
        <f>КМС!AH80+ИГС!AH80+МАКС!AH80</f>
        <v>0</v>
      </c>
      <c r="AI80" s="9">
        <f>КМС!AI80+ИГС!AI80+МАКС!AI80</f>
        <v>0</v>
      </c>
      <c r="AJ80" s="8">
        <f>КМС!AJ80+ИГС!AJ80+МАКС!AJ80</f>
        <v>0</v>
      </c>
      <c r="AK80" s="9">
        <f>КМС!AK80+ИГС!AK80+МАКС!AK80</f>
        <v>0</v>
      </c>
      <c r="AL80" s="8">
        <f>КМС!AL80+ИГС!AL80+МАКС!AL80</f>
        <v>0</v>
      </c>
      <c r="AM80" s="9">
        <f>КМС!AM80+ИГС!AM80+МАКС!AM80</f>
        <v>0</v>
      </c>
      <c r="AN80" s="8">
        <f>КМС!AN80+ИГС!AN80+МАКС!AN80</f>
        <v>0</v>
      </c>
      <c r="AO80" s="9">
        <f>КМС!AO80+ИГС!AO80+МАКС!AO80</f>
        <v>0</v>
      </c>
      <c r="AP80" s="8">
        <f>КМС!AP80+ИГС!AP80+МАКС!AP80</f>
        <v>0</v>
      </c>
      <c r="AQ80" s="8">
        <f t="shared" si="115"/>
        <v>0</v>
      </c>
      <c r="AR80" s="8">
        <f t="shared" si="116"/>
        <v>0</v>
      </c>
      <c r="AS80" s="9">
        <f>КМС!AS80+ИГС!AS80+МАКС!AS80</f>
        <v>0</v>
      </c>
      <c r="AT80" s="8">
        <f>КМС!AT80+ИГС!AT80+МАКС!AT80</f>
        <v>0</v>
      </c>
      <c r="AU80" s="9">
        <f>КМС!AU80+ИГС!AU80+МАКС!AU80</f>
        <v>0</v>
      </c>
      <c r="AV80" s="8">
        <f>КМС!AV80+ИГС!AV80+МАКС!AV80</f>
        <v>0</v>
      </c>
      <c r="AW80" s="9">
        <f>КМС!AW80+ИГС!AW80+МАКС!AW80</f>
        <v>0</v>
      </c>
      <c r="AX80" s="8">
        <f>КМС!AX80+ИГС!AX80+МАКС!AX80</f>
        <v>0</v>
      </c>
      <c r="AY80" s="9">
        <f>КМС!AY80+ИГС!AY80+МАКС!AY80</f>
        <v>0</v>
      </c>
      <c r="AZ80" s="8">
        <f>КМС!AZ80+ИГС!AZ80+МАКС!AZ80</f>
        <v>0</v>
      </c>
      <c r="BA80" s="9">
        <f>КМС!BA80+ИГС!BA80+МАКС!BA80</f>
        <v>0</v>
      </c>
      <c r="BB80" s="8">
        <f>КМС!BB80+ИГС!BB80+МАКС!BB80</f>
        <v>0</v>
      </c>
      <c r="BC80" s="9">
        <f>КМС!BC80+ИГС!BC80+МАКС!BC80</f>
        <v>0</v>
      </c>
      <c r="BD80" s="8">
        <f>КМС!BD80+ИГС!BD80+МАКС!BD80</f>
        <v>0</v>
      </c>
      <c r="BE80" s="9">
        <f>КМС!BE80+ИГС!BE80+МАКС!BE80</f>
        <v>0</v>
      </c>
      <c r="BF80" s="8">
        <f>КМС!BF80+ИГС!BF80+МАКС!BF80</f>
        <v>0</v>
      </c>
      <c r="BG80" s="9">
        <f>КМС!BG80+ИГС!BG80+МАКС!BG80</f>
        <v>0</v>
      </c>
      <c r="BH80" s="8">
        <f>КМС!BH80+ИГС!BH80+МАКС!BH80</f>
        <v>0</v>
      </c>
      <c r="BI80" s="8">
        <f t="shared" si="117"/>
        <v>0</v>
      </c>
      <c r="BJ80" s="8">
        <f t="shared" si="118"/>
        <v>0</v>
      </c>
      <c r="BK80" s="9">
        <f>КМС!BK80+ИГС!BK80+МАКС!BK80</f>
        <v>0</v>
      </c>
      <c r="BL80" s="8">
        <f>КМС!BL80+ИГС!BL80+МАКС!BL80</f>
        <v>0</v>
      </c>
      <c r="BM80" s="9">
        <f>КМС!BM80+ИГС!BM80+МАКС!BM80</f>
        <v>0</v>
      </c>
      <c r="BN80" s="8">
        <f>КМС!BN80+ИГС!BN80+МАКС!BN80</f>
        <v>0</v>
      </c>
      <c r="BO80" s="9">
        <f>КМС!BO80+ИГС!BO80+МАКС!BO80</f>
        <v>0</v>
      </c>
      <c r="BP80" s="8">
        <f>КМС!BP80+ИГС!BP80+МАКС!BP80</f>
        <v>0</v>
      </c>
      <c r="BQ80" s="9">
        <f>КМС!BQ80+ИГС!BQ80+МАКС!BQ80</f>
        <v>0</v>
      </c>
      <c r="BR80" s="8">
        <f>КМС!BR80+ИГС!BR80+МАКС!BR80</f>
        <v>0</v>
      </c>
      <c r="BS80" s="9">
        <f>КМС!BS80+ИГС!BS80+МАКС!BS80</f>
        <v>0</v>
      </c>
      <c r="BT80" s="8">
        <f>КМС!BT80+ИГС!BT80+МАКС!BT80</f>
        <v>0</v>
      </c>
      <c r="BU80" s="9">
        <f>КМС!BU80+ИГС!BU80+МАКС!BU80</f>
        <v>0</v>
      </c>
      <c r="BV80" s="8">
        <f>КМС!BV80+ИГС!BV80+МАКС!BV80</f>
        <v>0</v>
      </c>
      <c r="BW80" s="9">
        <f>КМС!BW80+ИГС!BW80+МАКС!BW80</f>
        <v>0</v>
      </c>
      <c r="BX80" s="8">
        <f>КМС!BX80+ИГС!BX80+МАКС!BX80</f>
        <v>0</v>
      </c>
      <c r="BY80" s="9">
        <f>КМС!BY80+ИГС!BY80+МАКС!BY80</f>
        <v>0</v>
      </c>
      <c r="BZ80" s="8">
        <f>КМС!BZ80+ИГС!BZ80+МАКС!BZ80</f>
        <v>0</v>
      </c>
      <c r="CA80" s="8">
        <f t="shared" si="119"/>
        <v>0</v>
      </c>
      <c r="CB80" s="8">
        <f t="shared" si="120"/>
        <v>0</v>
      </c>
      <c r="CC80" s="9">
        <f>КМС!CC80+ИГС!CC80+МАКС!CC80</f>
        <v>0</v>
      </c>
      <c r="CD80" s="8">
        <f>КМС!CD80+ИГС!CD80+МАКС!CD80</f>
        <v>0</v>
      </c>
      <c r="CE80" s="9">
        <f>КМС!CE80+ИГС!CE80+МАКС!CE80</f>
        <v>0</v>
      </c>
      <c r="CF80" s="8">
        <f>КМС!CF80+ИГС!CF80+МАКС!CF80</f>
        <v>0</v>
      </c>
      <c r="CG80" s="9">
        <f>КМС!CG80+ИГС!CG80+МАКС!CG80</f>
        <v>0</v>
      </c>
      <c r="CH80" s="8">
        <f>КМС!CH80+ИГС!CH80+МАКС!CH80</f>
        <v>0</v>
      </c>
      <c r="CI80" s="9">
        <f>КМС!CI80+ИГС!CI80+МАКС!CI80</f>
        <v>0</v>
      </c>
      <c r="CJ80" s="8">
        <f>КМС!CJ80+ИГС!CJ80+МАКС!CJ80</f>
        <v>0</v>
      </c>
      <c r="CK80" s="9">
        <f>КМС!CK80+ИГС!CK80+МАКС!CK80</f>
        <v>0</v>
      </c>
      <c r="CL80" s="8">
        <f>КМС!CL80+ИГС!CL80+МАКС!CL80</f>
        <v>0</v>
      </c>
      <c r="CM80" s="9">
        <f>КМС!CM80+ИГС!CM80+МАКС!CM80</f>
        <v>0</v>
      </c>
      <c r="CN80" s="8">
        <f>КМС!CN80+ИГС!CN80+МАКС!CN80</f>
        <v>0</v>
      </c>
      <c r="CO80" s="9">
        <f>КМС!CO80+ИГС!CO80+МАКС!CO80</f>
        <v>0</v>
      </c>
      <c r="CP80" s="8">
        <f>КМС!CP80+ИГС!CP80+МАКС!CP80</f>
        <v>0</v>
      </c>
      <c r="CQ80" s="9">
        <f>КМС!CQ80+ИГС!CQ80+МАКС!CQ80</f>
        <v>0</v>
      </c>
      <c r="CR80" s="8">
        <f>КМС!CR80+ИГС!CR80+МАКС!CR80</f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163</v>
      </c>
      <c r="E81" s="25" t="s">
        <v>154</v>
      </c>
      <c r="F81" s="31" t="s">
        <v>164</v>
      </c>
      <c r="G81" s="8">
        <f t="shared" si="95"/>
        <v>238992502.11000001</v>
      </c>
      <c r="H81" s="8">
        <f t="shared" si="97"/>
        <v>105809136.98</v>
      </c>
      <c r="I81" s="9">
        <f t="shared" si="96"/>
        <v>115467</v>
      </c>
      <c r="J81" s="8">
        <f t="shared" si="98"/>
        <v>48839329.520000003</v>
      </c>
      <c r="K81" s="9">
        <f t="shared" si="99"/>
        <v>14705</v>
      </c>
      <c r="L81" s="8">
        <f t="shared" si="100"/>
        <v>5130126.46</v>
      </c>
      <c r="M81" s="9">
        <f t="shared" si="101"/>
        <v>59363</v>
      </c>
      <c r="N81" s="8">
        <f t="shared" si="102"/>
        <v>51839681</v>
      </c>
      <c r="O81" s="9">
        <f t="shared" si="103"/>
        <v>1783</v>
      </c>
      <c r="P81" s="8">
        <f t="shared" si="104"/>
        <v>46482957.780000001</v>
      </c>
      <c r="Q81" s="9">
        <f t="shared" si="105"/>
        <v>3499</v>
      </c>
      <c r="R81" s="8">
        <f t="shared" si="106"/>
        <v>73228313.409999996</v>
      </c>
      <c r="S81" s="9">
        <f t="shared" si="107"/>
        <v>0</v>
      </c>
      <c r="T81" s="8">
        <f t="shared" si="108"/>
        <v>0</v>
      </c>
      <c r="U81" s="9">
        <f t="shared" si="109"/>
        <v>0</v>
      </c>
      <c r="V81" s="8">
        <f t="shared" si="110"/>
        <v>0</v>
      </c>
      <c r="W81" s="9">
        <f t="shared" si="111"/>
        <v>11689</v>
      </c>
      <c r="X81" s="8">
        <f t="shared" si="112"/>
        <v>13472093.939999999</v>
      </c>
      <c r="Y81" s="8">
        <f t="shared" si="113"/>
        <v>70541645.709999993</v>
      </c>
      <c r="Z81" s="8">
        <f t="shared" si="114"/>
        <v>27606969.07</v>
      </c>
      <c r="AA81" s="9">
        <f>КМС!AA81+ИГС!AA81+МАКС!AA81</f>
        <v>20605</v>
      </c>
      <c r="AB81" s="8">
        <f>КМС!AB81+ИГС!AB81+МАКС!AB81</f>
        <v>11585733.439999999</v>
      </c>
      <c r="AC81" s="9">
        <f>КМС!AC81+ИГС!AC81+МАКС!AC81</f>
        <v>3265</v>
      </c>
      <c r="AD81" s="8">
        <f>КМС!AD81+ИГС!AD81+МАКС!AD81</f>
        <v>1496664.06</v>
      </c>
      <c r="AE81" s="9">
        <f>КМС!AE81+ИГС!AE81+МАКС!AE81</f>
        <v>14825</v>
      </c>
      <c r="AF81" s="8">
        <f>КМС!AF81+ИГС!AF81+МАКС!AF81</f>
        <v>14524571.57</v>
      </c>
      <c r="AG81" s="9">
        <f>КМС!AG81+ИГС!AG81+МАКС!AG81</f>
        <v>398</v>
      </c>
      <c r="AH81" s="8">
        <f>КМС!AH81+ИГС!AH81+МАКС!AH81</f>
        <v>14015397.810000001</v>
      </c>
      <c r="AI81" s="9">
        <f>КМС!AI81+ИГС!AI81+МАКС!AI81</f>
        <v>950</v>
      </c>
      <c r="AJ81" s="8">
        <f>КМС!AJ81+ИГС!AJ81+МАКС!AJ81</f>
        <v>20205217.440000001</v>
      </c>
      <c r="AK81" s="9">
        <f>КМС!AK81+ИГС!AK81+МАКС!AK81</f>
        <v>0</v>
      </c>
      <c r="AL81" s="8">
        <f>КМС!AL81+ИГС!AL81+МАКС!AL81</f>
        <v>0</v>
      </c>
      <c r="AM81" s="9">
        <f>КМС!AM81+ИГС!AM81+МАКС!AM81</f>
        <v>0</v>
      </c>
      <c r="AN81" s="8">
        <f>КМС!AN81+ИГС!AN81+МАКС!AN81</f>
        <v>0</v>
      </c>
      <c r="AO81" s="9">
        <f>КМС!AO81+ИГС!AO81+МАКС!AO81</f>
        <v>2922</v>
      </c>
      <c r="AP81" s="8">
        <f>КМС!AP81+ИГС!AP81+МАКС!AP81</f>
        <v>8714061.3900000006</v>
      </c>
      <c r="AQ81" s="8">
        <f t="shared" si="115"/>
        <v>59811499.369999997</v>
      </c>
      <c r="AR81" s="8">
        <f t="shared" si="116"/>
        <v>25579607.719999999</v>
      </c>
      <c r="AS81" s="9">
        <f>КМС!AS81+ИГС!AS81+МАКС!AS81</f>
        <v>26023</v>
      </c>
      <c r="AT81" s="8">
        <f>КМС!AT81+ИГС!AT81+МАКС!AT81</f>
        <v>12449910.449999999</v>
      </c>
      <c r="AU81" s="9">
        <f>КМС!AU81+ИГС!AU81+МАКС!AU81</f>
        <v>3370</v>
      </c>
      <c r="AV81" s="8">
        <f>КМС!AV81+ИГС!AV81+МАКС!AV81</f>
        <v>1537108.08</v>
      </c>
      <c r="AW81" s="9">
        <f>КМС!AW81+ИГС!AW81+МАКС!AW81</f>
        <v>13017</v>
      </c>
      <c r="AX81" s="8">
        <f>КМС!AX81+ИГС!AX81+МАКС!AX81</f>
        <v>11592589.189999999</v>
      </c>
      <c r="AY81" s="9">
        <f>КМС!AY81+ИГС!AY81+МАКС!AY81</f>
        <v>448</v>
      </c>
      <c r="AZ81" s="8">
        <f>КМС!AZ81+ИГС!AZ81+МАКС!AZ81</f>
        <v>11394288.25</v>
      </c>
      <c r="BA81" s="9">
        <f>КМС!BA81+ИГС!BA81+МАКС!BA81</f>
        <v>897</v>
      </c>
      <c r="BB81" s="8">
        <f>КМС!BB81+ИГС!BB81+МАКС!BB81</f>
        <v>18079570.850000001</v>
      </c>
      <c r="BC81" s="9">
        <f>КМС!BC81+ИГС!BC81+МАКС!BC81</f>
        <v>0</v>
      </c>
      <c r="BD81" s="8">
        <f>КМС!BD81+ИГС!BD81+МАКС!BD81</f>
        <v>0</v>
      </c>
      <c r="BE81" s="9">
        <f>КМС!BE81+ИГС!BE81+МАКС!BE81</f>
        <v>0</v>
      </c>
      <c r="BF81" s="8">
        <f>КМС!BF81+ИГС!BF81+МАКС!BF81</f>
        <v>0</v>
      </c>
      <c r="BG81" s="9">
        <f>КМС!BG81+ИГС!BG81+МАКС!BG81</f>
        <v>3122</v>
      </c>
      <c r="BH81" s="8">
        <f>КМС!BH81+ИГС!BH81+МАКС!BH81</f>
        <v>4758032.55</v>
      </c>
      <c r="BI81" s="8">
        <f t="shared" si="117"/>
        <v>52697179.890000001</v>
      </c>
      <c r="BJ81" s="8">
        <f t="shared" si="118"/>
        <v>25875620.059999999</v>
      </c>
      <c r="BK81" s="9">
        <f>КМС!BK81+ИГС!BK81+МАКС!BK81</f>
        <v>28130</v>
      </c>
      <c r="BL81" s="8">
        <f>КМС!BL81+ИГС!BL81+МАКС!BL81</f>
        <v>12532277.09</v>
      </c>
      <c r="BM81" s="9">
        <f>КМС!BM81+ИГС!BM81+МАКС!BM81</f>
        <v>3534</v>
      </c>
      <c r="BN81" s="8">
        <f>КМС!BN81+ИГС!BN81+МАКС!BN81</f>
        <v>1559701.92</v>
      </c>
      <c r="BO81" s="9">
        <f>КМС!BO81+ИГС!BO81+МАКС!BO81</f>
        <v>14224</v>
      </c>
      <c r="BP81" s="8">
        <f>КМС!BP81+ИГС!BP81+МАКС!BP81</f>
        <v>11783641.050000001</v>
      </c>
      <c r="BQ81" s="9">
        <f>КМС!BQ81+ИГС!BQ81+МАКС!BQ81</f>
        <v>445</v>
      </c>
      <c r="BR81" s="8">
        <f>КМС!BR81+ИГС!BR81+МАКС!BR81</f>
        <v>9423731.4800000004</v>
      </c>
      <c r="BS81" s="9">
        <f>КМС!BS81+ИГС!BS81+МАКС!BS81</f>
        <v>874</v>
      </c>
      <c r="BT81" s="8">
        <f>КМС!BT81+ИГС!BT81+МАКС!BT81</f>
        <v>17397828.350000001</v>
      </c>
      <c r="BU81" s="9">
        <f>КМС!BU81+ИГС!BU81+МАКС!BU81</f>
        <v>0</v>
      </c>
      <c r="BV81" s="8">
        <f>КМС!BV81+ИГС!BV81+МАКС!BV81</f>
        <v>0</v>
      </c>
      <c r="BW81" s="9">
        <f>КМС!BW81+ИГС!BW81+МАКС!BW81</f>
        <v>0</v>
      </c>
      <c r="BX81" s="8">
        <f>КМС!BX81+ИГС!BX81+МАКС!BX81</f>
        <v>0</v>
      </c>
      <c r="BY81" s="9">
        <f>КМС!BY81+ИГС!BY81+МАКС!BY81</f>
        <v>2922</v>
      </c>
      <c r="BZ81" s="8">
        <f>КМС!BZ81+ИГС!BZ81+МАКС!BZ81</f>
        <v>0</v>
      </c>
      <c r="CA81" s="8">
        <f t="shared" si="119"/>
        <v>55942177.140000001</v>
      </c>
      <c r="CB81" s="8">
        <f t="shared" si="120"/>
        <v>26746940.129999999</v>
      </c>
      <c r="CC81" s="9">
        <f>КМС!CC81+ИГС!CC81+МАКС!CC81</f>
        <v>40709</v>
      </c>
      <c r="CD81" s="8">
        <f>КМС!CD81+ИГС!CD81+МАКС!CD81</f>
        <v>12271408.539999999</v>
      </c>
      <c r="CE81" s="9">
        <f>КМС!CE81+ИГС!CE81+МАКС!CE81</f>
        <v>4536</v>
      </c>
      <c r="CF81" s="8">
        <f>КМС!CF81+ИГС!CF81+МАКС!CF81</f>
        <v>536652.4</v>
      </c>
      <c r="CG81" s="9">
        <f>КМС!CG81+ИГС!CG81+МАКС!CG81</f>
        <v>17297</v>
      </c>
      <c r="CH81" s="8">
        <f>КМС!CH81+ИГС!CH81+МАКС!CH81</f>
        <v>13938879.189999999</v>
      </c>
      <c r="CI81" s="9">
        <f>КМС!CI81+ИГС!CI81+МАКС!CI81</f>
        <v>492</v>
      </c>
      <c r="CJ81" s="8">
        <f>КМС!CJ81+ИГС!CJ81+МАКС!CJ81</f>
        <v>11649540.24</v>
      </c>
      <c r="CK81" s="9">
        <f>КМС!CK81+ИГС!CK81+МАКС!CK81</f>
        <v>778</v>
      </c>
      <c r="CL81" s="8">
        <f>КМС!CL81+ИГС!CL81+МАКС!CL81</f>
        <v>17545696.77</v>
      </c>
      <c r="CM81" s="9">
        <f>КМС!CM81+ИГС!CM81+МАКС!CM81</f>
        <v>0</v>
      </c>
      <c r="CN81" s="8">
        <f>КМС!CN81+ИГС!CN81+МАКС!CN81</f>
        <v>0</v>
      </c>
      <c r="CO81" s="9">
        <f>КМС!CO81+ИГС!CO81+МАКС!CO81</f>
        <v>0</v>
      </c>
      <c r="CP81" s="8">
        <f>КМС!CP81+ИГС!CP81+МАКС!CP81</f>
        <v>0</v>
      </c>
      <c r="CQ81" s="9">
        <f>КМС!CQ81+ИГС!CQ81+МАКС!CQ81</f>
        <v>2723</v>
      </c>
      <c r="CR81" s="8">
        <f>КМС!CR81+ИГС!CR81+МАКС!CR81</f>
        <v>0</v>
      </c>
    </row>
    <row r="82" spans="1:96" x14ac:dyDescent="0.25">
      <c r="A82" s="12">
        <v>65</v>
      </c>
      <c r="B82" s="18" t="s">
        <v>132</v>
      </c>
      <c r="C82" s="12">
        <v>330408</v>
      </c>
      <c r="D82" s="25" t="s">
        <v>163</v>
      </c>
      <c r="E82" s="25" t="s">
        <v>160</v>
      </c>
      <c r="F82" s="31" t="s">
        <v>164</v>
      </c>
      <c r="G82" s="8">
        <f t="shared" si="95"/>
        <v>1356205.63</v>
      </c>
      <c r="H82" s="8">
        <f t="shared" si="97"/>
        <v>981977.31</v>
      </c>
      <c r="I82" s="9">
        <f t="shared" si="96"/>
        <v>89</v>
      </c>
      <c r="J82" s="8">
        <f t="shared" si="98"/>
        <v>14307.3</v>
      </c>
      <c r="K82" s="9">
        <f t="shared" si="99"/>
        <v>0</v>
      </c>
      <c r="L82" s="8">
        <f t="shared" si="100"/>
        <v>0</v>
      </c>
      <c r="M82" s="9">
        <f t="shared" si="101"/>
        <v>1602</v>
      </c>
      <c r="N82" s="8">
        <f t="shared" si="102"/>
        <v>967670.01</v>
      </c>
      <c r="O82" s="9">
        <f t="shared" si="103"/>
        <v>66</v>
      </c>
      <c r="P82" s="8">
        <f t="shared" si="104"/>
        <v>374228.32</v>
      </c>
      <c r="Q82" s="9">
        <f t="shared" si="105"/>
        <v>0</v>
      </c>
      <c r="R82" s="8">
        <f t="shared" si="106"/>
        <v>0</v>
      </c>
      <c r="S82" s="9">
        <f t="shared" si="107"/>
        <v>0</v>
      </c>
      <c r="T82" s="8">
        <f t="shared" si="108"/>
        <v>0</v>
      </c>
      <c r="U82" s="9">
        <f t="shared" si="109"/>
        <v>0</v>
      </c>
      <c r="V82" s="8">
        <f t="shared" si="110"/>
        <v>0</v>
      </c>
      <c r="W82" s="9">
        <f t="shared" si="111"/>
        <v>0</v>
      </c>
      <c r="X82" s="8">
        <f t="shared" si="112"/>
        <v>0</v>
      </c>
      <c r="Y82" s="8">
        <f t="shared" si="113"/>
        <v>605893.67000000004</v>
      </c>
      <c r="Z82" s="8">
        <f t="shared" si="114"/>
        <v>305372.99</v>
      </c>
      <c r="AA82" s="9">
        <f>КМС!AA82+ИГС!AA82+МАКС!AA82</f>
        <v>17</v>
      </c>
      <c r="AB82" s="8">
        <f>КМС!AB82+ИГС!AB82+МАКС!AB82</f>
        <v>2701.05</v>
      </c>
      <c r="AC82" s="9">
        <f>КМС!AC82+ИГС!AC82+МАКС!AC82</f>
        <v>0</v>
      </c>
      <c r="AD82" s="8">
        <f>КМС!AD82+ИГС!AD82+МАКС!AD82</f>
        <v>0</v>
      </c>
      <c r="AE82" s="9">
        <f>КМС!AE82+ИГС!AE82+МАКС!AE82</f>
        <v>494</v>
      </c>
      <c r="AF82" s="8">
        <f>КМС!AF82+ИГС!AF82+МАКС!AF82</f>
        <v>302671.94</v>
      </c>
      <c r="AG82" s="9">
        <f>КМС!AG82+ИГС!AG82+МАКС!AG82</f>
        <v>53</v>
      </c>
      <c r="AH82" s="8">
        <f>КМС!AH82+ИГС!AH82+МАКС!AH82</f>
        <v>300520.68</v>
      </c>
      <c r="AI82" s="9">
        <f>КМС!AI82+ИГС!AI82+МАКС!AI82</f>
        <v>0</v>
      </c>
      <c r="AJ82" s="8">
        <f>КМС!AJ82+ИГС!AJ82+МАКС!AJ82</f>
        <v>0</v>
      </c>
      <c r="AK82" s="9">
        <f>КМС!AK82+ИГС!AK82+МАКС!AK82</f>
        <v>0</v>
      </c>
      <c r="AL82" s="8">
        <f>КМС!AL82+ИГС!AL82+МАКС!AL82</f>
        <v>0</v>
      </c>
      <c r="AM82" s="9">
        <f>КМС!AM82+ИГС!AM82+МАКС!AM82</f>
        <v>0</v>
      </c>
      <c r="AN82" s="8">
        <f>КМС!AN82+ИГС!AN82+МАКС!AN82</f>
        <v>0</v>
      </c>
      <c r="AO82" s="9">
        <f>КМС!AO82+ИГС!AO82+МАКС!AO82</f>
        <v>0</v>
      </c>
      <c r="AP82" s="8">
        <f>КМС!AP82+ИГС!AP82+МАКС!AP82</f>
        <v>0</v>
      </c>
      <c r="AQ82" s="8">
        <f t="shared" si="115"/>
        <v>277452.40999999997</v>
      </c>
      <c r="AR82" s="8">
        <f t="shared" si="116"/>
        <v>266112.15999999997</v>
      </c>
      <c r="AS82" s="9">
        <f>КМС!AS82+ИГС!AS82+МАКС!AS82</f>
        <v>32</v>
      </c>
      <c r="AT82" s="8">
        <f>КМС!AT82+ИГС!AT82+МАКС!AT82</f>
        <v>5163.8999999999996</v>
      </c>
      <c r="AU82" s="9">
        <f>КМС!AU82+ИГС!AU82+МАКС!AU82</f>
        <v>0</v>
      </c>
      <c r="AV82" s="8">
        <f>КМС!AV82+ИГС!AV82+МАКС!AV82</f>
        <v>0</v>
      </c>
      <c r="AW82" s="9">
        <f>КМС!AW82+ИГС!AW82+МАКС!AW82</f>
        <v>421</v>
      </c>
      <c r="AX82" s="8">
        <f>КМС!AX82+ИГС!AX82+МАКС!AX82</f>
        <v>260948.26</v>
      </c>
      <c r="AY82" s="9">
        <f>КМС!AY82+ИГС!AY82+МАКС!AY82</f>
        <v>2</v>
      </c>
      <c r="AZ82" s="8">
        <f>КМС!AZ82+ИГС!AZ82+МАКС!AZ82</f>
        <v>11340.25</v>
      </c>
      <c r="BA82" s="9">
        <f>КМС!BA82+ИГС!BA82+МАКС!BA82</f>
        <v>0</v>
      </c>
      <c r="BB82" s="8">
        <f>КМС!BB82+ИГС!BB82+МАКС!BB82</f>
        <v>0</v>
      </c>
      <c r="BC82" s="9">
        <f>КМС!BC82+ИГС!BC82+МАКС!BC82</f>
        <v>0</v>
      </c>
      <c r="BD82" s="8">
        <f>КМС!BD82+ИГС!BD82+МАКС!BD82</f>
        <v>0</v>
      </c>
      <c r="BE82" s="9">
        <f>КМС!BE82+ИГС!BE82+МАКС!BE82</f>
        <v>0</v>
      </c>
      <c r="BF82" s="8">
        <f>КМС!BF82+ИГС!BF82+МАКС!BF82</f>
        <v>0</v>
      </c>
      <c r="BG82" s="9">
        <f>КМС!BG82+ИГС!BG82+МАКС!BG82</f>
        <v>0</v>
      </c>
      <c r="BH82" s="8">
        <f>КМС!BH82+ИГС!BH82+МАКС!BH82</f>
        <v>0</v>
      </c>
      <c r="BI82" s="8">
        <f t="shared" si="117"/>
        <v>229084.18</v>
      </c>
      <c r="BJ82" s="8">
        <f t="shared" si="118"/>
        <v>217743.93</v>
      </c>
      <c r="BK82" s="9">
        <f>КМС!BK82+ИГС!BK82+МАКС!BK82</f>
        <v>21</v>
      </c>
      <c r="BL82" s="8">
        <f>КМС!BL82+ИГС!BL82+МАКС!BL82</f>
        <v>3352.8</v>
      </c>
      <c r="BM82" s="9">
        <f>КМС!BM82+ИГС!BM82+МАКС!BM82</f>
        <v>0</v>
      </c>
      <c r="BN82" s="8">
        <f>КМС!BN82+ИГС!BN82+МАКС!BN82</f>
        <v>0</v>
      </c>
      <c r="BO82" s="9">
        <f>КМС!BO82+ИГС!BO82+МАКС!BO82</f>
        <v>363</v>
      </c>
      <c r="BP82" s="8">
        <f>КМС!BP82+ИГС!BP82+МАКС!BP82</f>
        <v>214391.13</v>
      </c>
      <c r="BQ82" s="9">
        <f>КМС!BQ82+ИГС!BQ82+МАКС!BQ82</f>
        <v>2</v>
      </c>
      <c r="BR82" s="8">
        <f>КМС!BR82+ИГС!BR82+МАКС!BR82</f>
        <v>11340.25</v>
      </c>
      <c r="BS82" s="9">
        <f>КМС!BS82+ИГС!BS82+МАКС!BS82</f>
        <v>0</v>
      </c>
      <c r="BT82" s="8">
        <f>КМС!BT82+ИГС!BT82+МАКС!BT82</f>
        <v>0</v>
      </c>
      <c r="BU82" s="9">
        <f>КМС!BU82+ИГС!BU82+МАКС!BU82</f>
        <v>0</v>
      </c>
      <c r="BV82" s="8">
        <f>КМС!BV82+ИГС!BV82+МАКС!BV82</f>
        <v>0</v>
      </c>
      <c r="BW82" s="9">
        <f>КМС!BW82+ИГС!BW82+МАКС!BW82</f>
        <v>0</v>
      </c>
      <c r="BX82" s="8">
        <f>КМС!BX82+ИГС!BX82+МАКС!BX82</f>
        <v>0</v>
      </c>
      <c r="BY82" s="9">
        <f>КМС!BY82+ИГС!BY82+МАКС!BY82</f>
        <v>0</v>
      </c>
      <c r="BZ82" s="8">
        <f>КМС!BZ82+ИГС!BZ82+МАКС!BZ82</f>
        <v>0</v>
      </c>
      <c r="CA82" s="8">
        <f t="shared" si="119"/>
        <v>243775.37</v>
      </c>
      <c r="CB82" s="8">
        <f t="shared" si="120"/>
        <v>192748.23</v>
      </c>
      <c r="CC82" s="9">
        <f>КМС!CC82+ИГС!CC82+МАКС!CC82</f>
        <v>19</v>
      </c>
      <c r="CD82" s="8">
        <f>КМС!CD82+ИГС!CD82+МАКС!CD82</f>
        <v>3089.55</v>
      </c>
      <c r="CE82" s="9">
        <f>КМС!CE82+ИГС!CE82+МАКС!CE82</f>
        <v>0</v>
      </c>
      <c r="CF82" s="8">
        <f>КМС!CF82+ИГС!CF82+МАКС!CF82</f>
        <v>0</v>
      </c>
      <c r="CG82" s="9">
        <f>КМС!CG82+ИГС!CG82+МАКС!CG82</f>
        <v>324</v>
      </c>
      <c r="CH82" s="8">
        <f>КМС!CH82+ИГС!CH82+МАКС!CH82</f>
        <v>189658.68</v>
      </c>
      <c r="CI82" s="9">
        <f>КМС!CI82+ИГС!CI82+МАКС!CI82</f>
        <v>9</v>
      </c>
      <c r="CJ82" s="8">
        <f>КМС!CJ82+ИГС!CJ82+МАКС!CJ82</f>
        <v>51027.14</v>
      </c>
      <c r="CK82" s="9">
        <f>КМС!CK82+ИГС!CK82+МАКС!CK82</f>
        <v>0</v>
      </c>
      <c r="CL82" s="8">
        <f>КМС!CL82+ИГС!CL82+МАКС!CL82</f>
        <v>0</v>
      </c>
      <c r="CM82" s="9">
        <f>КМС!CM82+ИГС!CM82+МАКС!CM82</f>
        <v>0</v>
      </c>
      <c r="CN82" s="8">
        <f>КМС!CN82+ИГС!CN82+МАКС!CN82</f>
        <v>0</v>
      </c>
      <c r="CO82" s="9">
        <f>КМС!CO82+ИГС!CO82+МАКС!CO82</f>
        <v>0</v>
      </c>
      <c r="CP82" s="8">
        <f>КМС!CP82+ИГС!CP82+МАКС!CP82</f>
        <v>0</v>
      </c>
      <c r="CQ82" s="9">
        <f>КМС!CQ82+ИГС!CQ82+МАКС!CQ82</f>
        <v>0</v>
      </c>
      <c r="CR82" s="8">
        <f>КМС!CR82+ИГС!CR82+МАКС!CR82</f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95"/>
        <v>0</v>
      </c>
      <c r="H83" s="8">
        <f t="shared" si="97"/>
        <v>0</v>
      </c>
      <c r="I83" s="9">
        <f t="shared" si="96"/>
        <v>0</v>
      </c>
      <c r="J83" s="8">
        <f t="shared" si="98"/>
        <v>0</v>
      </c>
      <c r="K83" s="9">
        <f t="shared" si="99"/>
        <v>0</v>
      </c>
      <c r="L83" s="8">
        <f t="shared" si="100"/>
        <v>0</v>
      </c>
      <c r="M83" s="9">
        <f t="shared" si="101"/>
        <v>0</v>
      </c>
      <c r="N83" s="8">
        <f t="shared" si="102"/>
        <v>0</v>
      </c>
      <c r="O83" s="9">
        <f t="shared" si="103"/>
        <v>0</v>
      </c>
      <c r="P83" s="8">
        <f t="shared" si="104"/>
        <v>0</v>
      </c>
      <c r="Q83" s="9">
        <f t="shared" si="105"/>
        <v>0</v>
      </c>
      <c r="R83" s="8">
        <f t="shared" si="106"/>
        <v>0</v>
      </c>
      <c r="S83" s="9">
        <f t="shared" si="107"/>
        <v>0</v>
      </c>
      <c r="T83" s="8">
        <f t="shared" si="108"/>
        <v>0</v>
      </c>
      <c r="U83" s="9">
        <f t="shared" si="109"/>
        <v>0</v>
      </c>
      <c r="V83" s="8">
        <f t="shared" si="110"/>
        <v>0</v>
      </c>
      <c r="W83" s="9">
        <f t="shared" si="111"/>
        <v>0</v>
      </c>
      <c r="X83" s="8">
        <f t="shared" si="112"/>
        <v>0</v>
      </c>
      <c r="Y83" s="8">
        <f t="shared" si="113"/>
        <v>0</v>
      </c>
      <c r="Z83" s="8">
        <f t="shared" si="114"/>
        <v>0</v>
      </c>
      <c r="AA83" s="9">
        <f>КМС!AA83+ИГС!AA83+МАКС!AA83</f>
        <v>0</v>
      </c>
      <c r="AB83" s="8">
        <f>КМС!AB83+ИГС!AB83+МАКС!AB83</f>
        <v>0</v>
      </c>
      <c r="AC83" s="9">
        <f>КМС!AC83+ИГС!AC83+МАКС!AC83</f>
        <v>0</v>
      </c>
      <c r="AD83" s="8">
        <f>КМС!AD83+ИГС!AD83+МАКС!AD83</f>
        <v>0</v>
      </c>
      <c r="AE83" s="9">
        <f>КМС!AE83+ИГС!AE83+МАКС!AE83</f>
        <v>0</v>
      </c>
      <c r="AF83" s="8">
        <f>КМС!AF83+ИГС!AF83+МАКС!AF83</f>
        <v>0</v>
      </c>
      <c r="AG83" s="9">
        <f>КМС!AG83+ИГС!AG83+МАКС!AG83</f>
        <v>0</v>
      </c>
      <c r="AH83" s="8">
        <f>КМС!AH83+ИГС!AH83+МАКС!AH83</f>
        <v>0</v>
      </c>
      <c r="AI83" s="9">
        <f>КМС!AI83+ИГС!AI83+МАКС!AI83</f>
        <v>0</v>
      </c>
      <c r="AJ83" s="8">
        <f>КМС!AJ83+ИГС!AJ83+МАКС!AJ83</f>
        <v>0</v>
      </c>
      <c r="AK83" s="9">
        <f>КМС!AK83+ИГС!AK83+МАКС!AK83</f>
        <v>0</v>
      </c>
      <c r="AL83" s="8">
        <f>КМС!AL83+ИГС!AL83+МАКС!AL83</f>
        <v>0</v>
      </c>
      <c r="AM83" s="9">
        <f>КМС!AM83+ИГС!AM83+МАКС!AM83</f>
        <v>0</v>
      </c>
      <c r="AN83" s="8">
        <f>КМС!AN83+ИГС!AN83+МАКС!AN83</f>
        <v>0</v>
      </c>
      <c r="AO83" s="9">
        <f>КМС!AO83+ИГС!AO83+МАКС!AO83</f>
        <v>0</v>
      </c>
      <c r="AP83" s="8">
        <f>КМС!AP83+ИГС!AP83+МАКС!AP83</f>
        <v>0</v>
      </c>
      <c r="AQ83" s="8">
        <f t="shared" si="115"/>
        <v>0</v>
      </c>
      <c r="AR83" s="8">
        <f t="shared" si="116"/>
        <v>0</v>
      </c>
      <c r="AS83" s="9">
        <f>КМС!AS83+ИГС!AS83+МАКС!AS83</f>
        <v>0</v>
      </c>
      <c r="AT83" s="8">
        <f>КМС!AT83+ИГС!AT83+МАКС!AT83</f>
        <v>0</v>
      </c>
      <c r="AU83" s="9">
        <f>КМС!AU83+ИГС!AU83+МАКС!AU83</f>
        <v>0</v>
      </c>
      <c r="AV83" s="8">
        <f>КМС!AV83+ИГС!AV83+МАКС!AV83</f>
        <v>0</v>
      </c>
      <c r="AW83" s="9">
        <f>КМС!AW83+ИГС!AW83+МАКС!AW83</f>
        <v>0</v>
      </c>
      <c r="AX83" s="8">
        <f>КМС!AX83+ИГС!AX83+МАКС!AX83</f>
        <v>0</v>
      </c>
      <c r="AY83" s="9">
        <f>КМС!AY83+ИГС!AY83+МАКС!AY83</f>
        <v>0</v>
      </c>
      <c r="AZ83" s="8">
        <f>КМС!AZ83+ИГС!AZ83+МАКС!AZ83</f>
        <v>0</v>
      </c>
      <c r="BA83" s="9">
        <f>КМС!BA83+ИГС!BA83+МАКС!BA83</f>
        <v>0</v>
      </c>
      <c r="BB83" s="8">
        <f>КМС!BB83+ИГС!BB83+МАКС!BB83</f>
        <v>0</v>
      </c>
      <c r="BC83" s="9">
        <f>КМС!BC83+ИГС!BC83+МАКС!BC83</f>
        <v>0</v>
      </c>
      <c r="BD83" s="8">
        <f>КМС!BD83+ИГС!BD83+МАКС!BD83</f>
        <v>0</v>
      </c>
      <c r="BE83" s="9">
        <f>КМС!BE83+ИГС!BE83+МАКС!BE83</f>
        <v>0</v>
      </c>
      <c r="BF83" s="8">
        <f>КМС!BF83+ИГС!BF83+МАКС!BF83</f>
        <v>0</v>
      </c>
      <c r="BG83" s="9">
        <f>КМС!BG83+ИГС!BG83+МАКС!BG83</f>
        <v>0</v>
      </c>
      <c r="BH83" s="8">
        <f>КМС!BH83+ИГС!BH83+МАКС!BH83</f>
        <v>0</v>
      </c>
      <c r="BI83" s="8">
        <f t="shared" si="117"/>
        <v>0</v>
      </c>
      <c r="BJ83" s="8">
        <f t="shared" si="118"/>
        <v>0</v>
      </c>
      <c r="BK83" s="9">
        <f>КМС!BK83+ИГС!BK83+МАКС!BK83</f>
        <v>0</v>
      </c>
      <c r="BL83" s="8">
        <f>КМС!BL83+ИГС!BL83+МАКС!BL83</f>
        <v>0</v>
      </c>
      <c r="BM83" s="9">
        <f>КМС!BM83+ИГС!BM83+МАКС!BM83</f>
        <v>0</v>
      </c>
      <c r="BN83" s="8">
        <f>КМС!BN83+ИГС!BN83+МАКС!BN83</f>
        <v>0</v>
      </c>
      <c r="BO83" s="9">
        <f>КМС!BO83+ИГС!BO83+МАКС!BO83</f>
        <v>0</v>
      </c>
      <c r="BP83" s="8">
        <f>КМС!BP83+ИГС!BP83+МАКС!BP83</f>
        <v>0</v>
      </c>
      <c r="BQ83" s="9">
        <f>КМС!BQ83+ИГС!BQ83+МАКС!BQ83</f>
        <v>0</v>
      </c>
      <c r="BR83" s="8">
        <f>КМС!BR83+ИГС!BR83+МАКС!BR83</f>
        <v>0</v>
      </c>
      <c r="BS83" s="9">
        <f>КМС!BS83+ИГС!BS83+МАКС!BS83</f>
        <v>0</v>
      </c>
      <c r="BT83" s="8">
        <f>КМС!BT83+ИГС!BT83+МАКС!BT83</f>
        <v>0</v>
      </c>
      <c r="BU83" s="9">
        <f>КМС!BU83+ИГС!BU83+МАКС!BU83</f>
        <v>0</v>
      </c>
      <c r="BV83" s="8">
        <f>КМС!BV83+ИГС!BV83+МАКС!BV83</f>
        <v>0</v>
      </c>
      <c r="BW83" s="9">
        <f>КМС!BW83+ИГС!BW83+МАКС!BW83</f>
        <v>0</v>
      </c>
      <c r="BX83" s="8">
        <f>КМС!BX83+ИГС!BX83+МАКС!BX83</f>
        <v>0</v>
      </c>
      <c r="BY83" s="9">
        <f>КМС!BY83+ИГС!BY83+МАКС!BY83</f>
        <v>0</v>
      </c>
      <c r="BZ83" s="8">
        <f>КМС!BZ83+ИГС!BZ83+МАКС!BZ83</f>
        <v>0</v>
      </c>
      <c r="CA83" s="8">
        <f t="shared" si="119"/>
        <v>0</v>
      </c>
      <c r="CB83" s="8">
        <f t="shared" si="120"/>
        <v>0</v>
      </c>
      <c r="CC83" s="9">
        <f>КМС!CC83+ИГС!CC83+МАКС!CC83</f>
        <v>0</v>
      </c>
      <c r="CD83" s="8">
        <f>КМС!CD83+ИГС!CD83+МАКС!CD83</f>
        <v>0</v>
      </c>
      <c r="CE83" s="9">
        <f>КМС!CE83+ИГС!CE83+МАКС!CE83</f>
        <v>0</v>
      </c>
      <c r="CF83" s="8">
        <f>КМС!CF83+ИГС!CF83+МАКС!CF83</f>
        <v>0</v>
      </c>
      <c r="CG83" s="9">
        <f>КМС!CG83+ИГС!CG83+МАКС!CG83</f>
        <v>0</v>
      </c>
      <c r="CH83" s="8">
        <f>КМС!CH83+ИГС!CH83+МАКС!CH83</f>
        <v>0</v>
      </c>
      <c r="CI83" s="9">
        <f>КМС!CI83+ИГС!CI83+МАКС!CI83</f>
        <v>0</v>
      </c>
      <c r="CJ83" s="8">
        <f>КМС!CJ83+ИГС!CJ83+МАКС!CJ83</f>
        <v>0</v>
      </c>
      <c r="CK83" s="9">
        <f>КМС!CK83+ИГС!CK83+МАКС!CK83</f>
        <v>0</v>
      </c>
      <c r="CL83" s="8">
        <f>КМС!CL83+ИГС!CL83+МАКС!CL83</f>
        <v>0</v>
      </c>
      <c r="CM83" s="9">
        <f>КМС!CM83+ИГС!CM83+МАКС!CM83</f>
        <v>0</v>
      </c>
      <c r="CN83" s="8">
        <f>КМС!CN83+ИГС!CN83+МАКС!CN83</f>
        <v>0</v>
      </c>
      <c r="CO83" s="9">
        <f>КМС!CO83+ИГС!CO83+МАКС!CO83</f>
        <v>0</v>
      </c>
      <c r="CP83" s="8">
        <f>КМС!CP83+ИГС!CP83+МАКС!CP83</f>
        <v>0</v>
      </c>
      <c r="CQ83" s="9">
        <f>КМС!CQ83+ИГС!CQ83+МАКС!CQ83</f>
        <v>0</v>
      </c>
      <c r="CR83" s="8">
        <f>КМС!CR83+ИГС!CR83+МАКС!CR83</f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157</v>
      </c>
      <c r="E84" s="25" t="s">
        <v>154</v>
      </c>
      <c r="F84" s="31" t="s">
        <v>158</v>
      </c>
      <c r="G84" s="8">
        <f t="shared" si="95"/>
        <v>809842609.45000005</v>
      </c>
      <c r="H84" s="8">
        <f t="shared" si="97"/>
        <v>139119297.72</v>
      </c>
      <c r="I84" s="9">
        <f t="shared" si="96"/>
        <v>65593</v>
      </c>
      <c r="J84" s="8">
        <f t="shared" si="98"/>
        <v>14624096.880000001</v>
      </c>
      <c r="K84" s="9">
        <f t="shared" si="99"/>
        <v>19843</v>
      </c>
      <c r="L84" s="8">
        <f t="shared" si="100"/>
        <v>7747665.3700000001</v>
      </c>
      <c r="M84" s="9">
        <f t="shared" si="101"/>
        <v>36046</v>
      </c>
      <c r="N84" s="8">
        <f t="shared" si="102"/>
        <v>116747535.47</v>
      </c>
      <c r="O84" s="9">
        <f t="shared" si="103"/>
        <v>2340</v>
      </c>
      <c r="P84" s="8">
        <f t="shared" si="104"/>
        <v>76462630.950000003</v>
      </c>
      <c r="Q84" s="9">
        <f t="shared" si="105"/>
        <v>17910</v>
      </c>
      <c r="R84" s="8">
        <f t="shared" si="106"/>
        <v>594260680.77999997</v>
      </c>
      <c r="S84" s="9">
        <f t="shared" si="107"/>
        <v>0</v>
      </c>
      <c r="T84" s="8">
        <f t="shared" si="108"/>
        <v>0</v>
      </c>
      <c r="U84" s="9">
        <f t="shared" si="109"/>
        <v>300</v>
      </c>
      <c r="V84" s="8">
        <f t="shared" si="110"/>
        <v>59640959</v>
      </c>
      <c r="W84" s="9">
        <f t="shared" si="111"/>
        <v>0</v>
      </c>
      <c r="X84" s="8">
        <f t="shared" si="112"/>
        <v>0</v>
      </c>
      <c r="Y84" s="8">
        <f t="shared" si="113"/>
        <v>205688211.43000001</v>
      </c>
      <c r="Z84" s="8">
        <f t="shared" si="114"/>
        <v>38837545.75</v>
      </c>
      <c r="AA84" s="9">
        <f>КМС!AA84+ИГС!AA84+МАКС!AA84</f>
        <v>17333</v>
      </c>
      <c r="AB84" s="8">
        <f>КМС!AB84+ИГС!AB84+МАКС!AB84</f>
        <v>3774954.62</v>
      </c>
      <c r="AC84" s="9">
        <f>КМС!AC84+ИГС!AC84+МАКС!AC84</f>
        <v>4412</v>
      </c>
      <c r="AD84" s="8">
        <f>КМС!AD84+ИГС!AD84+МАКС!AD84</f>
        <v>1650392.98</v>
      </c>
      <c r="AE84" s="9">
        <f>КМС!AE84+ИГС!AE84+МАКС!AE84</f>
        <v>9339</v>
      </c>
      <c r="AF84" s="8">
        <f>КМС!AF84+ИГС!AF84+МАКС!AF84</f>
        <v>33412198.149999999</v>
      </c>
      <c r="AG84" s="9">
        <f>КМС!AG84+ИГС!AG84+МАКС!AG84</f>
        <v>552</v>
      </c>
      <c r="AH84" s="8">
        <f>КМС!AH84+ИГС!AH84+МАКС!AH84</f>
        <v>17635441.890000001</v>
      </c>
      <c r="AI84" s="9">
        <f>КМС!AI84+ИГС!AI84+МАКС!AI84</f>
        <v>4760</v>
      </c>
      <c r="AJ84" s="8">
        <f>КМС!AJ84+ИГС!AJ84+МАКС!AJ84</f>
        <v>149215223.78999999</v>
      </c>
      <c r="AK84" s="9">
        <f>КМС!AK84+ИГС!AK84+МАКС!AK84</f>
        <v>0</v>
      </c>
      <c r="AL84" s="8">
        <f>КМС!AL84+ИГС!AL84+МАКС!AL84</f>
        <v>0</v>
      </c>
      <c r="AM84" s="9">
        <f>КМС!AM84+ИГС!AM84+МАКС!AM84</f>
        <v>88</v>
      </c>
      <c r="AN84" s="8">
        <f>КМС!AN84+ИГС!AN84+МАКС!AN84</f>
        <v>17835346</v>
      </c>
      <c r="AO84" s="9">
        <f>КМС!AO84+ИГС!AO84+МАКС!AO84</f>
        <v>0</v>
      </c>
      <c r="AP84" s="8">
        <f>КМС!AP84+ИГС!AP84+МАКС!AP84</f>
        <v>0</v>
      </c>
      <c r="AQ84" s="8">
        <f t="shared" si="115"/>
        <v>211129219.31</v>
      </c>
      <c r="AR84" s="8">
        <f t="shared" si="116"/>
        <v>34776076.710000001</v>
      </c>
      <c r="AS84" s="9">
        <f>КМС!AS84+ИГС!AS84+МАКС!AS84</f>
        <v>16643</v>
      </c>
      <c r="AT84" s="8">
        <f>КМС!AT84+ИГС!AT84+МАКС!AT84</f>
        <v>3302182.72</v>
      </c>
      <c r="AU84" s="9">
        <f>КМС!AU84+ИГС!AU84+МАКС!AU84</f>
        <v>4101</v>
      </c>
      <c r="AV84" s="8">
        <f>КМС!AV84+ИГС!AV84+МАКС!AV84</f>
        <v>1516989.38</v>
      </c>
      <c r="AW84" s="9">
        <f>КМС!AW84+ИГС!AW84+МАКС!AW84</f>
        <v>9069</v>
      </c>
      <c r="AX84" s="8">
        <f>КМС!AX84+ИГС!AX84+МАКС!AX84</f>
        <v>29956904.609999999</v>
      </c>
      <c r="AY84" s="9">
        <f>КМС!AY84+ИГС!AY84+МАКС!AY84</f>
        <v>588</v>
      </c>
      <c r="AZ84" s="8">
        <f>КМС!AZ84+ИГС!AZ84+МАКС!AZ84</f>
        <v>22009784.550000001</v>
      </c>
      <c r="BA84" s="9">
        <f>КМС!BA84+ИГС!BA84+МАКС!BA84</f>
        <v>4899</v>
      </c>
      <c r="BB84" s="8">
        <f>КМС!BB84+ИГС!BB84+МАКС!BB84</f>
        <v>154343358.05000001</v>
      </c>
      <c r="BC84" s="9">
        <f>КМС!BC84+ИГС!BC84+МАКС!BC84</f>
        <v>0</v>
      </c>
      <c r="BD84" s="8">
        <f>КМС!BD84+ИГС!BD84+МАКС!BD84</f>
        <v>0</v>
      </c>
      <c r="BE84" s="9">
        <f>КМС!BE84+ИГС!BE84+МАКС!BE84</f>
        <v>88</v>
      </c>
      <c r="BF84" s="8">
        <f>КМС!BF84+ИГС!BF84+МАКС!BF84</f>
        <v>17745160</v>
      </c>
      <c r="BG84" s="9">
        <f>КМС!BG84+ИГС!BG84+МАКС!BG84</f>
        <v>0</v>
      </c>
      <c r="BH84" s="8">
        <f>КМС!BH84+ИГС!BH84+МАКС!BH84</f>
        <v>0</v>
      </c>
      <c r="BI84" s="8">
        <f t="shared" si="117"/>
        <v>211985313</v>
      </c>
      <c r="BJ84" s="8">
        <f t="shared" si="118"/>
        <v>38026108.490000002</v>
      </c>
      <c r="BK84" s="9">
        <f>КМС!BK84+ИГС!BK84+МАКС!BK84</f>
        <v>13850</v>
      </c>
      <c r="BL84" s="8">
        <f>КМС!BL84+ИГС!BL84+МАКС!BL84</f>
        <v>2838278.26</v>
      </c>
      <c r="BM84" s="9">
        <f>КМС!BM84+ИГС!BM84+МАКС!BM84</f>
        <v>4071</v>
      </c>
      <c r="BN84" s="8">
        <f>КМС!BN84+ИГС!BN84+МАКС!BN84</f>
        <v>1508319.68</v>
      </c>
      <c r="BO84" s="9">
        <f>КМС!BO84+ИГС!BO84+МАКС!BO84</f>
        <v>8103</v>
      </c>
      <c r="BP84" s="8">
        <f>КМС!BP84+ИГС!BP84+МАКС!BP84</f>
        <v>33679510.549999997</v>
      </c>
      <c r="BQ84" s="9">
        <f>КМС!BQ84+ИГС!BQ84+МАКС!BQ84</f>
        <v>589</v>
      </c>
      <c r="BR84" s="8">
        <f>КМС!BR84+ИГС!BR84+МАКС!BR84</f>
        <v>23986105.739999998</v>
      </c>
      <c r="BS84" s="9">
        <f>КМС!BS84+ИГС!BS84+МАКС!BS84</f>
        <v>4877</v>
      </c>
      <c r="BT84" s="8">
        <f>КМС!BT84+ИГС!BT84+МАКС!BT84</f>
        <v>149973098.77000001</v>
      </c>
      <c r="BU84" s="9">
        <f>КМС!BU84+ИГС!BU84+МАКС!BU84</f>
        <v>0</v>
      </c>
      <c r="BV84" s="8">
        <f>КМС!BV84+ИГС!BV84+МАКС!BV84</f>
        <v>0</v>
      </c>
      <c r="BW84" s="9">
        <f>КМС!BW84+ИГС!BW84+МАКС!BW84</f>
        <v>61</v>
      </c>
      <c r="BX84" s="8">
        <f>КМС!BX84+ИГС!BX84+МАКС!BX84</f>
        <v>12333452</v>
      </c>
      <c r="BY84" s="9">
        <f>КМС!BY84+ИГС!BY84+МАКС!BY84</f>
        <v>0</v>
      </c>
      <c r="BZ84" s="8">
        <f>КМС!BZ84+ИГС!BZ84+МАКС!BZ84</f>
        <v>0</v>
      </c>
      <c r="CA84" s="8">
        <f t="shared" si="119"/>
        <v>181039865.71000001</v>
      </c>
      <c r="CB84" s="8">
        <f t="shared" si="120"/>
        <v>27479566.77</v>
      </c>
      <c r="CC84" s="9">
        <f>КМС!CC84+ИГС!CC84+МАКС!CC84</f>
        <v>17767</v>
      </c>
      <c r="CD84" s="8">
        <f>КМС!CD84+ИГС!CD84+МАКС!CD84</f>
        <v>4708681.28</v>
      </c>
      <c r="CE84" s="9">
        <f>КМС!CE84+ИГС!CE84+МАКС!CE84</f>
        <v>7259</v>
      </c>
      <c r="CF84" s="8">
        <f>КМС!CF84+ИГС!CF84+МАКС!CF84</f>
        <v>3071963.33</v>
      </c>
      <c r="CG84" s="9">
        <f>КМС!CG84+ИГС!CG84+МАКС!CG84</f>
        <v>9535</v>
      </c>
      <c r="CH84" s="8">
        <f>КМС!CH84+ИГС!CH84+МАКС!CH84</f>
        <v>19698922.16</v>
      </c>
      <c r="CI84" s="9">
        <f>КМС!CI84+ИГС!CI84+МАКС!CI84</f>
        <v>611</v>
      </c>
      <c r="CJ84" s="8">
        <f>КМС!CJ84+ИГС!CJ84+МАКС!CJ84</f>
        <v>12831298.77</v>
      </c>
      <c r="CK84" s="9">
        <f>КМС!CK84+ИГС!CK84+МАКС!CK84</f>
        <v>3374</v>
      </c>
      <c r="CL84" s="8">
        <f>КМС!CL84+ИГС!CL84+МАКС!CL84</f>
        <v>140729000.16999999</v>
      </c>
      <c r="CM84" s="9">
        <f>КМС!CM84+ИГС!CM84+МАКС!CM84</f>
        <v>0</v>
      </c>
      <c r="CN84" s="8">
        <f>КМС!CN84+ИГС!CN84+МАКС!CN84</f>
        <v>0</v>
      </c>
      <c r="CO84" s="9">
        <f>КМС!CO84+ИГС!CO84+МАКС!CO84</f>
        <v>63</v>
      </c>
      <c r="CP84" s="8">
        <f>КМС!CP84+ИГС!CP84+МАКС!CP84</f>
        <v>11727001</v>
      </c>
      <c r="CQ84" s="9">
        <f>КМС!CQ84+ИГС!CQ84+МАКС!CQ84</f>
        <v>0</v>
      </c>
      <c r="CR84" s="8">
        <f>КМС!CR84+ИГС!CR84+МАКС!CR84</f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157</v>
      </c>
      <c r="E85" s="25" t="s">
        <v>154</v>
      </c>
      <c r="F85" s="31" t="s">
        <v>158</v>
      </c>
      <c r="G85" s="8">
        <f t="shared" si="95"/>
        <v>194393323.19</v>
      </c>
      <c r="H85" s="8">
        <f t="shared" si="97"/>
        <v>77353277.640000001</v>
      </c>
      <c r="I85" s="9">
        <f t="shared" si="96"/>
        <v>71863</v>
      </c>
      <c r="J85" s="8">
        <f t="shared" si="98"/>
        <v>40193718.109999999</v>
      </c>
      <c r="K85" s="9">
        <f t="shared" si="99"/>
        <v>8806</v>
      </c>
      <c r="L85" s="8">
        <f t="shared" si="100"/>
        <v>2656858.88</v>
      </c>
      <c r="M85" s="9">
        <f t="shared" si="101"/>
        <v>31861</v>
      </c>
      <c r="N85" s="8">
        <f t="shared" si="102"/>
        <v>34502700.649999999</v>
      </c>
      <c r="O85" s="9">
        <f t="shared" si="103"/>
        <v>1962</v>
      </c>
      <c r="P85" s="8">
        <f t="shared" si="104"/>
        <v>5716284.6100000003</v>
      </c>
      <c r="Q85" s="9">
        <f t="shared" si="105"/>
        <v>2685</v>
      </c>
      <c r="R85" s="8">
        <f t="shared" si="106"/>
        <v>111323760.94</v>
      </c>
      <c r="S85" s="9">
        <f t="shared" si="107"/>
        <v>0</v>
      </c>
      <c r="T85" s="8">
        <f t="shared" si="108"/>
        <v>0</v>
      </c>
      <c r="U85" s="9">
        <f t="shared" si="109"/>
        <v>0</v>
      </c>
      <c r="V85" s="8">
        <f t="shared" si="110"/>
        <v>0</v>
      </c>
      <c r="W85" s="9">
        <f t="shared" si="111"/>
        <v>0</v>
      </c>
      <c r="X85" s="8">
        <f t="shared" si="112"/>
        <v>0</v>
      </c>
      <c r="Y85" s="8">
        <f t="shared" si="113"/>
        <v>40760151.140000001</v>
      </c>
      <c r="Z85" s="8">
        <f t="shared" si="114"/>
        <v>23684214.280000001</v>
      </c>
      <c r="AA85" s="9">
        <f>КМС!AA85+ИГС!AA85+МАКС!AA85</f>
        <v>15000</v>
      </c>
      <c r="AB85" s="8">
        <f>КМС!AB85+ИГС!AB85+МАКС!AB85</f>
        <v>12068336.01</v>
      </c>
      <c r="AC85" s="9">
        <f>КМС!AC85+ИГС!AC85+МАКС!AC85</f>
        <v>2439</v>
      </c>
      <c r="AD85" s="8">
        <f>КМС!AD85+ИГС!AD85+МАКС!AD85</f>
        <v>1027300.24</v>
      </c>
      <c r="AE85" s="9">
        <f>КМС!AE85+ИГС!AE85+МАКС!AE85</f>
        <v>7472</v>
      </c>
      <c r="AF85" s="8">
        <f>КМС!AF85+ИГС!AF85+МАКС!AF85</f>
        <v>10588578.029999999</v>
      </c>
      <c r="AG85" s="9">
        <f>КМС!AG85+ИГС!AG85+МАКС!AG85</f>
        <v>421</v>
      </c>
      <c r="AH85" s="8">
        <f>КМС!AH85+ИГС!AH85+МАКС!AH85</f>
        <v>5409357.9500000002</v>
      </c>
      <c r="AI85" s="9">
        <f>КМС!AI85+ИГС!AI85+МАКС!AI85</f>
        <v>563</v>
      </c>
      <c r="AJ85" s="8">
        <f>КМС!AJ85+ИГС!AJ85+МАКС!AJ85</f>
        <v>11666578.91</v>
      </c>
      <c r="AK85" s="9">
        <f>КМС!AK85+ИГС!AK85+МАКС!AK85</f>
        <v>0</v>
      </c>
      <c r="AL85" s="8">
        <f>КМС!AL85+ИГС!AL85+МАКС!AL85</f>
        <v>0</v>
      </c>
      <c r="AM85" s="9">
        <f>КМС!AM85+ИГС!AM85+МАКС!AM85</f>
        <v>0</v>
      </c>
      <c r="AN85" s="8">
        <f>КМС!AN85+ИГС!AN85+МАКС!AN85</f>
        <v>0</v>
      </c>
      <c r="AO85" s="9">
        <f>КМС!AO85+ИГС!AO85+МАКС!AO85</f>
        <v>0</v>
      </c>
      <c r="AP85" s="8">
        <f>КМС!AP85+ИГС!AP85+МАКС!AP85</f>
        <v>0</v>
      </c>
      <c r="AQ85" s="8">
        <f t="shared" si="115"/>
        <v>39128692.359999999</v>
      </c>
      <c r="AR85" s="8">
        <f t="shared" si="116"/>
        <v>20524895.620000001</v>
      </c>
      <c r="AS85" s="9">
        <f>КМС!AS85+ИГС!AS85+МАКС!AS85</f>
        <v>18749</v>
      </c>
      <c r="AT85" s="8">
        <f>КМС!AT85+ИГС!AT85+МАКС!AT85</f>
        <v>10844498.630000001</v>
      </c>
      <c r="AU85" s="9">
        <f>КМС!AU85+ИГС!AU85+МАКС!AU85</f>
        <v>1954</v>
      </c>
      <c r="AV85" s="8">
        <f>КМС!AV85+ИГС!AV85+МАКС!AV85</f>
        <v>838627.21</v>
      </c>
      <c r="AW85" s="9">
        <f>КМС!AW85+ИГС!AW85+МАКС!AW85</f>
        <v>7500</v>
      </c>
      <c r="AX85" s="8">
        <f>КМС!AX85+ИГС!AX85+МАКС!AX85</f>
        <v>8841769.7799999993</v>
      </c>
      <c r="AY85" s="9">
        <f>КМС!AY85+ИГС!AY85+МАКС!AY85</f>
        <v>569</v>
      </c>
      <c r="AZ85" s="8">
        <f>КМС!AZ85+ИГС!AZ85+МАКС!AZ85</f>
        <v>306926.65999999997</v>
      </c>
      <c r="BA85" s="9">
        <f>КМС!BA85+ИГС!BA85+МАКС!BA85</f>
        <v>589</v>
      </c>
      <c r="BB85" s="8">
        <f>КМС!BB85+ИГС!BB85+МАКС!BB85</f>
        <v>18296870.079999998</v>
      </c>
      <c r="BC85" s="9">
        <f>КМС!BC85+ИГС!BC85+МАКС!BC85</f>
        <v>0</v>
      </c>
      <c r="BD85" s="8">
        <f>КМС!BD85+ИГС!BD85+МАКС!BD85</f>
        <v>0</v>
      </c>
      <c r="BE85" s="9">
        <f>КМС!BE85+ИГС!BE85+МАКС!BE85</f>
        <v>0</v>
      </c>
      <c r="BF85" s="8">
        <f>КМС!BF85+ИГС!BF85+МАКС!BF85</f>
        <v>0</v>
      </c>
      <c r="BG85" s="9">
        <f>КМС!BG85+ИГС!BG85+МАКС!BG85</f>
        <v>0</v>
      </c>
      <c r="BH85" s="8">
        <f>КМС!BH85+ИГС!BH85+МАКС!BH85</f>
        <v>0</v>
      </c>
      <c r="BI85" s="8">
        <f t="shared" si="117"/>
        <v>57556237.539999999</v>
      </c>
      <c r="BJ85" s="8">
        <f t="shared" si="118"/>
        <v>20668772.609999999</v>
      </c>
      <c r="BK85" s="9">
        <f>КМС!BK85+ИГС!BK85+МАКС!BK85</f>
        <v>17830</v>
      </c>
      <c r="BL85" s="8">
        <f>КМС!BL85+ИГС!BL85+МАКС!BL85</f>
        <v>10564409.109999999</v>
      </c>
      <c r="BM85" s="9">
        <f>КМС!BM85+ИГС!BM85+МАКС!BM85</f>
        <v>1976</v>
      </c>
      <c r="BN85" s="8">
        <f>КМС!BN85+ИГС!BN85+МАКС!BN85</f>
        <v>790931.43</v>
      </c>
      <c r="BO85" s="9">
        <f>КМС!BO85+ИГС!BO85+МАКС!BO85</f>
        <v>8331</v>
      </c>
      <c r="BP85" s="8">
        <f>КМС!BP85+ИГС!BP85+МАКС!BP85</f>
        <v>9313432.0700000003</v>
      </c>
      <c r="BQ85" s="9">
        <f>КМС!BQ85+ИГС!BQ85+МАКС!BQ85</f>
        <v>519</v>
      </c>
      <c r="BR85" s="8">
        <f>КМС!BR85+ИГС!BR85+МАКС!BR85</f>
        <v>0</v>
      </c>
      <c r="BS85" s="9">
        <f>КМС!BS85+ИГС!BS85+МАКС!BS85</f>
        <v>712</v>
      </c>
      <c r="BT85" s="8">
        <f>КМС!BT85+ИГС!BT85+МАКС!BT85</f>
        <v>36887464.93</v>
      </c>
      <c r="BU85" s="9">
        <f>КМС!BU85+ИГС!BU85+МАКС!BU85</f>
        <v>0</v>
      </c>
      <c r="BV85" s="8">
        <f>КМС!BV85+ИГС!BV85+МАКС!BV85</f>
        <v>0</v>
      </c>
      <c r="BW85" s="9">
        <f>КМС!BW85+ИГС!BW85+МАКС!BW85</f>
        <v>0</v>
      </c>
      <c r="BX85" s="8">
        <f>КМС!BX85+ИГС!BX85+МАКС!BX85</f>
        <v>0</v>
      </c>
      <c r="BY85" s="9">
        <f>КМС!BY85+ИГС!BY85+МАКС!BY85</f>
        <v>0</v>
      </c>
      <c r="BZ85" s="8">
        <f>КМС!BZ85+ИГС!BZ85+МАКС!BZ85</f>
        <v>0</v>
      </c>
      <c r="CA85" s="8">
        <f t="shared" si="119"/>
        <v>56948242.149999999</v>
      </c>
      <c r="CB85" s="8">
        <f t="shared" si="120"/>
        <v>12475395.130000001</v>
      </c>
      <c r="CC85" s="9">
        <f>КМС!CC85+ИГС!CC85+МАКС!CC85</f>
        <v>20284</v>
      </c>
      <c r="CD85" s="8">
        <f>КМС!CD85+ИГС!CD85+МАКС!CD85</f>
        <v>6716474.3600000003</v>
      </c>
      <c r="CE85" s="9">
        <f>КМС!CE85+ИГС!CE85+МАКС!CE85</f>
        <v>2437</v>
      </c>
      <c r="CF85" s="8">
        <f>КМС!CF85+ИГС!CF85+МАКС!CF85</f>
        <v>0</v>
      </c>
      <c r="CG85" s="9">
        <f>КМС!CG85+ИГС!CG85+МАКС!CG85</f>
        <v>8558</v>
      </c>
      <c r="CH85" s="8">
        <f>КМС!CH85+ИГС!CH85+МАКС!CH85</f>
        <v>5758920.7699999996</v>
      </c>
      <c r="CI85" s="9">
        <f>КМС!CI85+ИГС!CI85+МАКС!CI85</f>
        <v>453</v>
      </c>
      <c r="CJ85" s="8">
        <f>КМС!CJ85+ИГС!CJ85+МАКС!CJ85</f>
        <v>0</v>
      </c>
      <c r="CK85" s="9">
        <f>КМС!CK85+ИГС!CK85+МАКС!CK85</f>
        <v>821</v>
      </c>
      <c r="CL85" s="8">
        <f>КМС!CL85+ИГС!CL85+МАКС!CL85</f>
        <v>44472847.020000003</v>
      </c>
      <c r="CM85" s="9">
        <f>КМС!CM85+ИГС!CM85+МАКС!CM85</f>
        <v>0</v>
      </c>
      <c r="CN85" s="8">
        <f>КМС!CN85+ИГС!CN85+МАКС!CN85</f>
        <v>0</v>
      </c>
      <c r="CO85" s="9">
        <f>КМС!CO85+ИГС!CO85+МАКС!CO85</f>
        <v>0</v>
      </c>
      <c r="CP85" s="8">
        <f>КМС!CP85+ИГС!CP85+МАКС!CP85</f>
        <v>0</v>
      </c>
      <c r="CQ85" s="9">
        <f>КМС!CQ85+ИГС!CQ85+МАКС!CQ85</f>
        <v>0</v>
      </c>
      <c r="CR85" s="8">
        <f>КМС!CR85+ИГС!CR85+МАКС!CR85</f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157</v>
      </c>
      <c r="E86" s="25" t="s">
        <v>154</v>
      </c>
      <c r="F86" s="31" t="s">
        <v>158</v>
      </c>
      <c r="G86" s="8">
        <f t="shared" si="95"/>
        <v>238014242.09</v>
      </c>
      <c r="H86" s="8">
        <f t="shared" si="97"/>
        <v>207928417.15000001</v>
      </c>
      <c r="I86" s="9">
        <f t="shared" si="96"/>
        <v>225219</v>
      </c>
      <c r="J86" s="8">
        <f t="shared" si="98"/>
        <v>122012037.61</v>
      </c>
      <c r="K86" s="9">
        <f t="shared" si="99"/>
        <v>44853</v>
      </c>
      <c r="L86" s="8">
        <f t="shared" si="100"/>
        <v>16550038.65</v>
      </c>
      <c r="M86" s="9">
        <f t="shared" si="101"/>
        <v>94832</v>
      </c>
      <c r="N86" s="8">
        <f t="shared" si="102"/>
        <v>69366340.890000001</v>
      </c>
      <c r="O86" s="9">
        <f t="shared" si="103"/>
        <v>2307</v>
      </c>
      <c r="P86" s="8">
        <f t="shared" si="104"/>
        <v>11522443.48</v>
      </c>
      <c r="Q86" s="9">
        <f t="shared" si="105"/>
        <v>922</v>
      </c>
      <c r="R86" s="8">
        <f t="shared" si="106"/>
        <v>18563381.460000001</v>
      </c>
      <c r="S86" s="9">
        <f t="shared" si="107"/>
        <v>0</v>
      </c>
      <c r="T86" s="8">
        <f t="shared" si="108"/>
        <v>0</v>
      </c>
      <c r="U86" s="9">
        <f t="shared" si="109"/>
        <v>0</v>
      </c>
      <c r="V86" s="8">
        <f t="shared" si="110"/>
        <v>0</v>
      </c>
      <c r="W86" s="9">
        <f t="shared" si="111"/>
        <v>0</v>
      </c>
      <c r="X86" s="8">
        <f t="shared" si="112"/>
        <v>0</v>
      </c>
      <c r="Y86" s="8">
        <f t="shared" si="113"/>
        <v>76669182.469999999</v>
      </c>
      <c r="Z86" s="8">
        <f t="shared" si="114"/>
        <v>67189458.890000001</v>
      </c>
      <c r="AA86" s="9">
        <f>КМС!AA86+ИГС!AA86+МАКС!AA86</f>
        <v>53170</v>
      </c>
      <c r="AB86" s="8">
        <f>КМС!AB86+ИГС!AB86+МАКС!AB86</f>
        <v>31161256.109999999</v>
      </c>
      <c r="AC86" s="9">
        <f>КМС!AC86+ИГС!AC86+МАКС!AC86</f>
        <v>11212</v>
      </c>
      <c r="AD86" s="8">
        <f>КМС!AD86+ИГС!AD86+МАКС!AD86</f>
        <v>4860383.82</v>
      </c>
      <c r="AE86" s="9">
        <f>КМС!AE86+ИГС!AE86+МАКС!AE86</f>
        <v>23642</v>
      </c>
      <c r="AF86" s="8">
        <f>КМС!AF86+ИГС!AF86+МАКС!AF86</f>
        <v>31167818.960000001</v>
      </c>
      <c r="AG86" s="9">
        <f>КМС!AG86+ИГС!AG86+МАКС!AG86</f>
        <v>560</v>
      </c>
      <c r="AH86" s="8">
        <f>КМС!AH86+ИГС!AH86+МАКС!AH86</f>
        <v>4014706.95</v>
      </c>
      <c r="AI86" s="9">
        <f>КМС!AI86+ИГС!AI86+МАКС!AI86</f>
        <v>269</v>
      </c>
      <c r="AJ86" s="8">
        <f>КМС!AJ86+ИГС!AJ86+МАКС!AJ86</f>
        <v>5465016.6299999999</v>
      </c>
      <c r="AK86" s="9">
        <f>КМС!AK86+ИГС!AK86+МАКС!AK86</f>
        <v>0</v>
      </c>
      <c r="AL86" s="8">
        <f>КМС!AL86+ИГС!AL86+МАКС!AL86</f>
        <v>0</v>
      </c>
      <c r="AM86" s="9">
        <f>КМС!AM86+ИГС!AM86+МАКС!AM86</f>
        <v>0</v>
      </c>
      <c r="AN86" s="8">
        <f>КМС!AN86+ИГС!AN86+МАКС!AN86</f>
        <v>0</v>
      </c>
      <c r="AO86" s="9">
        <f>КМС!AO86+ИГС!AO86+МАКС!AO86</f>
        <v>0</v>
      </c>
      <c r="AP86" s="8">
        <f>КМС!AP86+ИГС!AP86+МАКС!AP86</f>
        <v>0</v>
      </c>
      <c r="AQ86" s="8">
        <f t="shared" si="115"/>
        <v>61916467.25</v>
      </c>
      <c r="AR86" s="8">
        <f t="shared" si="116"/>
        <v>58427332.869999997</v>
      </c>
      <c r="AS86" s="9">
        <f>КМС!AS86+ИГС!AS86+МАКС!AS86</f>
        <v>53609</v>
      </c>
      <c r="AT86" s="8">
        <f>КМС!AT86+ИГС!AT86+МАКС!AT86</f>
        <v>27805593.039999999</v>
      </c>
      <c r="AU86" s="9">
        <f>КМС!AU86+ИГС!AU86+МАКС!AU86</f>
        <v>11217</v>
      </c>
      <c r="AV86" s="8">
        <f>КМС!AV86+ИГС!AV86+МАКС!AV86</f>
        <v>4862012.09</v>
      </c>
      <c r="AW86" s="9">
        <f>КМС!AW86+ИГС!AW86+МАКС!AW86</f>
        <v>23781</v>
      </c>
      <c r="AX86" s="8">
        <f>КМС!AX86+ИГС!AX86+МАКС!AX86</f>
        <v>25759727.739999998</v>
      </c>
      <c r="AY86" s="9">
        <f>КМС!AY86+ИГС!AY86+МАКС!AY86</f>
        <v>0</v>
      </c>
      <c r="AZ86" s="8">
        <f>КМС!AZ86+ИГС!AZ86+МАКС!AZ86</f>
        <v>0</v>
      </c>
      <c r="BA86" s="9">
        <f>КМС!BA86+ИГС!BA86+МАКС!BA86</f>
        <v>247</v>
      </c>
      <c r="BB86" s="8">
        <f>КМС!BB86+ИГС!BB86+МАКС!BB86</f>
        <v>3489134.38</v>
      </c>
      <c r="BC86" s="9">
        <f>КМС!BC86+ИГС!BC86+МАКС!BC86</f>
        <v>0</v>
      </c>
      <c r="BD86" s="8">
        <f>КМС!BD86+ИГС!BD86+МАКС!BD86</f>
        <v>0</v>
      </c>
      <c r="BE86" s="9">
        <f>КМС!BE86+ИГС!BE86+МАКС!BE86</f>
        <v>0</v>
      </c>
      <c r="BF86" s="8">
        <f>КМС!BF86+ИГС!BF86+МАКС!BF86</f>
        <v>0</v>
      </c>
      <c r="BG86" s="9">
        <f>КМС!BG86+ИГС!BG86+МАКС!BG86</f>
        <v>0</v>
      </c>
      <c r="BH86" s="8">
        <f>КМС!BH86+ИГС!BH86+МАКС!BH86</f>
        <v>0</v>
      </c>
      <c r="BI86" s="8">
        <f t="shared" si="117"/>
        <v>34757553.140000001</v>
      </c>
      <c r="BJ86" s="8">
        <f t="shared" si="118"/>
        <v>29909424.760000002</v>
      </c>
      <c r="BK86" s="9">
        <f>КМС!BK86+ИГС!BK86+МАКС!BK86</f>
        <v>53426</v>
      </c>
      <c r="BL86" s="8">
        <f>КМС!BL86+ИГС!BL86+МАКС!BL86</f>
        <v>27329175</v>
      </c>
      <c r="BM86" s="9">
        <f>КМС!BM86+ИГС!BM86+МАКС!BM86</f>
        <v>11212</v>
      </c>
      <c r="BN86" s="8">
        <f>КМС!BN86+ИГС!BN86+МАКС!BN86</f>
        <v>1160796.53</v>
      </c>
      <c r="BO86" s="9">
        <f>КМС!BO86+ИГС!BO86+МАКС!BO86</f>
        <v>23657</v>
      </c>
      <c r="BP86" s="8">
        <f>КМС!BP86+ИГС!BP86+МАКС!BP86</f>
        <v>1419453.23</v>
      </c>
      <c r="BQ86" s="9">
        <f>КМС!BQ86+ИГС!BQ86+МАКС!BQ86</f>
        <v>559</v>
      </c>
      <c r="BR86" s="8">
        <f>КМС!BR86+ИГС!BR86+МАКС!BR86</f>
        <v>1555286.96</v>
      </c>
      <c r="BS86" s="9">
        <f>КМС!BS86+ИГС!BS86+МАКС!BS86</f>
        <v>199</v>
      </c>
      <c r="BT86" s="8">
        <f>КМС!BT86+ИГС!BT86+МАКС!BT86</f>
        <v>3292841.42</v>
      </c>
      <c r="BU86" s="9">
        <f>КМС!BU86+ИГС!BU86+МАКС!BU86</f>
        <v>0</v>
      </c>
      <c r="BV86" s="8">
        <f>КМС!BV86+ИГС!BV86+МАКС!BV86</f>
        <v>0</v>
      </c>
      <c r="BW86" s="9">
        <f>КМС!BW86+ИГС!BW86+МАКС!BW86</f>
        <v>0</v>
      </c>
      <c r="BX86" s="8">
        <f>КМС!BX86+ИГС!BX86+МАКС!BX86</f>
        <v>0</v>
      </c>
      <c r="BY86" s="9">
        <f>КМС!BY86+ИГС!BY86+МАКС!BY86</f>
        <v>0</v>
      </c>
      <c r="BZ86" s="8">
        <f>КМС!BZ86+ИГС!BZ86+МАКС!BZ86</f>
        <v>0</v>
      </c>
      <c r="CA86" s="8">
        <f t="shared" si="119"/>
        <v>64671039.229999997</v>
      </c>
      <c r="CB86" s="8">
        <f t="shared" si="120"/>
        <v>52402200.630000003</v>
      </c>
      <c r="CC86" s="9">
        <f>КМС!CC86+ИГС!CC86+МАКС!CC86</f>
        <v>65014</v>
      </c>
      <c r="CD86" s="8">
        <f>КМС!CD86+ИГС!CD86+МАКС!CD86</f>
        <v>35716013.460000001</v>
      </c>
      <c r="CE86" s="9">
        <f>КМС!CE86+ИГС!CE86+МАКС!CE86</f>
        <v>11212</v>
      </c>
      <c r="CF86" s="8">
        <f>КМС!CF86+ИГС!CF86+МАКС!CF86</f>
        <v>5666846.21</v>
      </c>
      <c r="CG86" s="9">
        <f>КМС!CG86+ИГС!CG86+МАКС!CG86</f>
        <v>23752</v>
      </c>
      <c r="CH86" s="8">
        <f>КМС!CH86+ИГС!CH86+МАКС!CH86</f>
        <v>11019340.960000001</v>
      </c>
      <c r="CI86" s="9">
        <f>КМС!CI86+ИГС!CI86+МАКС!CI86</f>
        <v>1188</v>
      </c>
      <c r="CJ86" s="8">
        <f>КМС!CJ86+ИГС!CJ86+МАКС!CJ86</f>
        <v>5952449.5700000003</v>
      </c>
      <c r="CK86" s="9">
        <f>КМС!CK86+ИГС!CK86+МАКС!CK86</f>
        <v>207</v>
      </c>
      <c r="CL86" s="8">
        <f>КМС!CL86+ИГС!CL86+МАКС!CL86</f>
        <v>6316389.0300000003</v>
      </c>
      <c r="CM86" s="9">
        <f>КМС!CM86+ИГС!CM86+МАКС!CM86</f>
        <v>0</v>
      </c>
      <c r="CN86" s="8">
        <f>КМС!CN86+ИГС!CN86+МАКС!CN86</f>
        <v>0</v>
      </c>
      <c r="CO86" s="9">
        <f>КМС!CO86+ИГС!CO86+МАКС!CO86</f>
        <v>0</v>
      </c>
      <c r="CP86" s="8">
        <f>КМС!CP86+ИГС!CP86+МАКС!CP86</f>
        <v>0</v>
      </c>
      <c r="CQ86" s="9">
        <f>КМС!CQ86+ИГС!CQ86+МАКС!CQ86</f>
        <v>0</v>
      </c>
      <c r="CR86" s="8">
        <f>КМС!CR86+ИГС!CR86+МАКС!CR86</f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157</v>
      </c>
      <c r="E87" s="25" t="s">
        <v>154</v>
      </c>
      <c r="F87" s="31" t="s">
        <v>158</v>
      </c>
      <c r="G87" s="8">
        <f t="shared" si="95"/>
        <v>23695150.510000002</v>
      </c>
      <c r="H87" s="8">
        <f t="shared" si="97"/>
        <v>23695150.510000002</v>
      </c>
      <c r="I87" s="9">
        <f t="shared" si="96"/>
        <v>23851</v>
      </c>
      <c r="J87" s="8">
        <f t="shared" si="98"/>
        <v>9396813.6099999994</v>
      </c>
      <c r="K87" s="9">
        <f t="shared" si="99"/>
        <v>7312</v>
      </c>
      <c r="L87" s="8">
        <f t="shared" si="100"/>
        <v>2808184</v>
      </c>
      <c r="M87" s="9">
        <f t="shared" si="101"/>
        <v>14651</v>
      </c>
      <c r="N87" s="8">
        <f t="shared" si="102"/>
        <v>11490152.9</v>
      </c>
      <c r="O87" s="9">
        <f t="shared" si="103"/>
        <v>0</v>
      </c>
      <c r="P87" s="8">
        <f t="shared" si="104"/>
        <v>0</v>
      </c>
      <c r="Q87" s="9">
        <f t="shared" si="105"/>
        <v>0</v>
      </c>
      <c r="R87" s="8">
        <f t="shared" si="106"/>
        <v>0</v>
      </c>
      <c r="S87" s="9">
        <f t="shared" si="107"/>
        <v>0</v>
      </c>
      <c r="T87" s="8">
        <f t="shared" si="108"/>
        <v>0</v>
      </c>
      <c r="U87" s="9">
        <f t="shared" si="109"/>
        <v>0</v>
      </c>
      <c r="V87" s="8">
        <f t="shared" si="110"/>
        <v>0</v>
      </c>
      <c r="W87" s="9">
        <f t="shared" si="111"/>
        <v>0</v>
      </c>
      <c r="X87" s="8">
        <f t="shared" si="112"/>
        <v>0</v>
      </c>
      <c r="Y87" s="8">
        <f t="shared" si="113"/>
        <v>7047613.3200000003</v>
      </c>
      <c r="Z87" s="8">
        <f t="shared" si="114"/>
        <v>7047613.3200000003</v>
      </c>
      <c r="AA87" s="9">
        <f>КМС!AA87+ИГС!AA87+МАКС!AA87</f>
        <v>5961</v>
      </c>
      <c r="AB87" s="8">
        <f>КМС!AB87+ИГС!AB87+МАКС!AB87</f>
        <v>2693895.12</v>
      </c>
      <c r="AC87" s="9">
        <f>КМС!AC87+ИГС!AC87+МАКС!AC87</f>
        <v>877</v>
      </c>
      <c r="AD87" s="8">
        <f>КМС!AD87+ИГС!AD87+МАКС!AD87</f>
        <v>465692.27</v>
      </c>
      <c r="AE87" s="9">
        <f>КМС!AE87+ИГС!AE87+МАКС!AE87</f>
        <v>3661</v>
      </c>
      <c r="AF87" s="8">
        <f>КМС!AF87+ИГС!AF87+МАКС!AF87</f>
        <v>3888025.93</v>
      </c>
      <c r="AG87" s="9">
        <f>КМС!AG87+ИГС!AG87+МАКС!AG87</f>
        <v>0</v>
      </c>
      <c r="AH87" s="8">
        <f>КМС!AH87+ИГС!AH87+МАКС!AH87</f>
        <v>0</v>
      </c>
      <c r="AI87" s="9">
        <f>КМС!AI87+ИГС!AI87+МАКС!AI87</f>
        <v>0</v>
      </c>
      <c r="AJ87" s="8">
        <f>КМС!AJ87+ИГС!AJ87+МАКС!AJ87</f>
        <v>0</v>
      </c>
      <c r="AK87" s="9">
        <f>КМС!AK87+ИГС!AK87+МАКС!AK87</f>
        <v>0</v>
      </c>
      <c r="AL87" s="8">
        <f>КМС!AL87+ИГС!AL87+МАКС!AL87</f>
        <v>0</v>
      </c>
      <c r="AM87" s="9">
        <f>КМС!AM87+ИГС!AM87+МАКС!AM87</f>
        <v>0</v>
      </c>
      <c r="AN87" s="8">
        <f>КМС!AN87+ИГС!AN87+МАКС!AN87</f>
        <v>0</v>
      </c>
      <c r="AO87" s="9">
        <f>КМС!AO87+ИГС!AO87+МАКС!AO87</f>
        <v>0</v>
      </c>
      <c r="AP87" s="8">
        <f>КМС!AP87+ИГС!AP87+МАКС!AP87</f>
        <v>0</v>
      </c>
      <c r="AQ87" s="8">
        <f t="shared" si="115"/>
        <v>7050189.2599999998</v>
      </c>
      <c r="AR87" s="8">
        <f t="shared" si="116"/>
        <v>7050189.2599999998</v>
      </c>
      <c r="AS87" s="9">
        <f>КМС!AS87+ИГС!AS87+МАКС!AS87</f>
        <v>5962</v>
      </c>
      <c r="AT87" s="8">
        <f>КМС!AT87+ИГС!AT87+МАКС!AT87</f>
        <v>2694347.04</v>
      </c>
      <c r="AU87" s="9">
        <f>КМС!AU87+ИГС!AU87+МАКС!AU87</f>
        <v>881</v>
      </c>
      <c r="AV87" s="8">
        <f>КМС!AV87+ИГС!AV87+МАКС!AV87</f>
        <v>467816.29</v>
      </c>
      <c r="AW87" s="9">
        <f>КМС!AW87+ИГС!AW87+МАКС!AW87</f>
        <v>3661</v>
      </c>
      <c r="AX87" s="8">
        <f>КМС!AX87+ИГС!AX87+МАКС!AX87</f>
        <v>3888025.93</v>
      </c>
      <c r="AY87" s="9">
        <f>КМС!AY87+ИГС!AY87+МАКС!AY87</f>
        <v>0</v>
      </c>
      <c r="AZ87" s="8">
        <f>КМС!AZ87+ИГС!AZ87+МАКС!AZ87</f>
        <v>0</v>
      </c>
      <c r="BA87" s="9">
        <f>КМС!BA87+ИГС!BA87+МАКС!BA87</f>
        <v>0</v>
      </c>
      <c r="BB87" s="8">
        <f>КМС!BB87+ИГС!BB87+МАКС!BB87</f>
        <v>0</v>
      </c>
      <c r="BC87" s="9">
        <f>КМС!BC87+ИГС!BC87+МАКС!BC87</f>
        <v>0</v>
      </c>
      <c r="BD87" s="8">
        <f>КМС!BD87+ИГС!BD87+МАКС!BD87</f>
        <v>0</v>
      </c>
      <c r="BE87" s="9">
        <f>КМС!BE87+ИГС!BE87+МАКС!BE87</f>
        <v>0</v>
      </c>
      <c r="BF87" s="8">
        <f>КМС!BF87+ИГС!BF87+МАКС!BF87</f>
        <v>0</v>
      </c>
      <c r="BG87" s="9">
        <f>КМС!BG87+ИГС!BG87+МАКС!BG87</f>
        <v>0</v>
      </c>
      <c r="BH87" s="8">
        <f>КМС!BH87+ИГС!BH87+МАКС!BH87</f>
        <v>0</v>
      </c>
      <c r="BI87" s="8">
        <f t="shared" si="117"/>
        <v>6146953.8799999999</v>
      </c>
      <c r="BJ87" s="8">
        <f t="shared" si="118"/>
        <v>6146953.8799999999</v>
      </c>
      <c r="BK87" s="9">
        <f>КМС!BK87+ИГС!BK87+МАКС!BK87</f>
        <v>5966</v>
      </c>
      <c r="BL87" s="8">
        <f>КМС!BL87+ИГС!BL87+МАКС!BL87</f>
        <v>2696154.72</v>
      </c>
      <c r="BM87" s="9">
        <f>КМС!BM87+ИГС!BM87+МАКС!BM87</f>
        <v>883</v>
      </c>
      <c r="BN87" s="8">
        <f>КМС!BN87+ИГС!BN87+МАКС!BN87</f>
        <v>468878.3</v>
      </c>
      <c r="BO87" s="9">
        <f>КМС!BO87+ИГС!BO87+МАКС!BO87</f>
        <v>3666</v>
      </c>
      <c r="BP87" s="8">
        <f>КМС!BP87+ИГС!BP87+МАКС!BP87</f>
        <v>2981920.86</v>
      </c>
      <c r="BQ87" s="9">
        <f>КМС!BQ87+ИГС!BQ87+МАКС!BQ87</f>
        <v>0</v>
      </c>
      <c r="BR87" s="8">
        <f>КМС!BR87+ИГС!BR87+МАКС!BR87</f>
        <v>0</v>
      </c>
      <c r="BS87" s="9">
        <f>КМС!BS87+ИГС!BS87+МАКС!BS87</f>
        <v>0</v>
      </c>
      <c r="BT87" s="8">
        <f>КМС!BT87+ИГС!BT87+МАКС!BT87</f>
        <v>0</v>
      </c>
      <c r="BU87" s="9">
        <f>КМС!BU87+ИГС!BU87+МАКС!BU87</f>
        <v>0</v>
      </c>
      <c r="BV87" s="8">
        <f>КМС!BV87+ИГС!BV87+МАКС!BV87</f>
        <v>0</v>
      </c>
      <c r="BW87" s="9">
        <f>КМС!BW87+ИГС!BW87+МАКС!BW87</f>
        <v>0</v>
      </c>
      <c r="BX87" s="8">
        <f>КМС!BX87+ИГС!BX87+МАКС!BX87</f>
        <v>0</v>
      </c>
      <c r="BY87" s="9">
        <f>КМС!BY87+ИГС!BY87+МАКС!BY87</f>
        <v>0</v>
      </c>
      <c r="BZ87" s="8">
        <f>КМС!BZ87+ИГС!BZ87+МАКС!BZ87</f>
        <v>0</v>
      </c>
      <c r="CA87" s="8">
        <f t="shared" si="119"/>
        <v>3450394.05</v>
      </c>
      <c r="CB87" s="8">
        <f t="shared" si="120"/>
        <v>3450394.05</v>
      </c>
      <c r="CC87" s="9">
        <f>КМС!CC87+ИГС!CC87+МАКС!CC87</f>
        <v>5962</v>
      </c>
      <c r="CD87" s="8">
        <f>КМС!CD87+ИГС!CD87+МАКС!CD87</f>
        <v>1312416.73</v>
      </c>
      <c r="CE87" s="9">
        <f>КМС!CE87+ИГС!CE87+МАКС!CE87</f>
        <v>4671</v>
      </c>
      <c r="CF87" s="8">
        <f>КМС!CF87+ИГС!CF87+МАКС!CF87</f>
        <v>1405797.14</v>
      </c>
      <c r="CG87" s="9">
        <f>КМС!CG87+ИГС!CG87+МАКС!CG87</f>
        <v>3663</v>
      </c>
      <c r="CH87" s="8">
        <f>КМС!CH87+ИГС!CH87+МАКС!CH87</f>
        <v>732180.18</v>
      </c>
      <c r="CI87" s="9">
        <f>КМС!CI87+ИГС!CI87+МАКС!CI87</f>
        <v>0</v>
      </c>
      <c r="CJ87" s="8">
        <f>КМС!CJ87+ИГС!CJ87+МАКС!CJ87</f>
        <v>0</v>
      </c>
      <c r="CK87" s="9">
        <f>КМС!CK87+ИГС!CK87+МАКС!CK87</f>
        <v>0</v>
      </c>
      <c r="CL87" s="8">
        <f>КМС!CL87+ИГС!CL87+МАКС!CL87</f>
        <v>0</v>
      </c>
      <c r="CM87" s="9">
        <f>КМС!CM87+ИГС!CM87+МАКС!CM87</f>
        <v>0</v>
      </c>
      <c r="CN87" s="8">
        <f>КМС!CN87+ИГС!CN87+МАКС!CN87</f>
        <v>0</v>
      </c>
      <c r="CO87" s="9">
        <f>КМС!CO87+ИГС!CO87+МАКС!CO87</f>
        <v>0</v>
      </c>
      <c r="CP87" s="8">
        <f>КМС!CP87+ИГС!CP87+МАКС!CP87</f>
        <v>0</v>
      </c>
      <c r="CQ87" s="9">
        <f>КМС!CQ87+ИГС!CQ87+МАКС!CQ87</f>
        <v>0</v>
      </c>
      <c r="CR87" s="8">
        <f>КМС!CR87+ИГС!CR87+МАКС!CR87</f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157</v>
      </c>
      <c r="E88" s="25" t="s">
        <v>154</v>
      </c>
      <c r="F88" s="31" t="s">
        <v>158</v>
      </c>
      <c r="G88" s="8">
        <f t="shared" si="95"/>
        <v>116025960.12</v>
      </c>
      <c r="H88" s="8">
        <f t="shared" si="97"/>
        <v>0</v>
      </c>
      <c r="I88" s="9">
        <f t="shared" si="96"/>
        <v>0</v>
      </c>
      <c r="J88" s="8">
        <f t="shared" si="98"/>
        <v>0</v>
      </c>
      <c r="K88" s="9">
        <f t="shared" si="99"/>
        <v>0</v>
      </c>
      <c r="L88" s="8">
        <f t="shared" si="100"/>
        <v>0</v>
      </c>
      <c r="M88" s="9">
        <f t="shared" si="101"/>
        <v>0</v>
      </c>
      <c r="N88" s="8">
        <f t="shared" si="102"/>
        <v>0</v>
      </c>
      <c r="O88" s="9">
        <f t="shared" si="103"/>
        <v>0</v>
      </c>
      <c r="P88" s="8">
        <f t="shared" si="104"/>
        <v>0</v>
      </c>
      <c r="Q88" s="9">
        <f t="shared" si="105"/>
        <v>0</v>
      </c>
      <c r="R88" s="8">
        <f t="shared" si="106"/>
        <v>0</v>
      </c>
      <c r="S88" s="9">
        <f t="shared" si="107"/>
        <v>0</v>
      </c>
      <c r="T88" s="8">
        <f t="shared" si="108"/>
        <v>0</v>
      </c>
      <c r="U88" s="9">
        <f t="shared" si="109"/>
        <v>0</v>
      </c>
      <c r="V88" s="8">
        <f t="shared" si="110"/>
        <v>0</v>
      </c>
      <c r="W88" s="9">
        <f t="shared" si="111"/>
        <v>46343</v>
      </c>
      <c r="X88" s="8">
        <f t="shared" si="112"/>
        <v>116025960.12</v>
      </c>
      <c r="Y88" s="8">
        <f t="shared" si="113"/>
        <v>28688073.539999999</v>
      </c>
      <c r="Z88" s="8">
        <f t="shared" si="114"/>
        <v>0</v>
      </c>
      <c r="AA88" s="9">
        <f>КМС!AA88+ИГС!AA88+МАКС!AA88</f>
        <v>0</v>
      </c>
      <c r="AB88" s="8">
        <f>КМС!AB88+ИГС!AB88+МАКС!AB88</f>
        <v>0</v>
      </c>
      <c r="AC88" s="9">
        <f>КМС!AC88+ИГС!AC88+МАКС!AC88</f>
        <v>0</v>
      </c>
      <c r="AD88" s="8">
        <f>КМС!AD88+ИГС!AD88+МАКС!AD88</f>
        <v>0</v>
      </c>
      <c r="AE88" s="9">
        <f>КМС!AE88+ИГС!AE88+МАКС!AE88</f>
        <v>0</v>
      </c>
      <c r="AF88" s="8">
        <f>КМС!AF88+ИГС!AF88+МАКС!AF88</f>
        <v>0</v>
      </c>
      <c r="AG88" s="9">
        <f>КМС!AG88+ИГС!AG88+МАКС!AG88</f>
        <v>0</v>
      </c>
      <c r="AH88" s="8">
        <f>КМС!AH88+ИГС!AH88+МАКС!AH88</f>
        <v>0</v>
      </c>
      <c r="AI88" s="9">
        <f>КМС!AI88+ИГС!AI88+МАКС!AI88</f>
        <v>0</v>
      </c>
      <c r="AJ88" s="8">
        <f>КМС!AJ88+ИГС!AJ88+МАКС!AJ88</f>
        <v>0</v>
      </c>
      <c r="AK88" s="9">
        <f>КМС!AK88+ИГС!AK88+МАКС!AK88</f>
        <v>0</v>
      </c>
      <c r="AL88" s="8">
        <f>КМС!AL88+ИГС!AL88+МАКС!AL88</f>
        <v>0</v>
      </c>
      <c r="AM88" s="9">
        <f>КМС!AM88+ИГС!AM88+МАКС!AM88</f>
        <v>0</v>
      </c>
      <c r="AN88" s="8">
        <f>КМС!AN88+ИГС!AN88+МАКС!AN88</f>
        <v>0</v>
      </c>
      <c r="AO88" s="9">
        <f>КМС!AO88+ИГС!AO88+МАКС!AO88</f>
        <v>11603</v>
      </c>
      <c r="AP88" s="8">
        <f>КМС!AP88+ИГС!AP88+МАКС!AP88</f>
        <v>28688073.539999999</v>
      </c>
      <c r="AQ88" s="8">
        <f t="shared" si="115"/>
        <v>31082762.370000001</v>
      </c>
      <c r="AR88" s="8">
        <f t="shared" si="116"/>
        <v>0</v>
      </c>
      <c r="AS88" s="9">
        <f>КМС!AS88+ИГС!AS88+МАКС!AS88</f>
        <v>0</v>
      </c>
      <c r="AT88" s="8">
        <f>КМС!AT88+ИГС!AT88+МАКС!AT88</f>
        <v>0</v>
      </c>
      <c r="AU88" s="9">
        <f>КМС!AU88+ИГС!AU88+МАКС!AU88</f>
        <v>0</v>
      </c>
      <c r="AV88" s="8">
        <f>КМС!AV88+ИГС!AV88+МАКС!AV88</f>
        <v>0</v>
      </c>
      <c r="AW88" s="9">
        <f>КМС!AW88+ИГС!AW88+МАКС!AW88</f>
        <v>0</v>
      </c>
      <c r="AX88" s="8">
        <f>КМС!AX88+ИГС!AX88+МАКС!AX88</f>
        <v>0</v>
      </c>
      <c r="AY88" s="9">
        <f>КМС!AY88+ИГС!AY88+МАКС!AY88</f>
        <v>0</v>
      </c>
      <c r="AZ88" s="8">
        <f>КМС!AZ88+ИГС!AZ88+МАКС!AZ88</f>
        <v>0</v>
      </c>
      <c r="BA88" s="9">
        <f>КМС!BA88+ИГС!BA88+МАКС!BA88</f>
        <v>0</v>
      </c>
      <c r="BB88" s="8">
        <f>КМС!BB88+ИГС!BB88+МАКС!BB88</f>
        <v>0</v>
      </c>
      <c r="BC88" s="9">
        <f>КМС!BC88+ИГС!BC88+МАКС!BC88</f>
        <v>0</v>
      </c>
      <c r="BD88" s="8">
        <f>КМС!BD88+ИГС!BD88+МАКС!BD88</f>
        <v>0</v>
      </c>
      <c r="BE88" s="9">
        <f>КМС!BE88+ИГС!BE88+МАКС!BE88</f>
        <v>0</v>
      </c>
      <c r="BF88" s="8">
        <f>КМС!BF88+ИГС!BF88+МАКС!BF88</f>
        <v>0</v>
      </c>
      <c r="BG88" s="9">
        <f>КМС!BG88+ИГС!BG88+МАКС!BG88</f>
        <v>10846</v>
      </c>
      <c r="BH88" s="8">
        <f>КМС!BH88+ИГС!BH88+МАКС!BH88</f>
        <v>31082762.370000001</v>
      </c>
      <c r="BI88" s="8">
        <f t="shared" si="117"/>
        <v>29657543.940000001</v>
      </c>
      <c r="BJ88" s="8">
        <f t="shared" si="118"/>
        <v>0</v>
      </c>
      <c r="BK88" s="9">
        <f>КМС!BK88+ИГС!BK88+МАКС!BK88</f>
        <v>0</v>
      </c>
      <c r="BL88" s="8">
        <f>КМС!BL88+ИГС!BL88+МАКС!BL88</f>
        <v>0</v>
      </c>
      <c r="BM88" s="9">
        <f>КМС!BM88+ИГС!BM88+МАКС!BM88</f>
        <v>0</v>
      </c>
      <c r="BN88" s="8">
        <f>КМС!BN88+ИГС!BN88+МАКС!BN88</f>
        <v>0</v>
      </c>
      <c r="BO88" s="9">
        <f>КМС!BO88+ИГС!BO88+МАКС!BO88</f>
        <v>0</v>
      </c>
      <c r="BP88" s="8">
        <f>КМС!BP88+ИГС!BP88+МАКС!BP88</f>
        <v>0</v>
      </c>
      <c r="BQ88" s="9">
        <f>КМС!BQ88+ИГС!BQ88+МАКС!BQ88</f>
        <v>0</v>
      </c>
      <c r="BR88" s="8">
        <f>КМС!BR88+ИГС!BR88+МАКС!BR88</f>
        <v>0</v>
      </c>
      <c r="BS88" s="9">
        <f>КМС!BS88+ИГС!BS88+МАКС!BS88</f>
        <v>0</v>
      </c>
      <c r="BT88" s="8">
        <f>КМС!BT88+ИГС!BT88+МАКС!BT88</f>
        <v>0</v>
      </c>
      <c r="BU88" s="9">
        <f>КМС!BU88+ИГС!BU88+МАКС!BU88</f>
        <v>0</v>
      </c>
      <c r="BV88" s="8">
        <f>КМС!BV88+ИГС!BV88+МАКС!BV88</f>
        <v>0</v>
      </c>
      <c r="BW88" s="9">
        <f>КМС!BW88+ИГС!BW88+МАКС!BW88</f>
        <v>0</v>
      </c>
      <c r="BX88" s="8">
        <f>КМС!BX88+ИГС!BX88+МАКС!BX88</f>
        <v>0</v>
      </c>
      <c r="BY88" s="9">
        <f>КМС!BY88+ИГС!BY88+МАКС!BY88</f>
        <v>11946</v>
      </c>
      <c r="BZ88" s="8">
        <f>КМС!BZ88+ИГС!BZ88+МАКС!BZ88</f>
        <v>29657543.940000001</v>
      </c>
      <c r="CA88" s="8">
        <f t="shared" si="119"/>
        <v>26597580.27</v>
      </c>
      <c r="CB88" s="8">
        <f t="shared" si="120"/>
        <v>0</v>
      </c>
      <c r="CC88" s="9">
        <f>КМС!CC88+ИГС!CC88+МАКС!CC88</f>
        <v>0</v>
      </c>
      <c r="CD88" s="8">
        <f>КМС!CD88+ИГС!CD88+МАКС!CD88</f>
        <v>0</v>
      </c>
      <c r="CE88" s="9">
        <f>КМС!CE88+ИГС!CE88+МАКС!CE88</f>
        <v>0</v>
      </c>
      <c r="CF88" s="8">
        <f>КМС!CF88+ИГС!CF88+МАКС!CF88</f>
        <v>0</v>
      </c>
      <c r="CG88" s="9">
        <f>КМС!CG88+ИГС!CG88+МАКС!CG88</f>
        <v>0</v>
      </c>
      <c r="CH88" s="8">
        <f>КМС!CH88+ИГС!CH88+МАКС!CH88</f>
        <v>0</v>
      </c>
      <c r="CI88" s="9">
        <f>КМС!CI88+ИГС!CI88+МАКС!CI88</f>
        <v>0</v>
      </c>
      <c r="CJ88" s="8">
        <f>КМС!CJ88+ИГС!CJ88+МАКС!CJ88</f>
        <v>0</v>
      </c>
      <c r="CK88" s="9">
        <f>КМС!CK88+ИГС!CK88+МАКС!CK88</f>
        <v>0</v>
      </c>
      <c r="CL88" s="8">
        <f>КМС!CL88+ИГС!CL88+МАКС!CL88</f>
        <v>0</v>
      </c>
      <c r="CM88" s="9">
        <f>КМС!CM88+ИГС!CM88+МАКС!CM88</f>
        <v>0</v>
      </c>
      <c r="CN88" s="8">
        <f>КМС!CN88+ИГС!CN88+МАКС!CN88</f>
        <v>0</v>
      </c>
      <c r="CO88" s="9">
        <f>КМС!CO88+ИГС!CO88+МАКС!CO88</f>
        <v>0</v>
      </c>
      <c r="CP88" s="8">
        <f>КМС!CP88+ИГС!CP88+МАКС!CP88</f>
        <v>0</v>
      </c>
      <c r="CQ88" s="9">
        <f>КМС!CQ88+ИГС!CQ88+МАКС!CQ88</f>
        <v>11948</v>
      </c>
      <c r="CR88" s="8">
        <f>КМС!CR88+ИГС!CR88+МАКС!CR88</f>
        <v>26597580.27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157</v>
      </c>
      <c r="E89" s="25" t="s">
        <v>154</v>
      </c>
      <c r="F89" s="31" t="s">
        <v>158</v>
      </c>
      <c r="G89" s="8">
        <f t="shared" si="95"/>
        <v>12149253.35</v>
      </c>
      <c r="H89" s="8">
        <f t="shared" si="97"/>
        <v>3473960.56</v>
      </c>
      <c r="I89" s="9">
        <f t="shared" si="96"/>
        <v>12083</v>
      </c>
      <c r="J89" s="8">
        <f t="shared" si="98"/>
        <v>1679812.72</v>
      </c>
      <c r="K89" s="9">
        <f t="shared" si="99"/>
        <v>0</v>
      </c>
      <c r="L89" s="8">
        <f t="shared" si="100"/>
        <v>0</v>
      </c>
      <c r="M89" s="9">
        <f t="shared" si="101"/>
        <v>6466</v>
      </c>
      <c r="N89" s="8">
        <f t="shared" si="102"/>
        <v>1794147.84</v>
      </c>
      <c r="O89" s="9">
        <f t="shared" si="103"/>
        <v>510</v>
      </c>
      <c r="P89" s="8">
        <f t="shared" si="104"/>
        <v>8675292.7899999991</v>
      </c>
      <c r="Q89" s="9">
        <f t="shared" si="105"/>
        <v>0</v>
      </c>
      <c r="R89" s="8">
        <f t="shared" si="106"/>
        <v>0</v>
      </c>
      <c r="S89" s="9">
        <f t="shared" si="107"/>
        <v>0</v>
      </c>
      <c r="T89" s="8">
        <f t="shared" si="108"/>
        <v>0</v>
      </c>
      <c r="U89" s="9">
        <f t="shared" si="109"/>
        <v>0</v>
      </c>
      <c r="V89" s="8">
        <f t="shared" si="110"/>
        <v>0</v>
      </c>
      <c r="W89" s="9">
        <f t="shared" si="111"/>
        <v>0</v>
      </c>
      <c r="X89" s="8">
        <f t="shared" si="112"/>
        <v>0</v>
      </c>
      <c r="Y89" s="8">
        <f t="shared" si="113"/>
        <v>3216744.81</v>
      </c>
      <c r="Z89" s="8">
        <f t="shared" si="114"/>
        <v>1243540.96</v>
      </c>
      <c r="AA89" s="9">
        <f>КМС!AA89+ИГС!AA89+МАКС!AA89</f>
        <v>3364</v>
      </c>
      <c r="AB89" s="8">
        <f>КМС!AB89+ИГС!AB89+МАКС!AB89</f>
        <v>577619.68000000005</v>
      </c>
      <c r="AC89" s="9">
        <f>КМС!AC89+ИГС!AC89+МАКС!AC89</f>
        <v>0</v>
      </c>
      <c r="AD89" s="8">
        <f>КМС!AD89+ИГС!AD89+МАКС!AD89</f>
        <v>0</v>
      </c>
      <c r="AE89" s="9">
        <f>КМС!AE89+ИГС!AE89+МАКС!AE89</f>
        <v>1717</v>
      </c>
      <c r="AF89" s="8">
        <f>КМС!AF89+ИГС!AF89+МАКС!AF89</f>
        <v>665921.28000000003</v>
      </c>
      <c r="AG89" s="9">
        <f>КМС!AG89+ИГС!AG89+МАКС!AG89</f>
        <v>116</v>
      </c>
      <c r="AH89" s="8">
        <f>КМС!AH89+ИГС!AH89+МАКС!AH89</f>
        <v>1973203.85</v>
      </c>
      <c r="AI89" s="9">
        <f>КМС!AI89+ИГС!AI89+МАКС!AI89</f>
        <v>0</v>
      </c>
      <c r="AJ89" s="8">
        <f>КМС!AJ89+ИГС!AJ89+МАКС!AJ89</f>
        <v>0</v>
      </c>
      <c r="AK89" s="9">
        <f>КМС!AK89+ИГС!AK89+МАКС!AK89</f>
        <v>0</v>
      </c>
      <c r="AL89" s="8">
        <f>КМС!AL89+ИГС!AL89+МАКС!AL89</f>
        <v>0</v>
      </c>
      <c r="AM89" s="9">
        <f>КМС!AM89+ИГС!AM89+МАКС!AM89</f>
        <v>0</v>
      </c>
      <c r="AN89" s="8">
        <f>КМС!AN89+ИГС!AN89+МАКС!AN89</f>
        <v>0</v>
      </c>
      <c r="AO89" s="9">
        <f>КМС!AO89+ИГС!AO89+МАКС!AO89</f>
        <v>0</v>
      </c>
      <c r="AP89" s="8">
        <f>КМС!AP89+ИГС!AP89+МАКС!AP89</f>
        <v>0</v>
      </c>
      <c r="AQ89" s="8">
        <f t="shared" si="115"/>
        <v>3602535.78</v>
      </c>
      <c r="AR89" s="8">
        <f t="shared" si="116"/>
        <v>1102010.2</v>
      </c>
      <c r="AS89" s="9">
        <f>КМС!AS89+ИГС!AS89+МАКС!AS89</f>
        <v>2913</v>
      </c>
      <c r="AT89" s="8">
        <f>КМС!AT89+ИГС!AT89+МАКС!AT89</f>
        <v>492713.56</v>
      </c>
      <c r="AU89" s="9">
        <f>КМС!AU89+ИГС!AU89+МАКС!AU89</f>
        <v>0</v>
      </c>
      <c r="AV89" s="8">
        <f>КМС!AV89+ИГС!AV89+МАКС!AV89</f>
        <v>0</v>
      </c>
      <c r="AW89" s="9">
        <f>КМС!AW89+ИГС!AW89+МАКС!AW89</f>
        <v>1571</v>
      </c>
      <c r="AX89" s="8">
        <f>КМС!AX89+ИГС!AX89+МАКС!AX89</f>
        <v>609296.64000000001</v>
      </c>
      <c r="AY89" s="9">
        <f>КМС!AY89+ИГС!AY89+МАКС!AY89</f>
        <v>147</v>
      </c>
      <c r="AZ89" s="8">
        <f>КМС!AZ89+ИГС!AZ89+МАКС!AZ89</f>
        <v>2500525.58</v>
      </c>
      <c r="BA89" s="9">
        <f>КМС!BA89+ИГС!BA89+МАКС!BA89</f>
        <v>0</v>
      </c>
      <c r="BB89" s="8">
        <f>КМС!BB89+ИГС!BB89+МАКС!BB89</f>
        <v>0</v>
      </c>
      <c r="BC89" s="9">
        <f>КМС!BC89+ИГС!BC89+МАКС!BC89</f>
        <v>0</v>
      </c>
      <c r="BD89" s="8">
        <f>КМС!BD89+ИГС!BD89+МАКС!BD89</f>
        <v>0</v>
      </c>
      <c r="BE89" s="9">
        <f>КМС!BE89+ИГС!BE89+МАКС!BE89</f>
        <v>0</v>
      </c>
      <c r="BF89" s="8">
        <f>КМС!BF89+ИГС!BF89+МАКС!BF89</f>
        <v>0</v>
      </c>
      <c r="BG89" s="9">
        <f>КМС!BG89+ИГС!BG89+МАКС!BG89</f>
        <v>0</v>
      </c>
      <c r="BH89" s="8">
        <f>КМС!BH89+ИГС!BH89+МАКС!BH89</f>
        <v>0</v>
      </c>
      <c r="BI89" s="8">
        <f t="shared" si="117"/>
        <v>2924244.05</v>
      </c>
      <c r="BJ89" s="8">
        <f t="shared" si="118"/>
        <v>593822.26</v>
      </c>
      <c r="BK89" s="9">
        <f>КМС!BK89+ИГС!BK89+МАКС!BK89</f>
        <v>2856</v>
      </c>
      <c r="BL89" s="8">
        <f>КМС!BL89+ИГС!BL89+МАКС!BL89</f>
        <v>318650.92</v>
      </c>
      <c r="BM89" s="9">
        <f>КМС!BM89+ИГС!BM89+МАКС!BM89</f>
        <v>0</v>
      </c>
      <c r="BN89" s="8">
        <f>КМС!BN89+ИГС!BN89+МАКС!BN89</f>
        <v>0</v>
      </c>
      <c r="BO89" s="9">
        <f>КМС!BO89+ИГС!BO89+МАКС!BO89</f>
        <v>1517</v>
      </c>
      <c r="BP89" s="8">
        <f>КМС!BP89+ИГС!BP89+МАКС!BP89</f>
        <v>275171.34000000003</v>
      </c>
      <c r="BQ89" s="9">
        <f>КМС!BQ89+ИГС!BQ89+МАКС!BQ89</f>
        <v>137</v>
      </c>
      <c r="BR89" s="8">
        <f>КМС!BR89+ИГС!BR89+МАКС!BR89</f>
        <v>2330421.79</v>
      </c>
      <c r="BS89" s="9">
        <f>КМС!BS89+ИГС!BS89+МАКС!BS89</f>
        <v>0</v>
      </c>
      <c r="BT89" s="8">
        <f>КМС!BT89+ИГС!BT89+МАКС!BT89</f>
        <v>0</v>
      </c>
      <c r="BU89" s="9">
        <f>КМС!BU89+ИГС!BU89+МАКС!BU89</f>
        <v>0</v>
      </c>
      <c r="BV89" s="8">
        <f>КМС!BV89+ИГС!BV89+МАКС!BV89</f>
        <v>0</v>
      </c>
      <c r="BW89" s="9">
        <f>КМС!BW89+ИГС!BW89+МАКС!BW89</f>
        <v>0</v>
      </c>
      <c r="BX89" s="8">
        <f>КМС!BX89+ИГС!BX89+МАКС!BX89</f>
        <v>0</v>
      </c>
      <c r="BY89" s="9">
        <f>КМС!BY89+ИГС!BY89+МАКС!BY89</f>
        <v>0</v>
      </c>
      <c r="BZ89" s="8">
        <f>КМС!BZ89+ИГС!BZ89+МАКС!BZ89</f>
        <v>0</v>
      </c>
      <c r="CA89" s="8">
        <f t="shared" si="119"/>
        <v>2405728.71</v>
      </c>
      <c r="CB89" s="8">
        <f t="shared" si="120"/>
        <v>534587.14</v>
      </c>
      <c r="CC89" s="9">
        <f>КМС!CC89+ИГС!CC89+МАКС!CC89</f>
        <v>2950</v>
      </c>
      <c r="CD89" s="8">
        <f>КМС!CD89+ИГС!CD89+МАКС!CD89</f>
        <v>290828.56</v>
      </c>
      <c r="CE89" s="9">
        <f>КМС!CE89+ИГС!CE89+МАКС!CE89</f>
        <v>0</v>
      </c>
      <c r="CF89" s="8">
        <f>КМС!CF89+ИГС!CF89+МАКС!CF89</f>
        <v>0</v>
      </c>
      <c r="CG89" s="9">
        <f>КМС!CG89+ИГС!CG89+МАКС!CG89</f>
        <v>1661</v>
      </c>
      <c r="CH89" s="8">
        <f>КМС!CH89+ИГС!CH89+МАКС!CH89</f>
        <v>243758.58</v>
      </c>
      <c r="CI89" s="9">
        <f>КМС!CI89+ИГС!CI89+МАКС!CI89</f>
        <v>110</v>
      </c>
      <c r="CJ89" s="8">
        <f>КМС!CJ89+ИГС!CJ89+МАКС!CJ89</f>
        <v>1871141.57</v>
      </c>
      <c r="CK89" s="9">
        <f>КМС!CK89+ИГС!CK89+МАКС!CK89</f>
        <v>0</v>
      </c>
      <c r="CL89" s="8">
        <f>КМС!CL89+ИГС!CL89+МАКС!CL89</f>
        <v>0</v>
      </c>
      <c r="CM89" s="9">
        <f>КМС!CM89+ИГС!CM89+МАКС!CM89</f>
        <v>0</v>
      </c>
      <c r="CN89" s="8">
        <f>КМС!CN89+ИГС!CN89+МАКС!CN89</f>
        <v>0</v>
      </c>
      <c r="CO89" s="9">
        <f>КМС!CO89+ИГС!CO89+МАКС!CO89</f>
        <v>0</v>
      </c>
      <c r="CP89" s="8">
        <f>КМС!CP89+ИГС!CP89+МАКС!CP89</f>
        <v>0</v>
      </c>
      <c r="CQ89" s="9">
        <f>КМС!CQ89+ИГС!CQ89+МАКС!CQ89</f>
        <v>0</v>
      </c>
      <c r="CR89" s="8">
        <f>КМС!CR89+ИГС!CR89+МАКС!CR89</f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157</v>
      </c>
      <c r="E90" s="25" t="s">
        <v>154</v>
      </c>
      <c r="F90" s="31" t="s">
        <v>158</v>
      </c>
      <c r="G90" s="8">
        <f t="shared" si="95"/>
        <v>102716393.98</v>
      </c>
      <c r="H90" s="8">
        <f t="shared" si="97"/>
        <v>75887445.730000004</v>
      </c>
      <c r="I90" s="9">
        <f t="shared" si="96"/>
        <v>51350</v>
      </c>
      <c r="J90" s="8">
        <f t="shared" si="98"/>
        <v>40194383</v>
      </c>
      <c r="K90" s="9">
        <f t="shared" si="99"/>
        <v>20533</v>
      </c>
      <c r="L90" s="8">
        <f t="shared" si="100"/>
        <v>8151719.6100000003</v>
      </c>
      <c r="M90" s="9">
        <f t="shared" si="101"/>
        <v>28705</v>
      </c>
      <c r="N90" s="8">
        <f t="shared" si="102"/>
        <v>27541343.120000001</v>
      </c>
      <c r="O90" s="9">
        <f t="shared" si="103"/>
        <v>2078</v>
      </c>
      <c r="P90" s="8">
        <f t="shared" si="104"/>
        <v>12083774.27</v>
      </c>
      <c r="Q90" s="9">
        <f t="shared" si="105"/>
        <v>700</v>
      </c>
      <c r="R90" s="8">
        <f t="shared" si="106"/>
        <v>14745173.98</v>
      </c>
      <c r="S90" s="9">
        <f t="shared" si="107"/>
        <v>0</v>
      </c>
      <c r="T90" s="8">
        <f t="shared" si="108"/>
        <v>0</v>
      </c>
      <c r="U90" s="9">
        <f t="shared" si="109"/>
        <v>0</v>
      </c>
      <c r="V90" s="8">
        <f t="shared" si="110"/>
        <v>0</v>
      </c>
      <c r="W90" s="9">
        <f t="shared" si="111"/>
        <v>0</v>
      </c>
      <c r="X90" s="8">
        <f t="shared" si="112"/>
        <v>0</v>
      </c>
      <c r="Y90" s="8">
        <f t="shared" si="113"/>
        <v>30210084.739999998</v>
      </c>
      <c r="Z90" s="8">
        <f t="shared" si="114"/>
        <v>22423268.420000002</v>
      </c>
      <c r="AA90" s="9">
        <f>КМС!AA90+ИГС!AA90+МАКС!AA90</f>
        <v>14151</v>
      </c>
      <c r="AB90" s="8">
        <f>КМС!AB90+ИГС!AB90+МАКС!AB90</f>
        <v>11588885.710000001</v>
      </c>
      <c r="AC90" s="9">
        <f>КМС!AC90+ИГС!AC90+МАКС!AC90</f>
        <v>5137</v>
      </c>
      <c r="AD90" s="8">
        <f>КМС!AD90+ИГС!AD90+МАКС!AD90</f>
        <v>2212091.81</v>
      </c>
      <c r="AE90" s="9">
        <f>КМС!AE90+ИГС!AE90+МАКС!AE90</f>
        <v>7177</v>
      </c>
      <c r="AF90" s="8">
        <f>КМС!AF90+ИГС!AF90+МАКС!AF90</f>
        <v>8622290.9000000004</v>
      </c>
      <c r="AG90" s="9">
        <f>КМС!AG90+ИГС!AG90+МАКС!AG90</f>
        <v>544</v>
      </c>
      <c r="AH90" s="8">
        <f>КМС!AH90+ИГС!AH90+МАКС!AH90</f>
        <v>4062645.28</v>
      </c>
      <c r="AI90" s="9">
        <f>КМС!AI90+ИГС!AI90+МАКС!AI90</f>
        <v>170</v>
      </c>
      <c r="AJ90" s="8">
        <f>КМС!AJ90+ИГС!AJ90+МАКС!AJ90</f>
        <v>3724171.04</v>
      </c>
      <c r="AK90" s="9">
        <f>КМС!AK90+ИГС!AK90+МАКС!AK90</f>
        <v>0</v>
      </c>
      <c r="AL90" s="8">
        <f>КМС!AL90+ИГС!AL90+МАКС!AL90</f>
        <v>0</v>
      </c>
      <c r="AM90" s="9">
        <f>КМС!AM90+ИГС!AM90+МАКС!AM90</f>
        <v>0</v>
      </c>
      <c r="AN90" s="8">
        <f>КМС!AN90+ИГС!AN90+МАКС!AN90</f>
        <v>0</v>
      </c>
      <c r="AO90" s="9">
        <f>КМС!AO90+ИГС!AO90+МАКС!AO90</f>
        <v>0</v>
      </c>
      <c r="AP90" s="8">
        <f>КМС!AP90+ИГС!AP90+МАКС!AP90</f>
        <v>0</v>
      </c>
      <c r="AQ90" s="8">
        <f t="shared" si="115"/>
        <v>27446276.34</v>
      </c>
      <c r="AR90" s="8">
        <f t="shared" si="116"/>
        <v>19140646.300000001</v>
      </c>
      <c r="AS90" s="9">
        <f>КМС!AS90+ИГС!AS90+МАКС!AS90</f>
        <v>13043</v>
      </c>
      <c r="AT90" s="8">
        <f>КМС!AT90+ИГС!AT90+МАКС!AT90</f>
        <v>10562381.310000001</v>
      </c>
      <c r="AU90" s="9">
        <f>КМС!AU90+ИГС!AU90+МАКС!AU90</f>
        <v>5137</v>
      </c>
      <c r="AV90" s="8">
        <f>КМС!AV90+ИГС!AV90+МАКС!AV90</f>
        <v>2212091.81</v>
      </c>
      <c r="AW90" s="9">
        <f>КМС!AW90+ИГС!AW90+МАКС!AW90</f>
        <v>7177</v>
      </c>
      <c r="AX90" s="8">
        <f>КМС!AX90+ИГС!AX90+МАКС!AX90</f>
        <v>6366173.1799999997</v>
      </c>
      <c r="AY90" s="9">
        <f>КМС!AY90+ИГС!AY90+МАКС!AY90</f>
        <v>518</v>
      </c>
      <c r="AZ90" s="8">
        <f>КМС!AZ90+ИГС!AZ90+МАКС!AZ90</f>
        <v>3881459</v>
      </c>
      <c r="BA90" s="9">
        <f>КМС!BA90+ИГС!BA90+МАКС!BA90</f>
        <v>199</v>
      </c>
      <c r="BB90" s="8">
        <f>КМС!BB90+ИГС!BB90+МАКС!BB90</f>
        <v>4424171.04</v>
      </c>
      <c r="BC90" s="9">
        <f>КМС!BC90+ИГС!BC90+МАКС!BC90</f>
        <v>0</v>
      </c>
      <c r="BD90" s="8">
        <f>КМС!BD90+ИГС!BD90+МАКС!BD90</f>
        <v>0</v>
      </c>
      <c r="BE90" s="9">
        <f>КМС!BE90+ИГС!BE90+МАКС!BE90</f>
        <v>0</v>
      </c>
      <c r="BF90" s="8">
        <f>КМС!BF90+ИГС!BF90+МАКС!BF90</f>
        <v>0</v>
      </c>
      <c r="BG90" s="9">
        <f>КМС!BG90+ИГС!BG90+МАКС!BG90</f>
        <v>0</v>
      </c>
      <c r="BH90" s="8">
        <f>КМС!BH90+ИГС!BH90+МАКС!BH90</f>
        <v>0</v>
      </c>
      <c r="BI90" s="8">
        <f t="shared" si="117"/>
        <v>23267476.859999999</v>
      </c>
      <c r="BJ90" s="8">
        <f t="shared" si="118"/>
        <v>16711305.82</v>
      </c>
      <c r="BK90" s="9">
        <f>КМС!BK90+ИГС!BK90+МАКС!BK90</f>
        <v>12393</v>
      </c>
      <c r="BL90" s="8">
        <f>КМС!BL90+ИГС!BL90+МАКС!BL90</f>
        <v>8716305.8200000003</v>
      </c>
      <c r="BM90" s="9">
        <f>КМС!BM90+ИГС!BM90+МАКС!BM90</f>
        <v>5136</v>
      </c>
      <c r="BN90" s="8">
        <f>КМС!BN90+ИГС!BN90+МАКС!BN90</f>
        <v>1795000</v>
      </c>
      <c r="BO90" s="9">
        <f>КМС!BO90+ИГС!BO90+МАКС!BO90</f>
        <v>7177</v>
      </c>
      <c r="BP90" s="8">
        <f>КМС!BP90+ИГС!BP90+МАКС!BP90</f>
        <v>6200000</v>
      </c>
      <c r="BQ90" s="9">
        <f>КМС!BQ90+ИГС!BQ90+МАКС!BQ90</f>
        <v>515</v>
      </c>
      <c r="BR90" s="8">
        <f>КМС!BR90+ИГС!BR90+МАКС!BR90</f>
        <v>2832000</v>
      </c>
      <c r="BS90" s="9">
        <f>КМС!BS90+ИГС!BS90+МАКС!BS90</f>
        <v>170</v>
      </c>
      <c r="BT90" s="8">
        <f>КМС!BT90+ИГС!BT90+МАКС!BT90</f>
        <v>3724171.04</v>
      </c>
      <c r="BU90" s="9">
        <f>КМС!BU90+ИГС!BU90+МАКС!BU90</f>
        <v>0</v>
      </c>
      <c r="BV90" s="8">
        <f>КМС!BV90+ИГС!BV90+МАКС!BV90</f>
        <v>0</v>
      </c>
      <c r="BW90" s="9">
        <f>КМС!BW90+ИГС!BW90+МАКС!BW90</f>
        <v>0</v>
      </c>
      <c r="BX90" s="8">
        <f>КМС!BX90+ИГС!BX90+МАКС!BX90</f>
        <v>0</v>
      </c>
      <c r="BY90" s="9">
        <f>КМС!BY90+ИГС!BY90+МАКС!BY90</f>
        <v>0</v>
      </c>
      <c r="BZ90" s="8">
        <f>КМС!BZ90+ИГС!BZ90+МАКС!BZ90</f>
        <v>0</v>
      </c>
      <c r="CA90" s="8">
        <f t="shared" si="119"/>
        <v>21792556.039999999</v>
      </c>
      <c r="CB90" s="8">
        <f t="shared" si="120"/>
        <v>17612225.190000001</v>
      </c>
      <c r="CC90" s="9">
        <f>КМС!CC90+ИГС!CC90+МАКС!CC90</f>
        <v>11763</v>
      </c>
      <c r="CD90" s="8">
        <f>КМС!CD90+ИГС!CD90+МАКС!CD90</f>
        <v>9326810.1600000001</v>
      </c>
      <c r="CE90" s="9">
        <f>КМС!CE90+ИГС!CE90+МАКС!CE90</f>
        <v>5123</v>
      </c>
      <c r="CF90" s="8">
        <f>КМС!CF90+ИГС!CF90+МАКС!CF90</f>
        <v>1932535.99</v>
      </c>
      <c r="CG90" s="9">
        <f>КМС!CG90+ИГС!CG90+МАКС!CG90</f>
        <v>7174</v>
      </c>
      <c r="CH90" s="8">
        <f>КМС!CH90+ИГС!CH90+МАКС!CH90</f>
        <v>6352879.04</v>
      </c>
      <c r="CI90" s="9">
        <f>КМС!CI90+ИГС!CI90+МАКС!CI90</f>
        <v>501</v>
      </c>
      <c r="CJ90" s="8">
        <f>КМС!CJ90+ИГС!CJ90+МАКС!CJ90</f>
        <v>1307669.99</v>
      </c>
      <c r="CK90" s="9">
        <f>КМС!CK90+ИГС!CK90+МАКС!CK90</f>
        <v>161</v>
      </c>
      <c r="CL90" s="8">
        <f>КМС!CL90+ИГС!CL90+МАКС!CL90</f>
        <v>2872660.86</v>
      </c>
      <c r="CM90" s="9">
        <f>КМС!CM90+ИГС!CM90+МАКС!CM90</f>
        <v>0</v>
      </c>
      <c r="CN90" s="8">
        <f>КМС!CN90+ИГС!CN90+МАКС!CN90</f>
        <v>0</v>
      </c>
      <c r="CO90" s="9">
        <f>КМС!CO90+ИГС!CO90+МАКС!CO90</f>
        <v>0</v>
      </c>
      <c r="CP90" s="8">
        <f>КМС!CP90+ИГС!CP90+МАКС!CP90</f>
        <v>0</v>
      </c>
      <c r="CQ90" s="9">
        <f>КМС!CQ90+ИГС!CQ90+МАКС!CQ90</f>
        <v>0</v>
      </c>
      <c r="CR90" s="8">
        <f>КМС!CR90+ИГС!CR90+МАКС!CR90</f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157</v>
      </c>
      <c r="E91" s="25" t="s">
        <v>166</v>
      </c>
      <c r="F91" s="31" t="s">
        <v>158</v>
      </c>
      <c r="G91" s="8">
        <f t="shared" si="95"/>
        <v>281611697.94</v>
      </c>
      <c r="H91" s="8">
        <f t="shared" si="97"/>
        <v>7819237.5999999996</v>
      </c>
      <c r="I91" s="9">
        <f t="shared" si="96"/>
        <v>0</v>
      </c>
      <c r="J91" s="8">
        <f t="shared" si="98"/>
        <v>0</v>
      </c>
      <c r="K91" s="9">
        <f t="shared" si="99"/>
        <v>393</v>
      </c>
      <c r="L91" s="8">
        <f t="shared" si="100"/>
        <v>176375.3</v>
      </c>
      <c r="M91" s="9">
        <f t="shared" si="101"/>
        <v>0</v>
      </c>
      <c r="N91" s="8">
        <f t="shared" si="102"/>
        <v>7642862.2999999998</v>
      </c>
      <c r="O91" s="9">
        <f t="shared" si="103"/>
        <v>312</v>
      </c>
      <c r="P91" s="8">
        <f t="shared" si="104"/>
        <v>26093134.379999999</v>
      </c>
      <c r="Q91" s="9">
        <f t="shared" si="105"/>
        <v>2301</v>
      </c>
      <c r="R91" s="8">
        <f t="shared" si="106"/>
        <v>247699325.96000001</v>
      </c>
      <c r="S91" s="9">
        <f t="shared" si="107"/>
        <v>0</v>
      </c>
      <c r="T91" s="8">
        <f t="shared" si="108"/>
        <v>0</v>
      </c>
      <c r="U91" s="9">
        <f t="shared" si="109"/>
        <v>731</v>
      </c>
      <c r="V91" s="8">
        <f t="shared" si="110"/>
        <v>141697678</v>
      </c>
      <c r="W91" s="9">
        <f t="shared" si="111"/>
        <v>0</v>
      </c>
      <c r="X91" s="8">
        <f t="shared" si="112"/>
        <v>0</v>
      </c>
      <c r="Y91" s="8">
        <f t="shared" si="113"/>
        <v>75363050.480000004</v>
      </c>
      <c r="Z91" s="8">
        <f t="shared" si="114"/>
        <v>2772770.86</v>
      </c>
      <c r="AA91" s="9">
        <f>КМС!AA91+ИГС!AA91+МАКС!AA91</f>
        <v>0</v>
      </c>
      <c r="AB91" s="8">
        <f>КМС!AB91+ИГС!AB91+МАКС!AB91</f>
        <v>0</v>
      </c>
      <c r="AC91" s="9">
        <f>КМС!AC91+ИГС!AC91+МАКС!AC91</f>
        <v>183</v>
      </c>
      <c r="AD91" s="8">
        <f>КМС!AD91+ИГС!AD91+МАКС!AD91</f>
        <v>81043.070000000007</v>
      </c>
      <c r="AE91" s="9">
        <f>КМС!AE91+ИГС!AE91+МАКС!AE91</f>
        <v>0</v>
      </c>
      <c r="AF91" s="8">
        <f>КМС!AF91+ИГС!AF91+МАКС!AF91</f>
        <v>2691727.79</v>
      </c>
      <c r="AG91" s="9">
        <f>КМС!AG91+ИГС!AG91+МАКС!AG91</f>
        <v>96</v>
      </c>
      <c r="AH91" s="8">
        <f>КМС!AH91+ИГС!AH91+МАКС!AH91</f>
        <v>8569242.3499999996</v>
      </c>
      <c r="AI91" s="9">
        <f>КМС!AI91+ИГС!AI91+МАКС!AI91</f>
        <v>625</v>
      </c>
      <c r="AJ91" s="8">
        <f>КМС!AJ91+ИГС!AJ91+МАКС!AJ91</f>
        <v>64021037.270000003</v>
      </c>
      <c r="AK91" s="9">
        <f>КМС!AK91+ИГС!AK91+МАКС!AK91</f>
        <v>0</v>
      </c>
      <c r="AL91" s="8">
        <f>КМС!AL91+ИГС!AL91+МАКС!AL91</f>
        <v>0</v>
      </c>
      <c r="AM91" s="9">
        <f>КМС!AM91+ИГС!AM91+МАКС!AM91</f>
        <v>200</v>
      </c>
      <c r="AN91" s="8">
        <f>КМС!AN91+ИГС!AN91+МАКС!AN91</f>
        <v>38469250</v>
      </c>
      <c r="AO91" s="9">
        <f>КМС!AO91+ИГС!AO91+МАКС!AO91</f>
        <v>0</v>
      </c>
      <c r="AP91" s="8">
        <f>КМС!AP91+ИГС!AP91+МАКС!AP91</f>
        <v>0</v>
      </c>
      <c r="AQ91" s="8">
        <f t="shared" si="115"/>
        <v>70308908.810000002</v>
      </c>
      <c r="AR91" s="8">
        <f t="shared" si="116"/>
        <v>2772481.87</v>
      </c>
      <c r="AS91" s="9">
        <f>КМС!AS91+ИГС!AS91+МАКС!AS91</f>
        <v>0</v>
      </c>
      <c r="AT91" s="8">
        <f>КМС!AT91+ИГС!AT91+МАКС!AT91</f>
        <v>0</v>
      </c>
      <c r="AU91" s="9">
        <f>КМС!AU91+ИГС!AU91+МАКС!AU91</f>
        <v>182</v>
      </c>
      <c r="AV91" s="8">
        <f>КМС!AV91+ИГС!AV91+МАКС!AV91</f>
        <v>80754.080000000002</v>
      </c>
      <c r="AW91" s="9">
        <f>КМС!AW91+ИГС!AW91+МАКС!AW91</f>
        <v>0</v>
      </c>
      <c r="AX91" s="8">
        <f>КМС!AX91+ИГС!AX91+МАКС!AX91</f>
        <v>2691727.79</v>
      </c>
      <c r="AY91" s="9">
        <f>КМС!AY91+ИГС!AY91+МАКС!AY91</f>
        <v>73</v>
      </c>
      <c r="AZ91" s="8">
        <f>КМС!AZ91+ИГС!AZ91+МАКС!AZ91</f>
        <v>5876324.2699999996</v>
      </c>
      <c r="BA91" s="9">
        <f>КМС!BA91+ИГС!BA91+МАКС!BA91</f>
        <v>563</v>
      </c>
      <c r="BB91" s="8">
        <f>КМС!BB91+ИГС!BB91+МАКС!BB91</f>
        <v>61660102.670000002</v>
      </c>
      <c r="BC91" s="9">
        <f>КМС!BC91+ИГС!BC91+МАКС!BC91</f>
        <v>0</v>
      </c>
      <c r="BD91" s="8">
        <f>КМС!BD91+ИГС!BD91+МАКС!BD91</f>
        <v>0</v>
      </c>
      <c r="BE91" s="9">
        <f>КМС!BE91+ИГС!BE91+МАКС!BE91</f>
        <v>189</v>
      </c>
      <c r="BF91" s="8">
        <f>КМС!BF91+ИГС!BF91+МАКС!BF91</f>
        <v>37224840</v>
      </c>
      <c r="BG91" s="9">
        <f>КМС!BG91+ИГС!BG91+МАКС!BG91</f>
        <v>0</v>
      </c>
      <c r="BH91" s="8">
        <f>КМС!BH91+ИГС!BH91+МАКС!BH91</f>
        <v>0</v>
      </c>
      <c r="BI91" s="8">
        <f t="shared" si="117"/>
        <v>70326450.829999998</v>
      </c>
      <c r="BJ91" s="8">
        <f t="shared" si="118"/>
        <v>2188747.52</v>
      </c>
      <c r="BK91" s="9">
        <f>КМС!BK91+ИГС!BK91+МАКС!BK91</f>
        <v>0</v>
      </c>
      <c r="BL91" s="8">
        <f>КМС!BL91+ИГС!BL91+МАКС!BL91</f>
        <v>0</v>
      </c>
      <c r="BM91" s="9">
        <f>КМС!BM91+ИГС!BM91+МАКС!BM91</f>
        <v>28</v>
      </c>
      <c r="BN91" s="8">
        <f>КМС!BN91+ИГС!BN91+МАКС!BN91</f>
        <v>14578.15</v>
      </c>
      <c r="BO91" s="9">
        <f>КМС!BO91+ИГС!BO91+МАКС!BO91</f>
        <v>0</v>
      </c>
      <c r="BP91" s="8">
        <f>КМС!BP91+ИГС!BP91+МАКС!BP91</f>
        <v>2174169.37</v>
      </c>
      <c r="BQ91" s="9">
        <f>КМС!BQ91+ИГС!BQ91+МАКС!BQ91</f>
        <v>72</v>
      </c>
      <c r="BR91" s="8">
        <f>КМС!BR91+ИГС!BR91+МАКС!BR91</f>
        <v>5861530.8099999996</v>
      </c>
      <c r="BS91" s="9">
        <f>КМС!BS91+ИГС!BS91+МАКС!BS91</f>
        <v>564</v>
      </c>
      <c r="BT91" s="8">
        <f>КМС!BT91+ИГС!BT91+МАКС!BT91</f>
        <v>62276172.5</v>
      </c>
      <c r="BU91" s="9">
        <f>КМС!BU91+ИГС!BU91+МАКС!BU91</f>
        <v>0</v>
      </c>
      <c r="BV91" s="8">
        <f>КМС!BV91+ИГС!BV91+МАКС!BV91</f>
        <v>0</v>
      </c>
      <c r="BW91" s="9">
        <f>КМС!BW91+ИГС!BW91+МАКС!BW91</f>
        <v>184</v>
      </c>
      <c r="BX91" s="8">
        <f>КМС!BX91+ИГС!BX91+МАКС!BX91</f>
        <v>36300352</v>
      </c>
      <c r="BY91" s="9">
        <f>КМС!BY91+ИГС!BY91+МАКС!BY91</f>
        <v>0</v>
      </c>
      <c r="BZ91" s="8">
        <f>КМС!BZ91+ИГС!BZ91+МАКС!BZ91</f>
        <v>0</v>
      </c>
      <c r="CA91" s="8">
        <f t="shared" si="119"/>
        <v>65613287.82</v>
      </c>
      <c r="CB91" s="8">
        <f t="shared" si="120"/>
        <v>85237.35</v>
      </c>
      <c r="CC91" s="9">
        <f>КМС!CC91+ИГС!CC91+МАКС!CC91</f>
        <v>0</v>
      </c>
      <c r="CD91" s="8">
        <f>КМС!CD91+ИГС!CD91+МАКС!CD91</f>
        <v>0</v>
      </c>
      <c r="CE91" s="9">
        <f>КМС!CE91+ИГС!CE91+МАКС!CE91</f>
        <v>0</v>
      </c>
      <c r="CF91" s="8">
        <f>КМС!CF91+ИГС!CF91+МАКС!CF91</f>
        <v>0</v>
      </c>
      <c r="CG91" s="9">
        <f>КМС!CG91+ИГС!CG91+МАКС!CG91</f>
        <v>0</v>
      </c>
      <c r="CH91" s="8">
        <f>КМС!CH91+ИГС!CH91+МАКС!CH91</f>
        <v>85237.35</v>
      </c>
      <c r="CI91" s="9">
        <f>КМС!CI91+ИГС!CI91+МАКС!CI91</f>
        <v>71</v>
      </c>
      <c r="CJ91" s="8">
        <f>КМС!CJ91+ИГС!CJ91+МАКС!CJ91</f>
        <v>5786036.9500000002</v>
      </c>
      <c r="CK91" s="9">
        <f>КМС!CK91+ИГС!CK91+МАКС!CK91</f>
        <v>549</v>
      </c>
      <c r="CL91" s="8">
        <f>КМС!CL91+ИГС!CL91+МАКС!CL91</f>
        <v>59742013.520000003</v>
      </c>
      <c r="CM91" s="9">
        <f>КМС!CM91+ИГС!CM91+МАКС!CM91</f>
        <v>0</v>
      </c>
      <c r="CN91" s="8">
        <f>КМС!CN91+ИГС!CN91+МАКС!CN91</f>
        <v>0</v>
      </c>
      <c r="CO91" s="9">
        <f>КМС!CO91+ИГС!CO91+МАКС!CO91</f>
        <v>158</v>
      </c>
      <c r="CP91" s="8">
        <f>КМС!CP91+ИГС!CP91+МАКС!CP91</f>
        <v>29703236</v>
      </c>
      <c r="CQ91" s="9">
        <f>КМС!CQ91+ИГС!CQ91+МАКС!CQ91</f>
        <v>0</v>
      </c>
      <c r="CR91" s="8">
        <f>КМС!CR91+ИГС!CR91+МАКС!CR91</f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157</v>
      </c>
      <c r="E92" s="25" t="s">
        <v>160</v>
      </c>
      <c r="F92" s="31" t="s">
        <v>158</v>
      </c>
      <c r="G92" s="8">
        <f t="shared" si="95"/>
        <v>36674883.859999999</v>
      </c>
      <c r="H92" s="8">
        <f t="shared" si="97"/>
        <v>0</v>
      </c>
      <c r="I92" s="9">
        <f t="shared" si="96"/>
        <v>0</v>
      </c>
      <c r="J92" s="8">
        <f t="shared" si="98"/>
        <v>0</v>
      </c>
      <c r="K92" s="9">
        <f t="shared" si="99"/>
        <v>0</v>
      </c>
      <c r="L92" s="8">
        <f t="shared" si="100"/>
        <v>0</v>
      </c>
      <c r="M92" s="9">
        <f t="shared" si="101"/>
        <v>0</v>
      </c>
      <c r="N92" s="8">
        <f t="shared" si="102"/>
        <v>0</v>
      </c>
      <c r="O92" s="9">
        <f t="shared" si="103"/>
        <v>576</v>
      </c>
      <c r="P92" s="8">
        <f t="shared" si="104"/>
        <v>27145912.32</v>
      </c>
      <c r="Q92" s="9">
        <f t="shared" si="105"/>
        <v>145</v>
      </c>
      <c r="R92" s="8">
        <f t="shared" si="106"/>
        <v>9528971.5399999991</v>
      </c>
      <c r="S92" s="9">
        <f t="shared" si="107"/>
        <v>0</v>
      </c>
      <c r="T92" s="8">
        <f t="shared" si="108"/>
        <v>0</v>
      </c>
      <c r="U92" s="9">
        <f t="shared" si="109"/>
        <v>100</v>
      </c>
      <c r="V92" s="8">
        <f t="shared" si="110"/>
        <v>7148000</v>
      </c>
      <c r="W92" s="9">
        <f t="shared" si="111"/>
        <v>0</v>
      </c>
      <c r="X92" s="8">
        <f t="shared" si="112"/>
        <v>0</v>
      </c>
      <c r="Y92" s="8">
        <f t="shared" si="113"/>
        <v>19290009.18</v>
      </c>
      <c r="Z92" s="8">
        <f t="shared" si="114"/>
        <v>0</v>
      </c>
      <c r="AA92" s="9">
        <f>КМС!AA92+ИГС!AA92+МАКС!AA92</f>
        <v>0</v>
      </c>
      <c r="AB92" s="8">
        <f>КМС!AB92+ИГС!AB92+МАКС!AB92</f>
        <v>0</v>
      </c>
      <c r="AC92" s="9">
        <f>КМС!AC92+ИГС!AC92+МАКС!AC92</f>
        <v>0</v>
      </c>
      <c r="AD92" s="8">
        <f>КМС!AD92+ИГС!AD92+МАКС!AD92</f>
        <v>0</v>
      </c>
      <c r="AE92" s="9">
        <f>КМС!AE92+ИГС!AE92+МАКС!AE92</f>
        <v>0</v>
      </c>
      <c r="AF92" s="8">
        <f>КМС!AF92+ИГС!AF92+МАКС!AF92</f>
        <v>0</v>
      </c>
      <c r="AG92" s="9">
        <f>КМС!AG92+ИГС!AG92+МАКС!AG92</f>
        <v>350</v>
      </c>
      <c r="AH92" s="8">
        <f>КМС!AH92+ИГС!AH92+МАКС!AH92</f>
        <v>16494912</v>
      </c>
      <c r="AI92" s="9">
        <f>КМС!AI92+ИГС!AI92+МАКС!AI92</f>
        <v>43</v>
      </c>
      <c r="AJ92" s="8">
        <f>КМС!AJ92+ИГС!AJ92+МАКС!AJ92</f>
        <v>2795097.18</v>
      </c>
      <c r="AK92" s="9">
        <f>КМС!AK92+ИГС!AK92+МАКС!AK92</f>
        <v>0</v>
      </c>
      <c r="AL92" s="8">
        <f>КМС!AL92+ИГС!AL92+МАКС!AL92</f>
        <v>0</v>
      </c>
      <c r="AM92" s="9">
        <f>КМС!AM92+ИГС!AM92+МАКС!AM92</f>
        <v>28</v>
      </c>
      <c r="AN92" s="8">
        <f>КМС!AN92+ИГС!AN92+МАКС!AN92</f>
        <v>2001440</v>
      </c>
      <c r="AO92" s="9">
        <f>КМС!AO92+ИГС!AO92+МАКС!AO92</f>
        <v>0</v>
      </c>
      <c r="AP92" s="8">
        <f>КМС!AP92+ИГС!AP92+МАКС!AP92</f>
        <v>0</v>
      </c>
      <c r="AQ92" s="8">
        <f t="shared" si="115"/>
        <v>9305105.5</v>
      </c>
      <c r="AR92" s="8">
        <f t="shared" si="116"/>
        <v>0</v>
      </c>
      <c r="AS92" s="9">
        <f>КМС!AS92+ИГС!AS92+МАКС!AS92</f>
        <v>0</v>
      </c>
      <c r="AT92" s="8">
        <f>КМС!AT92+ИГС!AT92+МАКС!AT92</f>
        <v>0</v>
      </c>
      <c r="AU92" s="9">
        <f>КМС!AU92+ИГС!AU92+МАКС!AU92</f>
        <v>0</v>
      </c>
      <c r="AV92" s="8">
        <f>КМС!AV92+ИГС!AV92+МАКС!AV92</f>
        <v>0</v>
      </c>
      <c r="AW92" s="9">
        <f>КМС!AW92+ИГС!AW92+МАКС!AW92</f>
        <v>0</v>
      </c>
      <c r="AX92" s="8">
        <f>КМС!AX92+ИГС!AX92+МАКС!AX92</f>
        <v>0</v>
      </c>
      <c r="AY92" s="9">
        <f>КМС!AY92+ИГС!AY92+МАКС!AY92</f>
        <v>126</v>
      </c>
      <c r="AZ92" s="8">
        <f>КМС!AZ92+ИГС!AZ92+МАКС!AZ92</f>
        <v>5938168.3200000003</v>
      </c>
      <c r="BA92" s="9">
        <f>КМС!BA92+ИГС!BA92+МАКС!BA92</f>
        <v>51</v>
      </c>
      <c r="BB92" s="8">
        <f>КМС!BB92+ИГС!BB92+МАКС!BB92</f>
        <v>3366937.18</v>
      </c>
      <c r="BC92" s="9">
        <f>КМС!BC92+ИГС!BC92+МАКС!BC92</f>
        <v>0</v>
      </c>
      <c r="BD92" s="8">
        <f>КМС!BD92+ИГС!BD92+МАКС!BD92</f>
        <v>0</v>
      </c>
      <c r="BE92" s="9">
        <f>КМС!BE92+ИГС!BE92+МАКС!BE92</f>
        <v>36</v>
      </c>
      <c r="BF92" s="8">
        <f>КМС!BF92+ИГС!BF92+МАКС!BF92</f>
        <v>2573280</v>
      </c>
      <c r="BG92" s="9">
        <f>КМС!BG92+ИГС!BG92+МАКС!BG92</f>
        <v>0</v>
      </c>
      <c r="BH92" s="8">
        <f>КМС!BH92+ИГС!BH92+МАКС!BH92</f>
        <v>0</v>
      </c>
      <c r="BI92" s="8">
        <f t="shared" si="117"/>
        <v>3366937.18</v>
      </c>
      <c r="BJ92" s="8">
        <f t="shared" si="118"/>
        <v>0</v>
      </c>
      <c r="BK92" s="9">
        <f>КМС!BK92+ИГС!BK92+МАКС!BK92</f>
        <v>0</v>
      </c>
      <c r="BL92" s="8">
        <f>КМС!BL92+ИГС!BL92+МАКС!BL92</f>
        <v>0</v>
      </c>
      <c r="BM92" s="9">
        <f>КМС!BM92+ИГС!BM92+МАКС!BM92</f>
        <v>0</v>
      </c>
      <c r="BN92" s="8">
        <f>КМС!BN92+ИГС!BN92+МАКС!BN92</f>
        <v>0</v>
      </c>
      <c r="BO92" s="9">
        <f>КМС!BO92+ИГС!BO92+МАКС!BO92</f>
        <v>0</v>
      </c>
      <c r="BP92" s="8">
        <f>КМС!BP92+ИГС!BP92+МАКС!BP92</f>
        <v>0</v>
      </c>
      <c r="BQ92" s="9">
        <f>КМС!BQ92+ИГС!BQ92+МАКС!BQ92</f>
        <v>0</v>
      </c>
      <c r="BR92" s="8">
        <f>КМС!BR92+ИГС!BR92+МАКС!BR92</f>
        <v>0</v>
      </c>
      <c r="BS92" s="9">
        <f>КМС!BS92+ИГС!BS92+МАКС!BS92</f>
        <v>51</v>
      </c>
      <c r="BT92" s="8">
        <f>КМС!BT92+ИГС!BT92+МАКС!BT92</f>
        <v>3366937.18</v>
      </c>
      <c r="BU92" s="9">
        <f>КМС!BU92+ИГС!BU92+МАКС!BU92</f>
        <v>0</v>
      </c>
      <c r="BV92" s="8">
        <f>КМС!BV92+ИГС!BV92+МАКС!BV92</f>
        <v>0</v>
      </c>
      <c r="BW92" s="9">
        <f>КМС!BW92+ИГС!BW92+МАКС!BW92</f>
        <v>36</v>
      </c>
      <c r="BX92" s="8">
        <f>КМС!BX92+ИГС!BX92+МАКС!BX92</f>
        <v>2573280</v>
      </c>
      <c r="BY92" s="9">
        <f>КМС!BY92+ИГС!BY92+МАКС!BY92</f>
        <v>0</v>
      </c>
      <c r="BZ92" s="8">
        <f>КМС!BZ92+ИГС!BZ92+МАКС!BZ92</f>
        <v>0</v>
      </c>
      <c r="CA92" s="8">
        <f t="shared" si="119"/>
        <v>4712832</v>
      </c>
      <c r="CB92" s="8">
        <f t="shared" si="120"/>
        <v>0</v>
      </c>
      <c r="CC92" s="9">
        <f>КМС!CC92+ИГС!CC92+МАКС!CC92</f>
        <v>0</v>
      </c>
      <c r="CD92" s="8">
        <f>КМС!CD92+ИГС!CD92+МАКС!CD92</f>
        <v>0</v>
      </c>
      <c r="CE92" s="9">
        <f>КМС!CE92+ИГС!CE92+МАКС!CE92</f>
        <v>0</v>
      </c>
      <c r="CF92" s="8">
        <f>КМС!CF92+ИГС!CF92+МАКС!CF92</f>
        <v>0</v>
      </c>
      <c r="CG92" s="9">
        <f>КМС!CG92+ИГС!CG92+МАКС!CG92</f>
        <v>0</v>
      </c>
      <c r="CH92" s="8">
        <f>КМС!CH92+ИГС!CH92+МАКС!CH92</f>
        <v>0</v>
      </c>
      <c r="CI92" s="9">
        <f>КМС!CI92+ИГС!CI92+МАКС!CI92</f>
        <v>100</v>
      </c>
      <c r="CJ92" s="8">
        <f>КМС!CJ92+ИГС!CJ92+МАКС!CJ92</f>
        <v>4712832</v>
      </c>
      <c r="CK92" s="9">
        <f>КМС!CK92+ИГС!CK92+МАКС!CK92</f>
        <v>0</v>
      </c>
      <c r="CL92" s="8">
        <f>КМС!CL92+ИГС!CL92+МАКС!CL92</f>
        <v>0</v>
      </c>
      <c r="CM92" s="9">
        <f>КМС!CM92+ИГС!CM92+МАКС!CM92</f>
        <v>0</v>
      </c>
      <c r="CN92" s="8">
        <f>КМС!CN92+ИГС!CN92+МАКС!CN92</f>
        <v>0</v>
      </c>
      <c r="CO92" s="9">
        <f>КМС!CO92+ИГС!CO92+МАКС!CO92</f>
        <v>0</v>
      </c>
      <c r="CP92" s="8">
        <f>КМС!CP92+ИГС!CP92+МАКС!CP92</f>
        <v>0</v>
      </c>
      <c r="CQ92" s="9">
        <f>КМС!CQ92+ИГС!CQ92+МАКС!CQ92</f>
        <v>0</v>
      </c>
      <c r="CR92" s="8">
        <f>КМС!CR92+ИГС!CR92+МАКС!CR92</f>
        <v>0</v>
      </c>
    </row>
    <row r="93" spans="1:96" x14ac:dyDescent="0.25">
      <c r="A93" s="12">
        <v>75</v>
      </c>
      <c r="B93" s="18" t="s">
        <v>136</v>
      </c>
      <c r="C93" s="12">
        <v>330417</v>
      </c>
      <c r="D93" s="25" t="s">
        <v>157</v>
      </c>
      <c r="E93" s="25" t="s">
        <v>160</v>
      </c>
      <c r="F93" s="31" t="s">
        <v>158</v>
      </c>
      <c r="G93" s="8">
        <f t="shared" si="95"/>
        <v>9270143.0600000005</v>
      </c>
      <c r="H93" s="8">
        <f t="shared" si="97"/>
        <v>9270143.0600000005</v>
      </c>
      <c r="I93" s="9">
        <f t="shared" si="96"/>
        <v>25</v>
      </c>
      <c r="J93" s="8">
        <f t="shared" si="98"/>
        <v>1485.06</v>
      </c>
      <c r="K93" s="9">
        <f t="shared" si="99"/>
        <v>0</v>
      </c>
      <c r="L93" s="8">
        <f t="shared" si="100"/>
        <v>0</v>
      </c>
      <c r="M93" s="9">
        <f t="shared" si="101"/>
        <v>203</v>
      </c>
      <c r="N93" s="8">
        <f t="shared" si="102"/>
        <v>9268658</v>
      </c>
      <c r="O93" s="9">
        <f t="shared" si="103"/>
        <v>0</v>
      </c>
      <c r="P93" s="8">
        <f t="shared" si="104"/>
        <v>0</v>
      </c>
      <c r="Q93" s="9">
        <f t="shared" si="105"/>
        <v>0</v>
      </c>
      <c r="R93" s="8">
        <f t="shared" si="106"/>
        <v>0</v>
      </c>
      <c r="S93" s="9">
        <f t="shared" si="107"/>
        <v>0</v>
      </c>
      <c r="T93" s="8">
        <f t="shared" si="108"/>
        <v>0</v>
      </c>
      <c r="U93" s="9">
        <f t="shared" si="109"/>
        <v>0</v>
      </c>
      <c r="V93" s="8">
        <f t="shared" si="110"/>
        <v>0</v>
      </c>
      <c r="W93" s="9">
        <f t="shared" si="111"/>
        <v>0</v>
      </c>
      <c r="X93" s="8">
        <f t="shared" si="112"/>
        <v>0</v>
      </c>
      <c r="Y93" s="8">
        <f t="shared" si="113"/>
        <v>0</v>
      </c>
      <c r="Z93" s="8">
        <f t="shared" si="114"/>
        <v>0</v>
      </c>
      <c r="AA93" s="9">
        <f>КМС!AA93+ИГС!AA93+МАКС!AA93</f>
        <v>0</v>
      </c>
      <c r="AB93" s="8">
        <f>КМС!AB93+ИГС!AB93+МАКС!AB93</f>
        <v>0</v>
      </c>
      <c r="AC93" s="9">
        <f>КМС!AC93+ИГС!AC93+МАКС!AC93</f>
        <v>0</v>
      </c>
      <c r="AD93" s="8">
        <f>КМС!AD93+ИГС!AD93+МАКС!AD93</f>
        <v>0</v>
      </c>
      <c r="AE93" s="9">
        <f>КМС!AE93+ИГС!AE93+МАКС!AE93</f>
        <v>0</v>
      </c>
      <c r="AF93" s="8">
        <f>КМС!AF93+ИГС!AF93+МАКС!AF93</f>
        <v>0</v>
      </c>
      <c r="AG93" s="9">
        <f>КМС!AG93+ИГС!AG93+МАКС!AG93</f>
        <v>0</v>
      </c>
      <c r="AH93" s="8">
        <f>КМС!AH93+ИГС!AH93+МАКС!AH93</f>
        <v>0</v>
      </c>
      <c r="AI93" s="9">
        <f>КМС!AI93+ИГС!AI93+МАКС!AI93</f>
        <v>0</v>
      </c>
      <c r="AJ93" s="8">
        <f>КМС!AJ93+ИГС!AJ93+МАКС!AJ93</f>
        <v>0</v>
      </c>
      <c r="AK93" s="9">
        <f>КМС!AK93+ИГС!AK93+МАКС!AK93</f>
        <v>0</v>
      </c>
      <c r="AL93" s="8">
        <f>КМС!AL93+ИГС!AL93+МАКС!AL93</f>
        <v>0</v>
      </c>
      <c r="AM93" s="9">
        <f>КМС!AM93+ИГС!AM93+МАКС!AM93</f>
        <v>0</v>
      </c>
      <c r="AN93" s="8">
        <f>КМС!AN93+ИГС!AN93+МАКС!AN93</f>
        <v>0</v>
      </c>
      <c r="AO93" s="9">
        <f>КМС!AO93+ИГС!AO93+МАКС!AO93</f>
        <v>0</v>
      </c>
      <c r="AP93" s="8">
        <f>КМС!AP93+ИГС!AP93+МАКС!AP93</f>
        <v>0</v>
      </c>
      <c r="AQ93" s="8">
        <f t="shared" si="115"/>
        <v>0</v>
      </c>
      <c r="AR93" s="8">
        <f t="shared" si="116"/>
        <v>0</v>
      </c>
      <c r="AS93" s="9">
        <f>КМС!AS93+ИГС!AS93+МАКС!AS93</f>
        <v>0</v>
      </c>
      <c r="AT93" s="8">
        <f>КМС!AT93+ИГС!AT93+МАКС!AT93</f>
        <v>0</v>
      </c>
      <c r="AU93" s="9">
        <f>КМС!AU93+ИГС!AU93+МАКС!AU93</f>
        <v>0</v>
      </c>
      <c r="AV93" s="8">
        <f>КМС!AV93+ИГС!AV93+МАКС!AV93</f>
        <v>0</v>
      </c>
      <c r="AW93" s="9">
        <f>КМС!AW93+ИГС!AW93+МАКС!AW93</f>
        <v>0</v>
      </c>
      <c r="AX93" s="8">
        <f>КМС!AX93+ИГС!AX93+МАКС!AX93</f>
        <v>0</v>
      </c>
      <c r="AY93" s="9">
        <f>КМС!AY93+ИГС!AY93+МАКС!AY93</f>
        <v>0</v>
      </c>
      <c r="AZ93" s="8">
        <f>КМС!AZ93+ИГС!AZ93+МАКС!AZ93</f>
        <v>0</v>
      </c>
      <c r="BA93" s="9">
        <f>КМС!BA93+ИГС!BA93+МАКС!BA93</f>
        <v>0</v>
      </c>
      <c r="BB93" s="8">
        <f>КМС!BB93+ИГС!BB93+МАКС!BB93</f>
        <v>0</v>
      </c>
      <c r="BC93" s="9">
        <f>КМС!BC93+ИГС!BC93+МАКС!BC93</f>
        <v>0</v>
      </c>
      <c r="BD93" s="8">
        <f>КМС!BD93+ИГС!BD93+МАКС!BD93</f>
        <v>0</v>
      </c>
      <c r="BE93" s="9">
        <f>КМС!BE93+ИГС!BE93+МАКС!BE93</f>
        <v>0</v>
      </c>
      <c r="BF93" s="8">
        <f>КМС!BF93+ИГС!BF93+МАКС!BF93</f>
        <v>0</v>
      </c>
      <c r="BG93" s="9">
        <f>КМС!BG93+ИГС!BG93+МАКС!BG93</f>
        <v>0</v>
      </c>
      <c r="BH93" s="8">
        <f>КМС!BH93+ИГС!BH93+МАКС!BH93</f>
        <v>0</v>
      </c>
      <c r="BI93" s="8">
        <f t="shared" si="117"/>
        <v>0</v>
      </c>
      <c r="BJ93" s="8">
        <f t="shared" si="118"/>
        <v>0</v>
      </c>
      <c r="BK93" s="9">
        <f>КМС!BK93+ИГС!BK93+МАКС!BK93</f>
        <v>0</v>
      </c>
      <c r="BL93" s="8">
        <f>КМС!BL93+ИГС!BL93+МАКС!BL93</f>
        <v>0</v>
      </c>
      <c r="BM93" s="9">
        <f>КМС!BM93+ИГС!BM93+МАКС!BM93</f>
        <v>0</v>
      </c>
      <c r="BN93" s="8">
        <f>КМС!BN93+ИГС!BN93+МАКС!BN93</f>
        <v>0</v>
      </c>
      <c r="BO93" s="9">
        <f>КМС!BO93+ИГС!BO93+МАКС!BO93</f>
        <v>0</v>
      </c>
      <c r="BP93" s="8">
        <f>КМС!BP93+ИГС!BP93+МАКС!BP93</f>
        <v>0</v>
      </c>
      <c r="BQ93" s="9">
        <f>КМС!BQ93+ИГС!BQ93+МАКС!BQ93</f>
        <v>0</v>
      </c>
      <c r="BR93" s="8">
        <f>КМС!BR93+ИГС!BR93+МАКС!BR93</f>
        <v>0</v>
      </c>
      <c r="BS93" s="9">
        <f>КМС!BS93+ИГС!BS93+МАКС!BS93</f>
        <v>0</v>
      </c>
      <c r="BT93" s="8">
        <f>КМС!BT93+ИГС!BT93+МАКС!BT93</f>
        <v>0</v>
      </c>
      <c r="BU93" s="9">
        <f>КМС!BU93+ИГС!BU93+МАКС!BU93</f>
        <v>0</v>
      </c>
      <c r="BV93" s="8">
        <f>КМС!BV93+ИГС!BV93+МАКС!BV93</f>
        <v>0</v>
      </c>
      <c r="BW93" s="9">
        <f>КМС!BW93+ИГС!BW93+МАКС!BW93</f>
        <v>0</v>
      </c>
      <c r="BX93" s="8">
        <f>КМС!BX93+ИГС!BX93+МАКС!BX93</f>
        <v>0</v>
      </c>
      <c r="BY93" s="9">
        <f>КМС!BY93+ИГС!BY93+МАКС!BY93</f>
        <v>0</v>
      </c>
      <c r="BZ93" s="8">
        <f>КМС!BZ93+ИГС!BZ93+МАКС!BZ93</f>
        <v>0</v>
      </c>
      <c r="CA93" s="8">
        <f t="shared" si="119"/>
        <v>9270143.0600000005</v>
      </c>
      <c r="CB93" s="8">
        <f t="shared" si="120"/>
        <v>9270143.0600000005</v>
      </c>
      <c r="CC93" s="9">
        <f>КМС!CC93+ИГС!CC93+МАКС!CC93</f>
        <v>25</v>
      </c>
      <c r="CD93" s="8">
        <f>КМС!CD93+ИГС!CD93+МАКС!CD93</f>
        <v>1485.06</v>
      </c>
      <c r="CE93" s="9">
        <f>КМС!CE93+ИГС!CE93+МАКС!CE93</f>
        <v>0</v>
      </c>
      <c r="CF93" s="8">
        <f>КМС!CF93+ИГС!CF93+МАКС!CF93</f>
        <v>0</v>
      </c>
      <c r="CG93" s="9">
        <f>КМС!CG93+ИГС!CG93+МАКС!CG93</f>
        <v>203</v>
      </c>
      <c r="CH93" s="8">
        <f>КМС!CH93+ИГС!CH93+МАКС!CH93</f>
        <v>9268658</v>
      </c>
      <c r="CI93" s="9">
        <f>КМС!CI93+ИГС!CI93+МАКС!CI93</f>
        <v>0</v>
      </c>
      <c r="CJ93" s="8">
        <f>КМС!CJ93+ИГС!CJ93+МАКС!CJ93</f>
        <v>0</v>
      </c>
      <c r="CK93" s="9">
        <f>КМС!CK93+ИГС!CK93+МАКС!CK93</f>
        <v>0</v>
      </c>
      <c r="CL93" s="8">
        <f>КМС!CL93+ИГС!CL93+МАКС!CL93</f>
        <v>0</v>
      </c>
      <c r="CM93" s="9">
        <f>КМС!CM93+ИГС!CM93+МАКС!CM93</f>
        <v>0</v>
      </c>
      <c r="CN93" s="8">
        <f>КМС!CN93+ИГС!CN93+МАКС!CN93</f>
        <v>0</v>
      </c>
      <c r="CO93" s="9">
        <f>КМС!CO93+ИГС!CO93+МАКС!CO93</f>
        <v>0</v>
      </c>
      <c r="CP93" s="8">
        <f>КМС!CP93+ИГС!CP93+МАКС!CP93</f>
        <v>0</v>
      </c>
      <c r="CQ93" s="9">
        <f>КМС!CQ93+ИГС!CQ93+МАКС!CQ93</f>
        <v>0</v>
      </c>
      <c r="CR93" s="8">
        <f>КМС!CR93+ИГС!CR93+МАКС!CR93</f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95"/>
        <v>0</v>
      </c>
      <c r="H94" s="8">
        <f t="shared" si="97"/>
        <v>0</v>
      </c>
      <c r="I94" s="9">
        <f t="shared" si="96"/>
        <v>0</v>
      </c>
      <c r="J94" s="8">
        <f t="shared" si="98"/>
        <v>0</v>
      </c>
      <c r="K94" s="9">
        <f t="shared" si="99"/>
        <v>0</v>
      </c>
      <c r="L94" s="8">
        <f t="shared" si="100"/>
        <v>0</v>
      </c>
      <c r="M94" s="9">
        <f t="shared" si="101"/>
        <v>0</v>
      </c>
      <c r="N94" s="8">
        <f t="shared" si="102"/>
        <v>0</v>
      </c>
      <c r="O94" s="9">
        <f t="shared" si="103"/>
        <v>0</v>
      </c>
      <c r="P94" s="8">
        <f t="shared" si="104"/>
        <v>0</v>
      </c>
      <c r="Q94" s="9">
        <f t="shared" si="105"/>
        <v>0</v>
      </c>
      <c r="R94" s="8">
        <f t="shared" si="106"/>
        <v>0</v>
      </c>
      <c r="S94" s="9">
        <f t="shared" si="107"/>
        <v>0</v>
      </c>
      <c r="T94" s="8">
        <f t="shared" si="108"/>
        <v>0</v>
      </c>
      <c r="U94" s="9">
        <f t="shared" si="109"/>
        <v>0</v>
      </c>
      <c r="V94" s="8">
        <f t="shared" si="110"/>
        <v>0</v>
      </c>
      <c r="W94" s="9">
        <f t="shared" si="111"/>
        <v>0</v>
      </c>
      <c r="X94" s="8">
        <f t="shared" si="112"/>
        <v>0</v>
      </c>
      <c r="Y94" s="8">
        <f t="shared" si="113"/>
        <v>0</v>
      </c>
      <c r="Z94" s="8">
        <f t="shared" si="114"/>
        <v>0</v>
      </c>
      <c r="AA94" s="9">
        <f>КМС!AA94+ИГС!AA94+МАКС!AA94</f>
        <v>0</v>
      </c>
      <c r="AB94" s="8">
        <f>КМС!AB94+ИГС!AB94+МАКС!AB94</f>
        <v>0</v>
      </c>
      <c r="AC94" s="9">
        <f>КМС!AC94+ИГС!AC94+МАКС!AC94</f>
        <v>0</v>
      </c>
      <c r="AD94" s="8">
        <f>КМС!AD94+ИГС!AD94+МАКС!AD94</f>
        <v>0</v>
      </c>
      <c r="AE94" s="9">
        <f>КМС!AE94+ИГС!AE94+МАКС!AE94</f>
        <v>0</v>
      </c>
      <c r="AF94" s="8">
        <f>КМС!AF94+ИГС!AF94+МАКС!AF94</f>
        <v>0</v>
      </c>
      <c r="AG94" s="9">
        <f>КМС!AG94+ИГС!AG94+МАКС!AG94</f>
        <v>0</v>
      </c>
      <c r="AH94" s="8">
        <f>КМС!AH94+ИГС!AH94+МАКС!AH94</f>
        <v>0</v>
      </c>
      <c r="AI94" s="9">
        <f>КМС!AI94+ИГС!AI94+МАКС!AI94</f>
        <v>0</v>
      </c>
      <c r="AJ94" s="8">
        <f>КМС!AJ94+ИГС!AJ94+МАКС!AJ94</f>
        <v>0</v>
      </c>
      <c r="AK94" s="9">
        <f>КМС!AK94+ИГС!AK94+МАКС!AK94</f>
        <v>0</v>
      </c>
      <c r="AL94" s="8">
        <f>КМС!AL94+ИГС!AL94+МАКС!AL94</f>
        <v>0</v>
      </c>
      <c r="AM94" s="9">
        <f>КМС!AM94+ИГС!AM94+МАКС!AM94</f>
        <v>0</v>
      </c>
      <c r="AN94" s="8">
        <f>КМС!AN94+ИГС!AN94+МАКС!AN94</f>
        <v>0</v>
      </c>
      <c r="AO94" s="9">
        <f>КМС!AO94+ИГС!AO94+МАКС!AO94</f>
        <v>0</v>
      </c>
      <c r="AP94" s="8">
        <f>КМС!AP94+ИГС!AP94+МАКС!AP94</f>
        <v>0</v>
      </c>
      <c r="AQ94" s="8">
        <f t="shared" si="115"/>
        <v>0</v>
      </c>
      <c r="AR94" s="8">
        <f t="shared" si="116"/>
        <v>0</v>
      </c>
      <c r="AS94" s="9">
        <f>КМС!AS94+ИГС!AS94+МАКС!AS94</f>
        <v>0</v>
      </c>
      <c r="AT94" s="8">
        <f>КМС!AT94+ИГС!AT94+МАКС!AT94</f>
        <v>0</v>
      </c>
      <c r="AU94" s="9">
        <f>КМС!AU94+ИГС!AU94+МАКС!AU94</f>
        <v>0</v>
      </c>
      <c r="AV94" s="8">
        <f>КМС!AV94+ИГС!AV94+МАКС!AV94</f>
        <v>0</v>
      </c>
      <c r="AW94" s="9">
        <f>КМС!AW94+ИГС!AW94+МАКС!AW94</f>
        <v>0</v>
      </c>
      <c r="AX94" s="8">
        <f>КМС!AX94+ИГС!AX94+МАКС!AX94</f>
        <v>0</v>
      </c>
      <c r="AY94" s="9">
        <f>КМС!AY94+ИГС!AY94+МАКС!AY94</f>
        <v>0</v>
      </c>
      <c r="AZ94" s="8">
        <f>КМС!AZ94+ИГС!AZ94+МАКС!AZ94</f>
        <v>0</v>
      </c>
      <c r="BA94" s="9">
        <f>КМС!BA94+ИГС!BA94+МАКС!BA94</f>
        <v>0</v>
      </c>
      <c r="BB94" s="8">
        <f>КМС!BB94+ИГС!BB94+МАКС!BB94</f>
        <v>0</v>
      </c>
      <c r="BC94" s="9">
        <f>КМС!BC94+ИГС!BC94+МАКС!BC94</f>
        <v>0</v>
      </c>
      <c r="BD94" s="8">
        <f>КМС!BD94+ИГС!BD94+МАКС!BD94</f>
        <v>0</v>
      </c>
      <c r="BE94" s="9">
        <f>КМС!BE94+ИГС!BE94+МАКС!BE94</f>
        <v>0</v>
      </c>
      <c r="BF94" s="8">
        <f>КМС!BF94+ИГС!BF94+МАКС!BF94</f>
        <v>0</v>
      </c>
      <c r="BG94" s="9">
        <f>КМС!BG94+ИГС!BG94+МАКС!BG94</f>
        <v>0</v>
      </c>
      <c r="BH94" s="8">
        <f>КМС!BH94+ИГС!BH94+МАКС!BH94</f>
        <v>0</v>
      </c>
      <c r="BI94" s="8">
        <f t="shared" si="117"/>
        <v>0</v>
      </c>
      <c r="BJ94" s="8">
        <f t="shared" si="118"/>
        <v>0</v>
      </c>
      <c r="BK94" s="9">
        <f>КМС!BK94+ИГС!BK94+МАКС!BK94</f>
        <v>0</v>
      </c>
      <c r="BL94" s="8">
        <f>КМС!BL94+ИГС!BL94+МАКС!BL94</f>
        <v>0</v>
      </c>
      <c r="BM94" s="9">
        <f>КМС!BM94+ИГС!BM94+МАКС!BM94</f>
        <v>0</v>
      </c>
      <c r="BN94" s="8">
        <f>КМС!BN94+ИГС!BN94+МАКС!BN94</f>
        <v>0</v>
      </c>
      <c r="BO94" s="9">
        <f>КМС!BO94+ИГС!BO94+МАКС!BO94</f>
        <v>0</v>
      </c>
      <c r="BP94" s="8">
        <f>КМС!BP94+ИГС!BP94+МАКС!BP94</f>
        <v>0</v>
      </c>
      <c r="BQ94" s="9">
        <f>КМС!BQ94+ИГС!BQ94+МАКС!BQ94</f>
        <v>0</v>
      </c>
      <c r="BR94" s="8">
        <f>КМС!BR94+ИГС!BR94+МАКС!BR94</f>
        <v>0</v>
      </c>
      <c r="BS94" s="9">
        <f>КМС!BS94+ИГС!BS94+МАКС!BS94</f>
        <v>0</v>
      </c>
      <c r="BT94" s="8">
        <f>КМС!BT94+ИГС!BT94+МАКС!BT94</f>
        <v>0</v>
      </c>
      <c r="BU94" s="9">
        <f>КМС!BU94+ИГС!BU94+МАКС!BU94</f>
        <v>0</v>
      </c>
      <c r="BV94" s="8">
        <f>КМС!BV94+ИГС!BV94+МАКС!BV94</f>
        <v>0</v>
      </c>
      <c r="BW94" s="9">
        <f>КМС!BW94+ИГС!BW94+МАКС!BW94</f>
        <v>0</v>
      </c>
      <c r="BX94" s="8">
        <f>КМС!BX94+ИГС!BX94+МАКС!BX94</f>
        <v>0</v>
      </c>
      <c r="BY94" s="9">
        <f>КМС!BY94+ИГС!BY94+МАКС!BY94</f>
        <v>0</v>
      </c>
      <c r="BZ94" s="8">
        <f>КМС!BZ94+ИГС!BZ94+МАКС!BZ94</f>
        <v>0</v>
      </c>
      <c r="CA94" s="8">
        <f t="shared" si="119"/>
        <v>0</v>
      </c>
      <c r="CB94" s="8">
        <f t="shared" si="120"/>
        <v>0</v>
      </c>
      <c r="CC94" s="9">
        <f>КМС!CC94+ИГС!CC94+МАКС!CC94</f>
        <v>0</v>
      </c>
      <c r="CD94" s="8">
        <f>КМС!CD94+ИГС!CD94+МАКС!CD94</f>
        <v>0</v>
      </c>
      <c r="CE94" s="9">
        <f>КМС!CE94+ИГС!CE94+МАКС!CE94</f>
        <v>0</v>
      </c>
      <c r="CF94" s="8">
        <f>КМС!CF94+ИГС!CF94+МАКС!CF94</f>
        <v>0</v>
      </c>
      <c r="CG94" s="9">
        <f>КМС!CG94+ИГС!CG94+МАКС!CG94</f>
        <v>0</v>
      </c>
      <c r="CH94" s="8">
        <f>КМС!CH94+ИГС!CH94+МАКС!CH94</f>
        <v>0</v>
      </c>
      <c r="CI94" s="9">
        <f>КМС!CI94+ИГС!CI94+МАКС!CI94</f>
        <v>0</v>
      </c>
      <c r="CJ94" s="8">
        <f>КМС!CJ94+ИГС!CJ94+МАКС!CJ94</f>
        <v>0</v>
      </c>
      <c r="CK94" s="9">
        <f>КМС!CK94+ИГС!CK94+МАКС!CK94</f>
        <v>0</v>
      </c>
      <c r="CL94" s="8">
        <f>КМС!CL94+ИГС!CL94+МАКС!CL94</f>
        <v>0</v>
      </c>
      <c r="CM94" s="9">
        <f>КМС!CM94+ИГС!CM94+МАКС!CM94</f>
        <v>0</v>
      </c>
      <c r="CN94" s="8">
        <f>КМС!CN94+ИГС!CN94+МАКС!CN94</f>
        <v>0</v>
      </c>
      <c r="CO94" s="9">
        <f>КМС!CO94+ИГС!CO94+МАКС!CO94</f>
        <v>0</v>
      </c>
      <c r="CP94" s="8">
        <f>КМС!CP94+ИГС!CP94+МАКС!CP94</f>
        <v>0</v>
      </c>
      <c r="CQ94" s="9">
        <f>КМС!CQ94+ИГС!CQ94+МАКС!CQ94</f>
        <v>0</v>
      </c>
      <c r="CR94" s="8">
        <f>КМС!CR94+ИГС!CR94+МАКС!CR94</f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173</v>
      </c>
      <c r="E95" s="25" t="s">
        <v>154</v>
      </c>
      <c r="F95" s="31" t="s">
        <v>174</v>
      </c>
      <c r="G95" s="8">
        <f t="shared" si="95"/>
        <v>277963234.49000001</v>
      </c>
      <c r="H95" s="8">
        <f t="shared" si="97"/>
        <v>137344248.46000001</v>
      </c>
      <c r="I95" s="9">
        <f t="shared" si="96"/>
        <v>98767</v>
      </c>
      <c r="J95" s="8">
        <f t="shared" si="98"/>
        <v>54303711.57</v>
      </c>
      <c r="K95" s="9">
        <f t="shared" si="99"/>
        <v>40998</v>
      </c>
      <c r="L95" s="8">
        <f t="shared" si="100"/>
        <v>17649120.300000001</v>
      </c>
      <c r="M95" s="9">
        <f t="shared" si="101"/>
        <v>67579</v>
      </c>
      <c r="N95" s="8">
        <f t="shared" si="102"/>
        <v>65391416.590000004</v>
      </c>
      <c r="O95" s="9">
        <f t="shared" si="103"/>
        <v>1374</v>
      </c>
      <c r="P95" s="8">
        <f t="shared" si="104"/>
        <v>5548238.8799999999</v>
      </c>
      <c r="Q95" s="9">
        <f t="shared" si="105"/>
        <v>5233</v>
      </c>
      <c r="R95" s="8">
        <f t="shared" si="106"/>
        <v>112254151.12</v>
      </c>
      <c r="S95" s="9">
        <f t="shared" si="107"/>
        <v>0</v>
      </c>
      <c r="T95" s="8">
        <f t="shared" si="108"/>
        <v>0</v>
      </c>
      <c r="U95" s="9">
        <f t="shared" si="109"/>
        <v>0</v>
      </c>
      <c r="V95" s="8">
        <f t="shared" si="110"/>
        <v>0</v>
      </c>
      <c r="W95" s="9">
        <f t="shared" si="111"/>
        <v>15327</v>
      </c>
      <c r="X95" s="8">
        <f t="shared" si="112"/>
        <v>22816596.030000001</v>
      </c>
      <c r="Y95" s="8">
        <f t="shared" si="113"/>
        <v>72661819.450000003</v>
      </c>
      <c r="Z95" s="8">
        <f t="shared" si="114"/>
        <v>33143030.030000001</v>
      </c>
      <c r="AA95" s="9">
        <f>КМС!AA95+ИГС!AA95+МАКС!AA95</f>
        <v>21990</v>
      </c>
      <c r="AB95" s="8">
        <f>КМС!AB95+ИГС!AB95+МАКС!AB95</f>
        <v>15080181.41</v>
      </c>
      <c r="AC95" s="9">
        <f>КМС!AC95+ИГС!AC95+МАКС!AC95</f>
        <v>12198</v>
      </c>
      <c r="AD95" s="8">
        <f>КМС!AD95+ИГС!AD95+МАКС!AD95</f>
        <v>5193510.62</v>
      </c>
      <c r="AE95" s="9">
        <f>КМС!AE95+ИГС!AE95+МАКС!AE95</f>
        <v>13099</v>
      </c>
      <c r="AF95" s="8">
        <f>КМС!AF95+ИГС!AF95+МАКС!AF95</f>
        <v>12869338</v>
      </c>
      <c r="AG95" s="9">
        <f>КМС!AG95+ИГС!AG95+МАКС!AG95</f>
        <v>381</v>
      </c>
      <c r="AH95" s="8">
        <f>КМС!AH95+ИГС!AH95+МАКС!AH95</f>
        <v>2554420.13</v>
      </c>
      <c r="AI95" s="9">
        <f>КМС!AI95+ИГС!AI95+МАКС!AI95</f>
        <v>1509</v>
      </c>
      <c r="AJ95" s="8">
        <f>КМС!AJ95+ИГС!AJ95+МАКС!AJ95</f>
        <v>31139224.649999999</v>
      </c>
      <c r="AK95" s="9">
        <f>КМС!AK95+ИГС!AK95+МАКС!AK95</f>
        <v>0</v>
      </c>
      <c r="AL95" s="8">
        <f>КМС!AL95+ИГС!AL95+МАКС!AL95</f>
        <v>0</v>
      </c>
      <c r="AM95" s="9">
        <f>КМС!AM95+ИГС!AM95+МАКС!AM95</f>
        <v>0</v>
      </c>
      <c r="AN95" s="8">
        <f>КМС!AN95+ИГС!AN95+МАКС!AN95</f>
        <v>0</v>
      </c>
      <c r="AO95" s="9">
        <f>КМС!AO95+ИГС!AO95+МАКС!AO95</f>
        <v>3406</v>
      </c>
      <c r="AP95" s="8">
        <f>КМС!AP95+ИГС!AP95+МАКС!AP95</f>
        <v>5825144.6399999997</v>
      </c>
      <c r="AQ95" s="8">
        <f t="shared" si="115"/>
        <v>68013476.030000001</v>
      </c>
      <c r="AR95" s="8">
        <f t="shared" si="116"/>
        <v>35038068.969999999</v>
      </c>
      <c r="AS95" s="9">
        <f>КМС!AS95+ИГС!AS95+МАКС!AS95</f>
        <v>24740</v>
      </c>
      <c r="AT95" s="8">
        <f>КМС!AT95+ИГС!AT95+МАКС!AT95</f>
        <v>15924497.68</v>
      </c>
      <c r="AU95" s="9">
        <f>КМС!AU95+ИГС!AU95+МАКС!AU95</f>
        <v>9601</v>
      </c>
      <c r="AV95" s="8">
        <f>КМС!AV95+ИГС!AV95+МАКС!AV95</f>
        <v>4047585.46</v>
      </c>
      <c r="AW95" s="9">
        <f>КМС!AW95+ИГС!AW95+МАКС!AW95</f>
        <v>18132</v>
      </c>
      <c r="AX95" s="8">
        <f>КМС!AX95+ИГС!AX95+МАКС!AX95</f>
        <v>15065985.83</v>
      </c>
      <c r="AY95" s="9">
        <f>КМС!AY95+ИГС!AY95+МАКС!AY95</f>
        <v>370</v>
      </c>
      <c r="AZ95" s="8">
        <f>КМС!AZ95+ИГС!AZ95+МАКС!AZ95</f>
        <v>1339834.43</v>
      </c>
      <c r="BA95" s="9">
        <f>КМС!BA95+ИГС!BA95+МАКС!BA95</f>
        <v>1337</v>
      </c>
      <c r="BB95" s="8">
        <f>КМС!BB95+ИГС!BB95+МАКС!BB95</f>
        <v>25933457.989999998</v>
      </c>
      <c r="BC95" s="9">
        <f>КМС!BC95+ИГС!BC95+МАКС!BC95</f>
        <v>0</v>
      </c>
      <c r="BD95" s="8">
        <f>КМС!BD95+ИГС!BD95+МАКС!BD95</f>
        <v>0</v>
      </c>
      <c r="BE95" s="9">
        <f>КМС!BE95+ИГС!BE95+МАКС!BE95</f>
        <v>0</v>
      </c>
      <c r="BF95" s="8">
        <f>КМС!BF95+ИГС!BF95+МАКС!BF95</f>
        <v>0</v>
      </c>
      <c r="BG95" s="9">
        <f>КМС!BG95+ИГС!BG95+МАКС!BG95</f>
        <v>4007</v>
      </c>
      <c r="BH95" s="8">
        <f>КМС!BH95+ИГС!BH95+МАКС!BH95</f>
        <v>5702114.6399999997</v>
      </c>
      <c r="BI95" s="8">
        <f t="shared" si="117"/>
        <v>69691599.159999996</v>
      </c>
      <c r="BJ95" s="8">
        <f t="shared" si="118"/>
        <v>36035793.469999999</v>
      </c>
      <c r="BK95" s="9">
        <f>КМС!BK95+ИГС!BK95+МАКС!BK95</f>
        <v>25156</v>
      </c>
      <c r="BL95" s="8">
        <f>КМС!BL95+ИГС!BL95+МАКС!BL95</f>
        <v>16927451.190000001</v>
      </c>
      <c r="BM95" s="9">
        <f>КМС!BM95+ИГС!BM95+МАКС!BM95</f>
        <v>9599</v>
      </c>
      <c r="BN95" s="8">
        <f>КМС!BN95+ИГС!BN95+МАКС!BN95</f>
        <v>4047114.74</v>
      </c>
      <c r="BO95" s="9">
        <f>КМС!BO95+ИГС!BO95+МАКС!BO95</f>
        <v>18174</v>
      </c>
      <c r="BP95" s="8">
        <f>КМС!BP95+ИГС!BP95+МАКС!BP95</f>
        <v>15061227.539999999</v>
      </c>
      <c r="BQ95" s="9">
        <f>КМС!BQ95+ИГС!BQ95+МАКС!BQ95</f>
        <v>375</v>
      </c>
      <c r="BR95" s="8">
        <f>КМС!BR95+ИГС!BR95+МАКС!BR95</f>
        <v>1465047.55</v>
      </c>
      <c r="BS95" s="9">
        <f>КМС!BS95+ИГС!BS95+МАКС!BS95</f>
        <v>1343</v>
      </c>
      <c r="BT95" s="8">
        <f>КМС!BT95+ИГС!BT95+МАКС!BT95</f>
        <v>26353443.5</v>
      </c>
      <c r="BU95" s="9">
        <f>КМС!BU95+ИГС!BU95+МАКС!BU95</f>
        <v>0</v>
      </c>
      <c r="BV95" s="8">
        <f>КМС!BV95+ИГС!BV95+МАКС!BV95</f>
        <v>0</v>
      </c>
      <c r="BW95" s="9">
        <f>КМС!BW95+ИГС!BW95+МАКС!BW95</f>
        <v>0</v>
      </c>
      <c r="BX95" s="8">
        <f>КМС!BX95+ИГС!BX95+МАКС!BX95</f>
        <v>0</v>
      </c>
      <c r="BY95" s="9">
        <f>КМС!BY95+ИГС!BY95+МАКС!BY95</f>
        <v>3907</v>
      </c>
      <c r="BZ95" s="8">
        <f>КМС!BZ95+ИГС!BZ95+МАКС!BZ95</f>
        <v>5837314.6399999997</v>
      </c>
      <c r="CA95" s="8">
        <f t="shared" si="119"/>
        <v>67596339.849999994</v>
      </c>
      <c r="CB95" s="8">
        <f t="shared" si="120"/>
        <v>33127355.989999998</v>
      </c>
      <c r="CC95" s="9">
        <f>КМС!CC95+ИГС!CC95+МАКС!CC95</f>
        <v>26881</v>
      </c>
      <c r="CD95" s="8">
        <f>КМС!CD95+ИГС!CD95+МАКС!CD95</f>
        <v>6371581.29</v>
      </c>
      <c r="CE95" s="9">
        <f>КМС!CE95+ИГС!CE95+МАКС!CE95</f>
        <v>9600</v>
      </c>
      <c r="CF95" s="8">
        <f>КМС!CF95+ИГС!CF95+МАКС!CF95</f>
        <v>4360909.4800000004</v>
      </c>
      <c r="CG95" s="9">
        <f>КМС!CG95+ИГС!CG95+МАКС!CG95</f>
        <v>18174</v>
      </c>
      <c r="CH95" s="8">
        <f>КМС!CH95+ИГС!CH95+МАКС!CH95</f>
        <v>22394865.219999999</v>
      </c>
      <c r="CI95" s="9">
        <f>КМС!CI95+ИГС!CI95+МАКС!CI95</f>
        <v>248</v>
      </c>
      <c r="CJ95" s="8">
        <f>КМС!CJ95+ИГС!CJ95+МАКС!CJ95</f>
        <v>188936.77</v>
      </c>
      <c r="CK95" s="9">
        <f>КМС!CK95+ИГС!CK95+МАКС!CK95</f>
        <v>1044</v>
      </c>
      <c r="CL95" s="8">
        <f>КМС!CL95+ИГС!CL95+МАКС!CL95</f>
        <v>28828024.98</v>
      </c>
      <c r="CM95" s="9">
        <f>КМС!CM95+ИГС!CM95+МАКС!CM95</f>
        <v>0</v>
      </c>
      <c r="CN95" s="8">
        <f>КМС!CN95+ИГС!CN95+МАКС!CN95</f>
        <v>0</v>
      </c>
      <c r="CO95" s="9">
        <f>КМС!CO95+ИГС!CO95+МАКС!CO95</f>
        <v>0</v>
      </c>
      <c r="CP95" s="8">
        <f>КМС!CP95+ИГС!CP95+МАКС!CP95</f>
        <v>0</v>
      </c>
      <c r="CQ95" s="9">
        <f>КМС!CQ95+ИГС!CQ95+МАКС!CQ95</f>
        <v>4007</v>
      </c>
      <c r="CR95" s="8">
        <f>КМС!CR95+ИГС!CR95+МАКС!CR95</f>
        <v>5452022.1100000003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173</v>
      </c>
      <c r="E96" s="25" t="s">
        <v>154</v>
      </c>
      <c r="F96" s="31" t="s">
        <v>174</v>
      </c>
      <c r="G96" s="8">
        <f t="shared" si="95"/>
        <v>13396955.199999999</v>
      </c>
      <c r="H96" s="8">
        <f t="shared" si="97"/>
        <v>13396955.199999999</v>
      </c>
      <c r="I96" s="9">
        <f t="shared" si="96"/>
        <v>10795</v>
      </c>
      <c r="J96" s="8">
        <f t="shared" si="98"/>
        <v>4878476.4000000004</v>
      </c>
      <c r="K96" s="9">
        <f t="shared" si="99"/>
        <v>3229</v>
      </c>
      <c r="L96" s="8">
        <f t="shared" si="100"/>
        <v>1714618.38</v>
      </c>
      <c r="M96" s="9">
        <f t="shared" si="101"/>
        <v>8867</v>
      </c>
      <c r="N96" s="8">
        <f t="shared" si="102"/>
        <v>6803860.4199999999</v>
      </c>
      <c r="O96" s="9">
        <f t="shared" si="103"/>
        <v>0</v>
      </c>
      <c r="P96" s="8">
        <f t="shared" si="104"/>
        <v>0</v>
      </c>
      <c r="Q96" s="9">
        <f t="shared" si="105"/>
        <v>0</v>
      </c>
      <c r="R96" s="8">
        <f t="shared" si="106"/>
        <v>0</v>
      </c>
      <c r="S96" s="9">
        <f t="shared" si="107"/>
        <v>0</v>
      </c>
      <c r="T96" s="8">
        <f t="shared" si="108"/>
        <v>0</v>
      </c>
      <c r="U96" s="9">
        <f t="shared" si="109"/>
        <v>0</v>
      </c>
      <c r="V96" s="8">
        <f t="shared" si="110"/>
        <v>0</v>
      </c>
      <c r="W96" s="9">
        <f t="shared" si="111"/>
        <v>0</v>
      </c>
      <c r="X96" s="8">
        <f t="shared" si="112"/>
        <v>0</v>
      </c>
      <c r="Y96" s="8">
        <f t="shared" si="113"/>
        <v>4499599.2300000004</v>
      </c>
      <c r="Z96" s="8">
        <f t="shared" si="114"/>
        <v>4499599.2300000004</v>
      </c>
      <c r="AA96" s="9">
        <f>КМС!AA96+ИГС!AA96+МАКС!AA96</f>
        <v>3363</v>
      </c>
      <c r="AB96" s="8">
        <f>КМС!AB96+ИГС!AB96+МАКС!AB96</f>
        <v>1789154.75</v>
      </c>
      <c r="AC96" s="9">
        <f>КМС!AC96+ИГС!AC96+МАКС!AC96</f>
        <v>1133</v>
      </c>
      <c r="AD96" s="8">
        <f>КМС!AD96+ИГС!AD96+МАКС!AD96</f>
        <v>626611.9</v>
      </c>
      <c r="AE96" s="9">
        <f>КМС!AE96+ИГС!AE96+МАКС!AE96</f>
        <v>1733</v>
      </c>
      <c r="AF96" s="8">
        <f>КМС!AF96+ИГС!AF96+МАКС!AF96</f>
        <v>2083832.58</v>
      </c>
      <c r="AG96" s="9">
        <f>КМС!AG96+ИГС!AG96+МАКС!AG96</f>
        <v>0</v>
      </c>
      <c r="AH96" s="8">
        <f>КМС!AH96+ИГС!AH96+МАКС!AH96</f>
        <v>0</v>
      </c>
      <c r="AI96" s="9">
        <f>КМС!AI96+ИГС!AI96+МАКС!AI96</f>
        <v>0</v>
      </c>
      <c r="AJ96" s="8">
        <f>КМС!AJ96+ИГС!AJ96+МАКС!AJ96</f>
        <v>0</v>
      </c>
      <c r="AK96" s="9">
        <f>КМС!AK96+ИГС!AK96+МАКС!AK96</f>
        <v>0</v>
      </c>
      <c r="AL96" s="8">
        <f>КМС!AL96+ИГС!AL96+МАКС!AL96</f>
        <v>0</v>
      </c>
      <c r="AM96" s="9">
        <f>КМС!AM96+ИГС!AM96+МАКС!AM96</f>
        <v>0</v>
      </c>
      <c r="AN96" s="8">
        <f>КМС!AN96+ИГС!AN96+МАКС!AN96</f>
        <v>0</v>
      </c>
      <c r="AO96" s="9">
        <f>КМС!AO96+ИГС!AO96+МАКС!AO96</f>
        <v>0</v>
      </c>
      <c r="AP96" s="8">
        <f>КМС!AP96+ИГС!AP96+МАКС!AP96</f>
        <v>0</v>
      </c>
      <c r="AQ96" s="8">
        <f t="shared" si="115"/>
        <v>1593649.7</v>
      </c>
      <c r="AR96" s="8">
        <f t="shared" si="116"/>
        <v>1593649.7</v>
      </c>
      <c r="AS96" s="9">
        <f>КМС!AS96+ИГС!AS96+МАКС!AS96</f>
        <v>769</v>
      </c>
      <c r="AT96" s="8">
        <f>КМС!AT96+ИГС!AT96+МАКС!AT96</f>
        <v>442692.95</v>
      </c>
      <c r="AU96" s="9">
        <f>КМС!AU96+ИГС!AU96+МАКС!AU96</f>
        <v>944</v>
      </c>
      <c r="AV96" s="8">
        <f>КМС!AV96+ИГС!AV96+МАКС!AV96</f>
        <v>527782.61</v>
      </c>
      <c r="AW96" s="9">
        <f>КМС!AW96+ИГС!AW96+МАКС!AW96</f>
        <v>479</v>
      </c>
      <c r="AX96" s="8">
        <f>КМС!AX96+ИГС!AX96+МАКС!AX96</f>
        <v>623174.14</v>
      </c>
      <c r="AY96" s="9">
        <f>КМС!AY96+ИГС!AY96+МАКС!AY96</f>
        <v>0</v>
      </c>
      <c r="AZ96" s="8">
        <f>КМС!AZ96+ИГС!AZ96+МАКС!AZ96</f>
        <v>0</v>
      </c>
      <c r="BA96" s="9">
        <f>КМС!BA96+ИГС!BA96+МАКС!BA96</f>
        <v>0</v>
      </c>
      <c r="BB96" s="8">
        <f>КМС!BB96+ИГС!BB96+МАКС!BB96</f>
        <v>0</v>
      </c>
      <c r="BC96" s="9">
        <f>КМС!BC96+ИГС!BC96+МАКС!BC96</f>
        <v>0</v>
      </c>
      <c r="BD96" s="8">
        <f>КМС!BD96+ИГС!BD96+МАКС!BD96</f>
        <v>0</v>
      </c>
      <c r="BE96" s="9">
        <f>КМС!BE96+ИГС!BE96+МАКС!BE96</f>
        <v>0</v>
      </c>
      <c r="BF96" s="8">
        <f>КМС!BF96+ИГС!BF96+МАКС!BF96</f>
        <v>0</v>
      </c>
      <c r="BG96" s="9">
        <f>КМС!BG96+ИГС!BG96+МАКС!BG96</f>
        <v>0</v>
      </c>
      <c r="BH96" s="8">
        <f>КМС!BH96+ИГС!BH96+МАКС!BH96</f>
        <v>0</v>
      </c>
      <c r="BI96" s="8">
        <f t="shared" si="117"/>
        <v>2991455.07</v>
      </c>
      <c r="BJ96" s="8">
        <f t="shared" si="118"/>
        <v>2991455.07</v>
      </c>
      <c r="BK96" s="9">
        <f>КМС!BK96+ИГС!BK96+МАКС!BK96</f>
        <v>2607</v>
      </c>
      <c r="BL96" s="8">
        <f>КМС!BL96+ИГС!BL96+МАКС!BL96</f>
        <v>1432579.29</v>
      </c>
      <c r="BM96" s="9">
        <f>КМС!BM96+ИГС!BM96+МАКС!BM96</f>
        <v>805</v>
      </c>
      <c r="BN96" s="8">
        <f>КМС!BN96+ИГС!BN96+МАКС!BN96</f>
        <v>433231.34</v>
      </c>
      <c r="BO96" s="9">
        <f>КМС!BO96+ИГС!BO96+МАКС!BO96</f>
        <v>910</v>
      </c>
      <c r="BP96" s="8">
        <f>КМС!BP96+ИГС!BP96+МАКС!BP96</f>
        <v>1125644.44</v>
      </c>
      <c r="BQ96" s="9">
        <f>КМС!BQ96+ИГС!BQ96+МАКС!BQ96</f>
        <v>0</v>
      </c>
      <c r="BR96" s="8">
        <f>КМС!BR96+ИГС!BR96+МАКС!BR96</f>
        <v>0</v>
      </c>
      <c r="BS96" s="9">
        <f>КМС!BS96+ИГС!BS96+МАКС!BS96</f>
        <v>0</v>
      </c>
      <c r="BT96" s="8">
        <f>КМС!BT96+ИГС!BT96+МАКС!BT96</f>
        <v>0</v>
      </c>
      <c r="BU96" s="9">
        <f>КМС!BU96+ИГС!BU96+МАКС!BU96</f>
        <v>0</v>
      </c>
      <c r="BV96" s="8">
        <f>КМС!BV96+ИГС!BV96+МАКС!BV96</f>
        <v>0</v>
      </c>
      <c r="BW96" s="9">
        <f>КМС!BW96+ИГС!BW96+МАКС!BW96</f>
        <v>0</v>
      </c>
      <c r="BX96" s="8">
        <f>КМС!BX96+ИГС!BX96+МАКС!BX96</f>
        <v>0</v>
      </c>
      <c r="BY96" s="9">
        <f>КМС!BY96+ИГС!BY96+МАКС!BY96</f>
        <v>0</v>
      </c>
      <c r="BZ96" s="8">
        <f>КМС!BZ96+ИГС!BZ96+МАКС!BZ96</f>
        <v>0</v>
      </c>
      <c r="CA96" s="8">
        <f t="shared" si="119"/>
        <v>4312251.2</v>
      </c>
      <c r="CB96" s="8">
        <f t="shared" si="120"/>
        <v>4312251.2</v>
      </c>
      <c r="CC96" s="9">
        <f>КМС!CC96+ИГС!CC96+МАКС!CC96</f>
        <v>4056</v>
      </c>
      <c r="CD96" s="8">
        <f>КМС!CD96+ИГС!CD96+МАКС!CD96</f>
        <v>1214049.4099999999</v>
      </c>
      <c r="CE96" s="9">
        <f>КМС!CE96+ИГС!CE96+МАКС!CE96</f>
        <v>347</v>
      </c>
      <c r="CF96" s="8">
        <f>КМС!CF96+ИГС!CF96+МАКС!CF96</f>
        <v>126992.53</v>
      </c>
      <c r="CG96" s="9">
        <f>КМС!CG96+ИГС!CG96+МАКС!CG96</f>
        <v>5745</v>
      </c>
      <c r="CH96" s="8">
        <f>КМС!CH96+ИГС!CH96+МАКС!CH96</f>
        <v>2971209.26</v>
      </c>
      <c r="CI96" s="9">
        <f>КМС!CI96+ИГС!CI96+МАКС!CI96</f>
        <v>0</v>
      </c>
      <c r="CJ96" s="8">
        <f>КМС!CJ96+ИГС!CJ96+МАКС!CJ96</f>
        <v>0</v>
      </c>
      <c r="CK96" s="9">
        <f>КМС!CK96+ИГС!CK96+МАКС!CK96</f>
        <v>0</v>
      </c>
      <c r="CL96" s="8">
        <f>КМС!CL96+ИГС!CL96+МАКС!CL96</f>
        <v>0</v>
      </c>
      <c r="CM96" s="9">
        <f>КМС!CM96+ИГС!CM96+МАКС!CM96</f>
        <v>0</v>
      </c>
      <c r="CN96" s="8">
        <f>КМС!CN96+ИГС!CN96+МАКС!CN96</f>
        <v>0</v>
      </c>
      <c r="CO96" s="9">
        <f>КМС!CO96+ИГС!CO96+МАКС!CO96</f>
        <v>0</v>
      </c>
      <c r="CP96" s="8">
        <f>КМС!CP96+ИГС!CP96+МАКС!CP96</f>
        <v>0</v>
      </c>
      <c r="CQ96" s="9">
        <f>КМС!CQ96+ИГС!CQ96+МАКС!CQ96</f>
        <v>0</v>
      </c>
      <c r="CR96" s="8">
        <f>КМС!CR96+ИГС!CR96+МАКС!CR96</f>
        <v>0</v>
      </c>
    </row>
    <row r="97" spans="1:96" x14ac:dyDescent="0.25">
      <c r="A97" s="12"/>
      <c r="B97" s="17" t="s">
        <v>71</v>
      </c>
      <c r="C97" s="12"/>
      <c r="D97" s="25"/>
      <c r="E97" s="26" t="s">
        <v>154</v>
      </c>
      <c r="F97" s="31"/>
      <c r="G97" s="8">
        <f t="shared" si="95"/>
        <v>0</v>
      </c>
      <c r="H97" s="8">
        <f t="shared" si="97"/>
        <v>0</v>
      </c>
      <c r="I97" s="9">
        <f t="shared" si="96"/>
        <v>0</v>
      </c>
      <c r="J97" s="8">
        <f t="shared" si="98"/>
        <v>0</v>
      </c>
      <c r="K97" s="9">
        <f t="shared" si="99"/>
        <v>0</v>
      </c>
      <c r="L97" s="8">
        <f t="shared" si="100"/>
        <v>0</v>
      </c>
      <c r="M97" s="9">
        <f t="shared" si="101"/>
        <v>0</v>
      </c>
      <c r="N97" s="8">
        <f t="shared" si="102"/>
        <v>0</v>
      </c>
      <c r="O97" s="9">
        <f t="shared" si="103"/>
        <v>0</v>
      </c>
      <c r="P97" s="8">
        <f t="shared" si="104"/>
        <v>0</v>
      </c>
      <c r="Q97" s="9">
        <f t="shared" si="105"/>
        <v>0</v>
      </c>
      <c r="R97" s="8">
        <f t="shared" si="106"/>
        <v>0</v>
      </c>
      <c r="S97" s="9">
        <f t="shared" si="107"/>
        <v>0</v>
      </c>
      <c r="T97" s="8">
        <f t="shared" si="108"/>
        <v>0</v>
      </c>
      <c r="U97" s="9">
        <f t="shared" si="109"/>
        <v>0</v>
      </c>
      <c r="V97" s="8">
        <f t="shared" si="110"/>
        <v>0</v>
      </c>
      <c r="W97" s="9">
        <f t="shared" si="111"/>
        <v>0</v>
      </c>
      <c r="X97" s="8">
        <f t="shared" si="112"/>
        <v>0</v>
      </c>
      <c r="Y97" s="8">
        <f t="shared" si="113"/>
        <v>0</v>
      </c>
      <c r="Z97" s="8">
        <f t="shared" si="114"/>
        <v>0</v>
      </c>
      <c r="AA97" s="9">
        <f>КМС!AA97+ИГС!AA97+МАКС!AA97</f>
        <v>0</v>
      </c>
      <c r="AB97" s="8">
        <f>КМС!AB97+ИГС!AB97+МАКС!AB97</f>
        <v>0</v>
      </c>
      <c r="AC97" s="9">
        <f>КМС!AC97+ИГС!AC97+МАКС!AC97</f>
        <v>0</v>
      </c>
      <c r="AD97" s="8">
        <f>КМС!AD97+ИГС!AD97+МАКС!AD97</f>
        <v>0</v>
      </c>
      <c r="AE97" s="9">
        <f>КМС!AE97+ИГС!AE97+МАКС!AE97</f>
        <v>0</v>
      </c>
      <c r="AF97" s="8">
        <f>КМС!AF97+ИГС!AF97+МАКС!AF97</f>
        <v>0</v>
      </c>
      <c r="AG97" s="9">
        <f>КМС!AG97+ИГС!AG97+МАКС!AG97</f>
        <v>0</v>
      </c>
      <c r="AH97" s="8">
        <f>КМС!AH97+ИГС!AH97+МАКС!AH97</f>
        <v>0</v>
      </c>
      <c r="AI97" s="9">
        <f>КМС!AI97+ИГС!AI97+МАКС!AI97</f>
        <v>0</v>
      </c>
      <c r="AJ97" s="8">
        <f>КМС!AJ97+ИГС!AJ97+МАКС!AJ97</f>
        <v>0</v>
      </c>
      <c r="AK97" s="9">
        <f>КМС!AK97+ИГС!AK97+МАКС!AK97</f>
        <v>0</v>
      </c>
      <c r="AL97" s="8">
        <f>КМС!AL97+ИГС!AL97+МАКС!AL97</f>
        <v>0</v>
      </c>
      <c r="AM97" s="9">
        <f>КМС!AM97+ИГС!AM97+МАКС!AM97</f>
        <v>0</v>
      </c>
      <c r="AN97" s="8">
        <f>КМС!AN97+ИГС!AN97+МАКС!AN97</f>
        <v>0</v>
      </c>
      <c r="AO97" s="9">
        <f>КМС!AO97+ИГС!AO97+МАКС!AO97</f>
        <v>0</v>
      </c>
      <c r="AP97" s="8">
        <f>КМС!AP97+ИГС!AP97+МАКС!AP97</f>
        <v>0</v>
      </c>
      <c r="AQ97" s="8">
        <f t="shared" si="115"/>
        <v>0</v>
      </c>
      <c r="AR97" s="8">
        <f t="shared" si="116"/>
        <v>0</v>
      </c>
      <c r="AS97" s="9">
        <f>КМС!AS97+ИГС!AS97+МАКС!AS97</f>
        <v>0</v>
      </c>
      <c r="AT97" s="8">
        <f>КМС!AT97+ИГС!AT97+МАКС!AT97</f>
        <v>0</v>
      </c>
      <c r="AU97" s="9">
        <f>КМС!AU97+ИГС!AU97+МАКС!AU97</f>
        <v>0</v>
      </c>
      <c r="AV97" s="8">
        <f>КМС!AV97+ИГС!AV97+МАКС!AV97</f>
        <v>0</v>
      </c>
      <c r="AW97" s="9">
        <f>КМС!AW97+ИГС!AW97+МАКС!AW97</f>
        <v>0</v>
      </c>
      <c r="AX97" s="8">
        <f>КМС!AX97+ИГС!AX97+МАКС!AX97</f>
        <v>0</v>
      </c>
      <c r="AY97" s="9">
        <f>КМС!AY97+ИГС!AY97+МАКС!AY97</f>
        <v>0</v>
      </c>
      <c r="AZ97" s="8">
        <f>КМС!AZ97+ИГС!AZ97+МАКС!AZ97</f>
        <v>0</v>
      </c>
      <c r="BA97" s="9">
        <f>КМС!BA97+ИГС!BA97+МАКС!BA97</f>
        <v>0</v>
      </c>
      <c r="BB97" s="8">
        <f>КМС!BB97+ИГС!BB97+МАКС!BB97</f>
        <v>0</v>
      </c>
      <c r="BC97" s="9">
        <f>КМС!BC97+ИГС!BC97+МАКС!BC97</f>
        <v>0</v>
      </c>
      <c r="BD97" s="8">
        <f>КМС!BD97+ИГС!BD97+МАКС!BD97</f>
        <v>0</v>
      </c>
      <c r="BE97" s="9">
        <f>КМС!BE97+ИГС!BE97+МАКС!BE97</f>
        <v>0</v>
      </c>
      <c r="BF97" s="8">
        <f>КМС!BF97+ИГС!BF97+МАКС!BF97</f>
        <v>0</v>
      </c>
      <c r="BG97" s="9">
        <f>КМС!BG97+ИГС!BG97+МАКС!BG97</f>
        <v>0</v>
      </c>
      <c r="BH97" s="8">
        <f>КМС!BH97+ИГС!BH97+МАКС!BH97</f>
        <v>0</v>
      </c>
      <c r="BI97" s="8">
        <f t="shared" si="117"/>
        <v>0</v>
      </c>
      <c r="BJ97" s="8">
        <f t="shared" si="118"/>
        <v>0</v>
      </c>
      <c r="BK97" s="9">
        <f>КМС!BK97+ИГС!BK97+МАКС!BK97</f>
        <v>0</v>
      </c>
      <c r="BL97" s="8">
        <f>КМС!BL97+ИГС!BL97+МАКС!BL97</f>
        <v>0</v>
      </c>
      <c r="BM97" s="9">
        <f>КМС!BM97+ИГС!BM97+МАКС!BM97</f>
        <v>0</v>
      </c>
      <c r="BN97" s="8">
        <f>КМС!BN97+ИГС!BN97+МАКС!BN97</f>
        <v>0</v>
      </c>
      <c r="BO97" s="9">
        <f>КМС!BO97+ИГС!BO97+МАКС!BO97</f>
        <v>0</v>
      </c>
      <c r="BP97" s="8">
        <f>КМС!BP97+ИГС!BP97+МАКС!BP97</f>
        <v>0</v>
      </c>
      <c r="BQ97" s="9">
        <f>КМС!BQ97+ИГС!BQ97+МАКС!BQ97</f>
        <v>0</v>
      </c>
      <c r="BR97" s="8">
        <f>КМС!BR97+ИГС!BR97+МАКС!BR97</f>
        <v>0</v>
      </c>
      <c r="BS97" s="9">
        <f>КМС!BS97+ИГС!BS97+МАКС!BS97</f>
        <v>0</v>
      </c>
      <c r="BT97" s="8">
        <f>КМС!BT97+ИГС!BT97+МАКС!BT97</f>
        <v>0</v>
      </c>
      <c r="BU97" s="9">
        <f>КМС!BU97+ИГС!BU97+МАКС!BU97</f>
        <v>0</v>
      </c>
      <c r="BV97" s="8">
        <f>КМС!BV97+ИГС!BV97+МАКС!BV97</f>
        <v>0</v>
      </c>
      <c r="BW97" s="9">
        <f>КМС!BW97+ИГС!BW97+МАКС!BW97</f>
        <v>0</v>
      </c>
      <c r="BX97" s="8">
        <f>КМС!BX97+ИГС!BX97+МАКС!BX97</f>
        <v>0</v>
      </c>
      <c r="BY97" s="9">
        <f>КМС!BY97+ИГС!BY97+МАКС!BY97</f>
        <v>0</v>
      </c>
      <c r="BZ97" s="8">
        <f>КМС!BZ97+ИГС!BZ97+МАКС!BZ97</f>
        <v>0</v>
      </c>
      <c r="CA97" s="8">
        <f t="shared" si="119"/>
        <v>0</v>
      </c>
      <c r="CB97" s="8">
        <f t="shared" si="120"/>
        <v>0</v>
      </c>
      <c r="CC97" s="9">
        <f>КМС!CC97+ИГС!CC97+МАКС!CC97</f>
        <v>0</v>
      </c>
      <c r="CD97" s="8">
        <f>КМС!CD97+ИГС!CD97+МАКС!CD97</f>
        <v>0</v>
      </c>
      <c r="CE97" s="9">
        <f>КМС!CE97+ИГС!CE97+МАКС!CE97</f>
        <v>0</v>
      </c>
      <c r="CF97" s="8">
        <f>КМС!CF97+ИГС!CF97+МАКС!CF97</f>
        <v>0</v>
      </c>
      <c r="CG97" s="9">
        <f>КМС!CG97+ИГС!CG97+МАКС!CG97</f>
        <v>0</v>
      </c>
      <c r="CH97" s="8">
        <f>КМС!CH97+ИГС!CH97+МАКС!CH97</f>
        <v>0</v>
      </c>
      <c r="CI97" s="9">
        <f>КМС!CI97+ИГС!CI97+МАКС!CI97</f>
        <v>0</v>
      </c>
      <c r="CJ97" s="8">
        <f>КМС!CJ97+ИГС!CJ97+МАКС!CJ97</f>
        <v>0</v>
      </c>
      <c r="CK97" s="9">
        <f>КМС!CK97+ИГС!CK97+МАКС!CK97</f>
        <v>0</v>
      </c>
      <c r="CL97" s="8">
        <f>КМС!CL97+ИГС!CL97+МАКС!CL97</f>
        <v>0</v>
      </c>
      <c r="CM97" s="9">
        <f>КМС!CM97+ИГС!CM97+МАКС!CM97</f>
        <v>0</v>
      </c>
      <c r="CN97" s="8">
        <f>КМС!CN97+ИГС!CN97+МАКС!CN97</f>
        <v>0</v>
      </c>
      <c r="CO97" s="9">
        <f>КМС!CO97+ИГС!CO97+МАКС!CO97</f>
        <v>0</v>
      </c>
      <c r="CP97" s="8">
        <f>КМС!CP97+ИГС!CP97+МАКС!CP97</f>
        <v>0</v>
      </c>
      <c r="CQ97" s="9">
        <f>КМС!CQ97+ИГС!CQ97+МАКС!CQ97</f>
        <v>0</v>
      </c>
      <c r="CR97" s="8">
        <f>КМС!CR97+ИГС!CR97+МАКС!CR97</f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175</v>
      </c>
      <c r="E98" s="25" t="s">
        <v>154</v>
      </c>
      <c r="F98" s="31" t="s">
        <v>176</v>
      </c>
      <c r="G98" s="8">
        <f t="shared" si="95"/>
        <v>204494661.55000001</v>
      </c>
      <c r="H98" s="8">
        <f t="shared" si="97"/>
        <v>120299365.19</v>
      </c>
      <c r="I98" s="9">
        <f t="shared" si="96"/>
        <v>65243</v>
      </c>
      <c r="J98" s="8">
        <f t="shared" si="98"/>
        <v>69043697.219999999</v>
      </c>
      <c r="K98" s="9">
        <f t="shared" si="99"/>
        <v>12395</v>
      </c>
      <c r="L98" s="8">
        <f t="shared" si="100"/>
        <v>5827778.54</v>
      </c>
      <c r="M98" s="9">
        <f t="shared" si="101"/>
        <v>23128</v>
      </c>
      <c r="N98" s="8">
        <f t="shared" si="102"/>
        <v>45427889.43</v>
      </c>
      <c r="O98" s="9">
        <f t="shared" si="103"/>
        <v>1531</v>
      </c>
      <c r="P98" s="8">
        <f t="shared" si="104"/>
        <v>6406297.3899999997</v>
      </c>
      <c r="Q98" s="9">
        <f t="shared" si="105"/>
        <v>3599</v>
      </c>
      <c r="R98" s="8">
        <f t="shared" si="106"/>
        <v>53977476.399999999</v>
      </c>
      <c r="S98" s="9">
        <f t="shared" si="107"/>
        <v>0</v>
      </c>
      <c r="T98" s="8">
        <f t="shared" si="108"/>
        <v>0</v>
      </c>
      <c r="U98" s="9">
        <f t="shared" si="109"/>
        <v>0</v>
      </c>
      <c r="V98" s="8">
        <f t="shared" si="110"/>
        <v>0</v>
      </c>
      <c r="W98" s="9">
        <f t="shared" si="111"/>
        <v>9499</v>
      </c>
      <c r="X98" s="8">
        <f t="shared" si="112"/>
        <v>23811522.57</v>
      </c>
      <c r="Y98" s="8">
        <f t="shared" si="113"/>
        <v>55354046.939999998</v>
      </c>
      <c r="Z98" s="8">
        <f t="shared" si="114"/>
        <v>32935080.510000002</v>
      </c>
      <c r="AA98" s="9">
        <f>КМС!AA98+ИГС!AA98+МАКС!AA98</f>
        <v>16423</v>
      </c>
      <c r="AB98" s="8">
        <f>КМС!AB98+ИГС!AB98+МАКС!AB98</f>
        <v>19442385.949999999</v>
      </c>
      <c r="AC98" s="9">
        <f>КМС!AC98+ИГС!AC98+МАКС!AC98</f>
        <v>3161</v>
      </c>
      <c r="AD98" s="8">
        <f>КМС!AD98+ИГС!AD98+МАКС!AD98</f>
        <v>1516227.95</v>
      </c>
      <c r="AE98" s="9">
        <f>КМС!AE98+ИГС!AE98+МАКС!AE98</f>
        <v>5782</v>
      </c>
      <c r="AF98" s="8">
        <f>КМС!AF98+ИГС!AF98+МАКС!AF98</f>
        <v>11976466.609999999</v>
      </c>
      <c r="AG98" s="9">
        <f>КМС!AG98+ИГС!AG98+МАКС!AG98</f>
        <v>379</v>
      </c>
      <c r="AH98" s="8">
        <f>КМС!AH98+ИГС!AH98+МАКС!AH98</f>
        <v>2977847.1</v>
      </c>
      <c r="AI98" s="9">
        <f>КМС!AI98+ИГС!AI98+МАКС!AI98</f>
        <v>881</v>
      </c>
      <c r="AJ98" s="8">
        <f>КМС!AJ98+ИГС!AJ98+МАКС!AJ98</f>
        <v>12961523.130000001</v>
      </c>
      <c r="AK98" s="9">
        <f>КМС!AK98+ИГС!AK98+МАКС!AK98</f>
        <v>0</v>
      </c>
      <c r="AL98" s="8">
        <f>КМС!AL98+ИГС!AL98+МАКС!AL98</f>
        <v>0</v>
      </c>
      <c r="AM98" s="9">
        <f>КМС!AM98+ИГС!AM98+МАКС!AM98</f>
        <v>0</v>
      </c>
      <c r="AN98" s="8">
        <f>КМС!AN98+ИГС!AN98+МАКС!AN98</f>
        <v>0</v>
      </c>
      <c r="AO98" s="9">
        <f>КМС!AO98+ИГС!AO98+МАКС!AO98</f>
        <v>2375</v>
      </c>
      <c r="AP98" s="8">
        <f>КМС!AP98+ИГС!AP98+МАКС!AP98</f>
        <v>6479596.2000000002</v>
      </c>
      <c r="AQ98" s="8">
        <f t="shared" si="115"/>
        <v>51036077.109999999</v>
      </c>
      <c r="AR98" s="8">
        <f t="shared" si="116"/>
        <v>30140610.050000001</v>
      </c>
      <c r="AS98" s="9">
        <f>КМС!AS98+ИГС!AS98+МАКС!AS98</f>
        <v>16392</v>
      </c>
      <c r="AT98" s="8">
        <f>КМС!AT98+ИГС!AT98+МАКС!AT98</f>
        <v>17790156.16</v>
      </c>
      <c r="AU98" s="9">
        <f>КМС!AU98+ИГС!AU98+МАКС!AU98</f>
        <v>4610</v>
      </c>
      <c r="AV98" s="8">
        <f>КМС!AV98+ИГС!AV98+МАКС!AV98</f>
        <v>2127698.89</v>
      </c>
      <c r="AW98" s="9">
        <f>КМС!AW98+ИГС!AW98+МАКС!AW98</f>
        <v>9485</v>
      </c>
      <c r="AX98" s="8">
        <f>КМС!AX98+ИГС!AX98+МАКС!AX98</f>
        <v>10222755</v>
      </c>
      <c r="AY98" s="9">
        <f>КМС!AY98+ИГС!AY98+МАКС!AY98</f>
        <v>384</v>
      </c>
      <c r="AZ98" s="8">
        <f>КМС!AZ98+ИГС!AZ98+МАКС!AZ98</f>
        <v>619428.03</v>
      </c>
      <c r="BA98" s="9">
        <f>КМС!BA98+ИГС!BA98+МАКС!BA98</f>
        <v>912</v>
      </c>
      <c r="BB98" s="8">
        <f>КМС!BB98+ИГС!BB98+МАКС!BB98</f>
        <v>13506001.470000001</v>
      </c>
      <c r="BC98" s="9">
        <f>КМС!BC98+ИГС!BC98+МАКС!BC98</f>
        <v>0</v>
      </c>
      <c r="BD98" s="8">
        <f>КМС!BD98+ИГС!BD98+МАКС!BD98</f>
        <v>0</v>
      </c>
      <c r="BE98" s="9">
        <f>КМС!BE98+ИГС!BE98+МАКС!BE98</f>
        <v>0</v>
      </c>
      <c r="BF98" s="8">
        <f>КМС!BF98+ИГС!BF98+МАКС!BF98</f>
        <v>0</v>
      </c>
      <c r="BG98" s="9">
        <f>КМС!BG98+ИГС!BG98+МАКС!BG98</f>
        <v>3692</v>
      </c>
      <c r="BH98" s="8">
        <f>КМС!BH98+ИГС!BH98+МАКС!BH98</f>
        <v>6770037.5599999996</v>
      </c>
      <c r="BI98" s="8">
        <f t="shared" si="117"/>
        <v>49071248.909999996</v>
      </c>
      <c r="BJ98" s="8">
        <f t="shared" si="118"/>
        <v>28721317.780000001</v>
      </c>
      <c r="BK98" s="9">
        <f>КМС!BK98+ИГС!BK98+МАКС!BK98</f>
        <v>16218</v>
      </c>
      <c r="BL98" s="8">
        <f>КМС!BL98+ИГС!BL98+МАКС!BL98</f>
        <v>15709904.039999999</v>
      </c>
      <c r="BM98" s="9">
        <f>КМС!BM98+ИГС!BM98+МАКС!BM98</f>
        <v>2287</v>
      </c>
      <c r="BN98" s="8">
        <f>КМС!BN98+ИГС!BN98+МАКС!BN98</f>
        <v>925725.95</v>
      </c>
      <c r="BO98" s="9">
        <f>КМС!BO98+ИГС!BO98+МАКС!BO98</f>
        <v>3969</v>
      </c>
      <c r="BP98" s="8">
        <f>КМС!BP98+ИГС!BP98+МАКС!BP98</f>
        <v>12085687.789999999</v>
      </c>
      <c r="BQ98" s="9">
        <f>КМС!BQ98+ИГС!BQ98+МАКС!BQ98</f>
        <v>386</v>
      </c>
      <c r="BR98" s="8">
        <f>КМС!BR98+ИГС!BR98+МАКС!BR98</f>
        <v>2003405.45</v>
      </c>
      <c r="BS98" s="9">
        <f>КМС!BS98+ИГС!BS98+МАКС!BS98</f>
        <v>916</v>
      </c>
      <c r="BT98" s="8">
        <f>КМС!BT98+ИГС!BT98+МАКС!BT98</f>
        <v>13074863.220000001</v>
      </c>
      <c r="BU98" s="9">
        <f>КМС!BU98+ИГС!BU98+МАКС!BU98</f>
        <v>0</v>
      </c>
      <c r="BV98" s="8">
        <f>КМС!BV98+ИГС!BV98+МАКС!BV98</f>
        <v>0</v>
      </c>
      <c r="BW98" s="9">
        <f>КМС!BW98+ИГС!BW98+МАКС!BW98</f>
        <v>0</v>
      </c>
      <c r="BX98" s="8">
        <f>КМС!BX98+ИГС!BX98+МАКС!BX98</f>
        <v>0</v>
      </c>
      <c r="BY98" s="9">
        <f>КМС!BY98+ИГС!BY98+МАКС!BY98</f>
        <v>1711</v>
      </c>
      <c r="BZ98" s="8">
        <f>КМС!BZ98+ИГС!BZ98+МАКС!BZ98</f>
        <v>5271662.46</v>
      </c>
      <c r="CA98" s="8">
        <f t="shared" si="119"/>
        <v>49033288.590000004</v>
      </c>
      <c r="CB98" s="8">
        <f t="shared" si="120"/>
        <v>28502356.850000001</v>
      </c>
      <c r="CC98" s="9">
        <f>КМС!CC98+ИГС!CC98+МАКС!CC98</f>
        <v>16210</v>
      </c>
      <c r="CD98" s="8">
        <f>КМС!CD98+ИГС!CD98+МАКС!CD98</f>
        <v>16101251.07</v>
      </c>
      <c r="CE98" s="9">
        <f>КМС!CE98+ИГС!CE98+МАКС!CE98</f>
        <v>2337</v>
      </c>
      <c r="CF98" s="8">
        <f>КМС!CF98+ИГС!CF98+МАКС!CF98</f>
        <v>1258125.75</v>
      </c>
      <c r="CG98" s="9">
        <f>КМС!CG98+ИГС!CG98+МАКС!CG98</f>
        <v>3892</v>
      </c>
      <c r="CH98" s="8">
        <f>КМС!CH98+ИГС!CH98+МАКС!CH98</f>
        <v>11142980.029999999</v>
      </c>
      <c r="CI98" s="9">
        <f>КМС!CI98+ИГС!CI98+МАКС!CI98</f>
        <v>382</v>
      </c>
      <c r="CJ98" s="8">
        <f>КМС!CJ98+ИГС!CJ98+МАКС!CJ98</f>
        <v>805616.81</v>
      </c>
      <c r="CK98" s="9">
        <f>КМС!CK98+ИГС!CK98+МАКС!CK98</f>
        <v>890</v>
      </c>
      <c r="CL98" s="8">
        <f>КМС!CL98+ИГС!CL98+МАКС!CL98</f>
        <v>14435088.58</v>
      </c>
      <c r="CM98" s="9">
        <f>КМС!CM98+ИГС!CM98+МАКС!CM98</f>
        <v>0</v>
      </c>
      <c r="CN98" s="8">
        <f>КМС!CN98+ИГС!CN98+МАКС!CN98</f>
        <v>0</v>
      </c>
      <c r="CO98" s="9">
        <f>КМС!CO98+ИГС!CO98+МАКС!CO98</f>
        <v>0</v>
      </c>
      <c r="CP98" s="8">
        <f>КМС!CP98+ИГС!CP98+МАКС!CP98</f>
        <v>0</v>
      </c>
      <c r="CQ98" s="9">
        <f>КМС!CQ98+ИГС!CQ98+МАКС!CQ98</f>
        <v>1721</v>
      </c>
      <c r="CR98" s="8">
        <f>КМС!CR98+ИГС!CR98+МАКС!CR98</f>
        <v>5290226.3499999996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95"/>
        <v>0</v>
      </c>
      <c r="H99" s="8">
        <f t="shared" si="97"/>
        <v>0</v>
      </c>
      <c r="I99" s="9">
        <f t="shared" si="96"/>
        <v>0</v>
      </c>
      <c r="J99" s="8">
        <f t="shared" si="98"/>
        <v>0</v>
      </c>
      <c r="K99" s="9">
        <f t="shared" si="99"/>
        <v>0</v>
      </c>
      <c r="L99" s="8">
        <f t="shared" si="100"/>
        <v>0</v>
      </c>
      <c r="M99" s="9">
        <f t="shared" si="101"/>
        <v>0</v>
      </c>
      <c r="N99" s="8">
        <f t="shared" si="102"/>
        <v>0</v>
      </c>
      <c r="O99" s="9">
        <f t="shared" si="103"/>
        <v>0</v>
      </c>
      <c r="P99" s="8">
        <f t="shared" si="104"/>
        <v>0</v>
      </c>
      <c r="Q99" s="9">
        <f t="shared" si="105"/>
        <v>0</v>
      </c>
      <c r="R99" s="8">
        <f t="shared" si="106"/>
        <v>0</v>
      </c>
      <c r="S99" s="9">
        <f t="shared" si="107"/>
        <v>0</v>
      </c>
      <c r="T99" s="8">
        <f t="shared" si="108"/>
        <v>0</v>
      </c>
      <c r="U99" s="9">
        <f t="shared" si="109"/>
        <v>0</v>
      </c>
      <c r="V99" s="8">
        <f t="shared" si="110"/>
        <v>0</v>
      </c>
      <c r="W99" s="9">
        <f t="shared" si="111"/>
        <v>0</v>
      </c>
      <c r="X99" s="8">
        <f t="shared" si="112"/>
        <v>0</v>
      </c>
      <c r="Y99" s="8">
        <f t="shared" si="113"/>
        <v>0</v>
      </c>
      <c r="Z99" s="8">
        <f t="shared" si="114"/>
        <v>0</v>
      </c>
      <c r="AA99" s="9">
        <f>КМС!AA99+ИГС!AA99+МАКС!AA99</f>
        <v>0</v>
      </c>
      <c r="AB99" s="8">
        <f>КМС!AB99+ИГС!AB99+МАКС!AB99</f>
        <v>0</v>
      </c>
      <c r="AC99" s="9">
        <f>КМС!AC99+ИГС!AC99+МАКС!AC99</f>
        <v>0</v>
      </c>
      <c r="AD99" s="8">
        <f>КМС!AD99+ИГС!AD99+МАКС!AD99</f>
        <v>0</v>
      </c>
      <c r="AE99" s="9">
        <f>КМС!AE99+ИГС!AE99+МАКС!AE99</f>
        <v>0</v>
      </c>
      <c r="AF99" s="8">
        <f>КМС!AF99+ИГС!AF99+МАКС!AF99</f>
        <v>0</v>
      </c>
      <c r="AG99" s="9">
        <f>КМС!AG99+ИГС!AG99+МАКС!AG99</f>
        <v>0</v>
      </c>
      <c r="AH99" s="8">
        <f>КМС!AH99+ИГС!AH99+МАКС!AH99</f>
        <v>0</v>
      </c>
      <c r="AI99" s="9">
        <f>КМС!AI99+ИГС!AI99+МАКС!AI99</f>
        <v>0</v>
      </c>
      <c r="AJ99" s="8">
        <f>КМС!AJ99+ИГС!AJ99+МАКС!AJ99</f>
        <v>0</v>
      </c>
      <c r="AK99" s="9">
        <f>КМС!AK99+ИГС!AK99+МАКС!AK99</f>
        <v>0</v>
      </c>
      <c r="AL99" s="8">
        <f>КМС!AL99+ИГС!AL99+МАКС!AL99</f>
        <v>0</v>
      </c>
      <c r="AM99" s="9">
        <f>КМС!AM99+ИГС!AM99+МАКС!AM99</f>
        <v>0</v>
      </c>
      <c r="AN99" s="8">
        <f>КМС!AN99+ИГС!AN99+МАКС!AN99</f>
        <v>0</v>
      </c>
      <c r="AO99" s="9">
        <f>КМС!AO99+ИГС!AO99+МАКС!AO99</f>
        <v>0</v>
      </c>
      <c r="AP99" s="8">
        <f>КМС!AP99+ИГС!AP99+МАКС!AP99</f>
        <v>0</v>
      </c>
      <c r="AQ99" s="8">
        <f t="shared" si="115"/>
        <v>0</v>
      </c>
      <c r="AR99" s="8">
        <f t="shared" si="116"/>
        <v>0</v>
      </c>
      <c r="AS99" s="9">
        <f>КМС!AS99+ИГС!AS99+МАКС!AS99</f>
        <v>0</v>
      </c>
      <c r="AT99" s="8">
        <f>КМС!AT99+ИГС!AT99+МАКС!AT99</f>
        <v>0</v>
      </c>
      <c r="AU99" s="9">
        <f>КМС!AU99+ИГС!AU99+МАКС!AU99</f>
        <v>0</v>
      </c>
      <c r="AV99" s="8">
        <f>КМС!AV99+ИГС!AV99+МАКС!AV99</f>
        <v>0</v>
      </c>
      <c r="AW99" s="9">
        <f>КМС!AW99+ИГС!AW99+МАКС!AW99</f>
        <v>0</v>
      </c>
      <c r="AX99" s="8">
        <f>КМС!AX99+ИГС!AX99+МАКС!AX99</f>
        <v>0</v>
      </c>
      <c r="AY99" s="9">
        <f>КМС!AY99+ИГС!AY99+МАКС!AY99</f>
        <v>0</v>
      </c>
      <c r="AZ99" s="8">
        <f>КМС!AZ99+ИГС!AZ99+МАКС!AZ99</f>
        <v>0</v>
      </c>
      <c r="BA99" s="9">
        <f>КМС!BA99+ИГС!BA99+МАКС!BA99</f>
        <v>0</v>
      </c>
      <c r="BB99" s="8">
        <f>КМС!BB99+ИГС!BB99+МАКС!BB99</f>
        <v>0</v>
      </c>
      <c r="BC99" s="9">
        <f>КМС!BC99+ИГС!BC99+МАКС!BC99</f>
        <v>0</v>
      </c>
      <c r="BD99" s="8">
        <f>КМС!BD99+ИГС!BD99+МАКС!BD99</f>
        <v>0</v>
      </c>
      <c r="BE99" s="9">
        <f>КМС!BE99+ИГС!BE99+МАКС!BE99</f>
        <v>0</v>
      </c>
      <c r="BF99" s="8">
        <f>КМС!BF99+ИГС!BF99+МАКС!BF99</f>
        <v>0</v>
      </c>
      <c r="BG99" s="9">
        <f>КМС!BG99+ИГС!BG99+МАКС!BG99</f>
        <v>0</v>
      </c>
      <c r="BH99" s="8">
        <f>КМС!BH99+ИГС!BH99+МАКС!BH99</f>
        <v>0</v>
      </c>
      <c r="BI99" s="8">
        <f t="shared" si="117"/>
        <v>0</v>
      </c>
      <c r="BJ99" s="8">
        <f t="shared" si="118"/>
        <v>0</v>
      </c>
      <c r="BK99" s="9">
        <f>КМС!BK99+ИГС!BK99+МАКС!BK99</f>
        <v>0</v>
      </c>
      <c r="BL99" s="8">
        <f>КМС!BL99+ИГС!BL99+МАКС!BL99</f>
        <v>0</v>
      </c>
      <c r="BM99" s="9">
        <f>КМС!BM99+ИГС!BM99+МАКС!BM99</f>
        <v>0</v>
      </c>
      <c r="BN99" s="8">
        <f>КМС!BN99+ИГС!BN99+МАКС!BN99</f>
        <v>0</v>
      </c>
      <c r="BO99" s="9">
        <f>КМС!BO99+ИГС!BO99+МАКС!BO99</f>
        <v>0</v>
      </c>
      <c r="BP99" s="8">
        <f>КМС!BP99+ИГС!BP99+МАКС!BP99</f>
        <v>0</v>
      </c>
      <c r="BQ99" s="9">
        <f>КМС!BQ99+ИГС!BQ99+МАКС!BQ99</f>
        <v>0</v>
      </c>
      <c r="BR99" s="8">
        <f>КМС!BR99+ИГС!BR99+МАКС!BR99</f>
        <v>0</v>
      </c>
      <c r="BS99" s="9">
        <f>КМС!BS99+ИГС!BS99+МАКС!BS99</f>
        <v>0</v>
      </c>
      <c r="BT99" s="8">
        <f>КМС!BT99+ИГС!BT99+МАКС!BT99</f>
        <v>0</v>
      </c>
      <c r="BU99" s="9">
        <f>КМС!BU99+ИГС!BU99+МАКС!BU99</f>
        <v>0</v>
      </c>
      <c r="BV99" s="8">
        <f>КМС!BV99+ИГС!BV99+МАКС!BV99</f>
        <v>0</v>
      </c>
      <c r="BW99" s="9">
        <f>КМС!BW99+ИГС!BW99+МАКС!BW99</f>
        <v>0</v>
      </c>
      <c r="BX99" s="8">
        <f>КМС!BX99+ИГС!BX99+МАКС!BX99</f>
        <v>0</v>
      </c>
      <c r="BY99" s="9">
        <f>КМС!BY99+ИГС!BY99+МАКС!BY99</f>
        <v>0</v>
      </c>
      <c r="BZ99" s="8">
        <f>КМС!BZ99+ИГС!BZ99+МАКС!BZ99</f>
        <v>0</v>
      </c>
      <c r="CA99" s="8">
        <f t="shared" si="119"/>
        <v>0</v>
      </c>
      <c r="CB99" s="8">
        <f t="shared" si="120"/>
        <v>0</v>
      </c>
      <c r="CC99" s="9">
        <f>КМС!CC99+ИГС!CC99+МАКС!CC99</f>
        <v>0</v>
      </c>
      <c r="CD99" s="8">
        <f>КМС!CD99+ИГС!CD99+МАКС!CD99</f>
        <v>0</v>
      </c>
      <c r="CE99" s="9">
        <f>КМС!CE99+ИГС!CE99+МАКС!CE99</f>
        <v>0</v>
      </c>
      <c r="CF99" s="8">
        <f>КМС!CF99+ИГС!CF99+МАКС!CF99</f>
        <v>0</v>
      </c>
      <c r="CG99" s="9">
        <f>КМС!CG99+ИГС!CG99+МАКС!CG99</f>
        <v>0</v>
      </c>
      <c r="CH99" s="8">
        <f>КМС!CH99+ИГС!CH99+МАКС!CH99</f>
        <v>0</v>
      </c>
      <c r="CI99" s="9">
        <f>КМС!CI99+ИГС!CI99+МАКС!CI99</f>
        <v>0</v>
      </c>
      <c r="CJ99" s="8">
        <f>КМС!CJ99+ИГС!CJ99+МАКС!CJ99</f>
        <v>0</v>
      </c>
      <c r="CK99" s="9">
        <f>КМС!CK99+ИГС!CK99+МАКС!CK99</f>
        <v>0</v>
      </c>
      <c r="CL99" s="8">
        <f>КМС!CL99+ИГС!CL99+МАКС!CL99</f>
        <v>0</v>
      </c>
      <c r="CM99" s="9">
        <f>КМС!CM99+ИГС!CM99+МАКС!CM99</f>
        <v>0</v>
      </c>
      <c r="CN99" s="8">
        <f>КМС!CN99+ИГС!CN99+МАКС!CN99</f>
        <v>0</v>
      </c>
      <c r="CO99" s="9">
        <f>КМС!CO99+ИГС!CO99+МАКС!CO99</f>
        <v>0</v>
      </c>
      <c r="CP99" s="8">
        <f>КМС!CP99+ИГС!CP99+МАКС!CP99</f>
        <v>0</v>
      </c>
      <c r="CQ99" s="9">
        <f>КМС!CQ99+ИГС!CQ99+МАКС!CQ99</f>
        <v>0</v>
      </c>
      <c r="CR99" s="8">
        <f>КМС!CR99+ИГС!CR99+МАКС!CR99</f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175</v>
      </c>
      <c r="E100" s="25" t="s">
        <v>154</v>
      </c>
      <c r="F100" s="31" t="s">
        <v>176</v>
      </c>
      <c r="G100" s="8">
        <f t="shared" si="95"/>
        <v>211487014.81999999</v>
      </c>
      <c r="H100" s="8">
        <f t="shared" si="97"/>
        <v>58809931.159999996</v>
      </c>
      <c r="I100" s="9">
        <f t="shared" si="96"/>
        <v>35734</v>
      </c>
      <c r="J100" s="8">
        <f t="shared" si="98"/>
        <v>24035177.539999999</v>
      </c>
      <c r="K100" s="9">
        <f t="shared" si="99"/>
        <v>4856</v>
      </c>
      <c r="L100" s="8">
        <f t="shared" si="100"/>
        <v>2167358.7400000002</v>
      </c>
      <c r="M100" s="9">
        <f t="shared" si="101"/>
        <v>18504</v>
      </c>
      <c r="N100" s="8">
        <f t="shared" si="102"/>
        <v>32607394.879999999</v>
      </c>
      <c r="O100" s="9">
        <f t="shared" si="103"/>
        <v>2223</v>
      </c>
      <c r="P100" s="8">
        <f t="shared" si="104"/>
        <v>86379893.359999999</v>
      </c>
      <c r="Q100" s="9">
        <f t="shared" si="105"/>
        <v>1580</v>
      </c>
      <c r="R100" s="8">
        <f t="shared" si="106"/>
        <v>66297190.299999997</v>
      </c>
      <c r="S100" s="9">
        <f t="shared" si="107"/>
        <v>0</v>
      </c>
      <c r="T100" s="8">
        <f t="shared" si="108"/>
        <v>0</v>
      </c>
      <c r="U100" s="9">
        <f t="shared" si="109"/>
        <v>0</v>
      </c>
      <c r="V100" s="8">
        <f t="shared" si="110"/>
        <v>0</v>
      </c>
      <c r="W100" s="9">
        <f t="shared" si="111"/>
        <v>0</v>
      </c>
      <c r="X100" s="8">
        <f t="shared" si="112"/>
        <v>0</v>
      </c>
      <c r="Y100" s="8">
        <f t="shared" si="113"/>
        <v>64085527.920000002</v>
      </c>
      <c r="Z100" s="8">
        <f t="shared" si="114"/>
        <v>17412302.949999999</v>
      </c>
      <c r="AA100" s="9">
        <f>КМС!AA100+ИГС!AA100+МАКС!AA100</f>
        <v>9230</v>
      </c>
      <c r="AB100" s="8">
        <f>КМС!AB100+ИГС!AB100+МАКС!AB100</f>
        <v>7450272.6100000003</v>
      </c>
      <c r="AC100" s="9">
        <f>КМС!AC100+ИГС!AC100+МАКС!AC100</f>
        <v>1272</v>
      </c>
      <c r="AD100" s="8">
        <f>КМС!AD100+ИГС!AD100+МАКС!AD100</f>
        <v>616894.37</v>
      </c>
      <c r="AE100" s="9">
        <f>КМС!AE100+ИГС!AE100+МАКС!AE100</f>
        <v>4690</v>
      </c>
      <c r="AF100" s="8">
        <f>КМС!AF100+ИГС!AF100+МАКС!AF100</f>
        <v>9345135.9700000007</v>
      </c>
      <c r="AG100" s="9">
        <f>КМС!AG100+ИГС!AG100+МАКС!AG100</f>
        <v>569</v>
      </c>
      <c r="AH100" s="8">
        <f>КМС!AH100+ИГС!AH100+МАКС!AH100</f>
        <v>33672325.530000001</v>
      </c>
      <c r="AI100" s="9">
        <f>КМС!AI100+ИГС!AI100+МАКС!AI100</f>
        <v>415</v>
      </c>
      <c r="AJ100" s="8">
        <f>КМС!AJ100+ИГС!AJ100+МАКС!AJ100</f>
        <v>13000899.439999999</v>
      </c>
      <c r="AK100" s="9">
        <f>КМС!AK100+ИГС!AK100+МАКС!AK100</f>
        <v>0</v>
      </c>
      <c r="AL100" s="8">
        <f>КМС!AL100+ИГС!AL100+МАКС!AL100</f>
        <v>0</v>
      </c>
      <c r="AM100" s="9">
        <f>КМС!AM100+ИГС!AM100+МАКС!AM100</f>
        <v>0</v>
      </c>
      <c r="AN100" s="8">
        <f>КМС!AN100+ИГС!AN100+МАКС!AN100</f>
        <v>0</v>
      </c>
      <c r="AO100" s="9">
        <f>КМС!AO100+ИГС!AO100+МАКС!AO100</f>
        <v>0</v>
      </c>
      <c r="AP100" s="8">
        <f>КМС!AP100+ИГС!AP100+МАКС!AP100</f>
        <v>0</v>
      </c>
      <c r="AQ100" s="8">
        <f t="shared" si="115"/>
        <v>41721418.219999999</v>
      </c>
      <c r="AR100" s="8">
        <f t="shared" si="116"/>
        <v>16463077.99</v>
      </c>
      <c r="AS100" s="9">
        <f>КМС!AS100+ИГС!AS100+МАКС!AS100</f>
        <v>9176</v>
      </c>
      <c r="AT100" s="8">
        <f>КМС!AT100+ИГС!AT100+МАКС!AT100</f>
        <v>7108426.7300000004</v>
      </c>
      <c r="AU100" s="9">
        <f>КМС!AU100+ИГС!AU100+МАКС!AU100</f>
        <v>1095</v>
      </c>
      <c r="AV100" s="8">
        <f>КМС!AV100+ИГС!AV100+МАКС!AV100</f>
        <v>529562.09</v>
      </c>
      <c r="AW100" s="9">
        <f>КМС!AW100+ИГС!AW100+МАКС!AW100</f>
        <v>4687</v>
      </c>
      <c r="AX100" s="8">
        <f>КМС!AX100+ИГС!AX100+МАКС!AX100</f>
        <v>8825089.1699999999</v>
      </c>
      <c r="AY100" s="9">
        <f>КМС!AY100+ИГС!AY100+МАКС!AY100</f>
        <v>555</v>
      </c>
      <c r="AZ100" s="8">
        <f>КМС!AZ100+ИГС!AZ100+МАКС!AZ100</f>
        <v>12626339.67</v>
      </c>
      <c r="BA100" s="9">
        <f>КМС!BA100+ИГС!BA100+МАКС!BA100</f>
        <v>313</v>
      </c>
      <c r="BB100" s="8">
        <f>КМС!BB100+ИГС!BB100+МАКС!BB100</f>
        <v>12632000.560000001</v>
      </c>
      <c r="BC100" s="9">
        <f>КМС!BC100+ИГС!BC100+МАКС!BC100</f>
        <v>0</v>
      </c>
      <c r="BD100" s="8">
        <f>КМС!BD100+ИГС!BD100+МАКС!BD100</f>
        <v>0</v>
      </c>
      <c r="BE100" s="9">
        <f>КМС!BE100+ИГС!BE100+МАКС!BE100</f>
        <v>0</v>
      </c>
      <c r="BF100" s="8">
        <f>КМС!BF100+ИГС!BF100+МАКС!BF100</f>
        <v>0</v>
      </c>
      <c r="BG100" s="9">
        <f>КМС!BG100+ИГС!BG100+МАКС!BG100</f>
        <v>0</v>
      </c>
      <c r="BH100" s="8">
        <f>КМС!BH100+ИГС!BH100+МАКС!BH100</f>
        <v>0</v>
      </c>
      <c r="BI100" s="8">
        <f t="shared" si="117"/>
        <v>58848983.07</v>
      </c>
      <c r="BJ100" s="8">
        <f t="shared" si="118"/>
        <v>12966409.390000001</v>
      </c>
      <c r="BK100" s="9">
        <f>КМС!BK100+ИГС!BK100+МАКС!BK100</f>
        <v>7970</v>
      </c>
      <c r="BL100" s="8">
        <f>КМС!BL100+ИГС!BL100+МАКС!BL100</f>
        <v>3890926.61</v>
      </c>
      <c r="BM100" s="9">
        <f>КМС!BM100+ИГС!BM100+МАКС!BM100</f>
        <v>1069</v>
      </c>
      <c r="BN100" s="8">
        <f>КМС!BN100+ИГС!BN100+МАКС!BN100</f>
        <v>393897.42</v>
      </c>
      <c r="BO100" s="9">
        <f>КМС!BO100+ИГС!BO100+МАКС!BO100</f>
        <v>4027</v>
      </c>
      <c r="BP100" s="8">
        <f>КМС!BP100+ИГС!BP100+МАКС!BP100</f>
        <v>8681585.3599999994</v>
      </c>
      <c r="BQ100" s="9">
        <f>КМС!BQ100+ИГС!BQ100+МАКС!BQ100</f>
        <v>550</v>
      </c>
      <c r="BR100" s="8">
        <f>КМС!BR100+ИГС!BR100+МАКС!BR100</f>
        <v>28396981.859999999</v>
      </c>
      <c r="BS100" s="9">
        <f>КМС!BS100+ИГС!BS100+МАКС!BS100</f>
        <v>456</v>
      </c>
      <c r="BT100" s="8">
        <f>КМС!BT100+ИГС!BT100+МАКС!BT100</f>
        <v>17485591.82</v>
      </c>
      <c r="BU100" s="9">
        <f>КМС!BU100+ИГС!BU100+МАКС!BU100</f>
        <v>0</v>
      </c>
      <c r="BV100" s="8">
        <f>КМС!BV100+ИГС!BV100+МАКС!BV100</f>
        <v>0</v>
      </c>
      <c r="BW100" s="9">
        <f>КМС!BW100+ИГС!BW100+МАКС!BW100</f>
        <v>0</v>
      </c>
      <c r="BX100" s="8">
        <f>КМС!BX100+ИГС!BX100+МАКС!BX100</f>
        <v>0</v>
      </c>
      <c r="BY100" s="9">
        <f>КМС!BY100+ИГС!BY100+МАКС!BY100</f>
        <v>0</v>
      </c>
      <c r="BZ100" s="8">
        <f>КМС!BZ100+ИГС!BZ100+МАКС!BZ100</f>
        <v>0</v>
      </c>
      <c r="CA100" s="8">
        <f t="shared" si="119"/>
        <v>46831085.609999999</v>
      </c>
      <c r="CB100" s="8">
        <f t="shared" si="120"/>
        <v>11968140.83</v>
      </c>
      <c r="CC100" s="9">
        <f>КМС!CC100+ИГС!CC100+МАКС!CC100</f>
        <v>9358</v>
      </c>
      <c r="CD100" s="8">
        <f>КМС!CD100+ИГС!CD100+МАКС!CD100</f>
        <v>5585551.5899999999</v>
      </c>
      <c r="CE100" s="9">
        <f>КМС!CE100+ИГС!CE100+МАКС!CE100</f>
        <v>1420</v>
      </c>
      <c r="CF100" s="8">
        <f>КМС!CF100+ИГС!CF100+МАКС!CF100</f>
        <v>627004.86</v>
      </c>
      <c r="CG100" s="9">
        <f>КМС!CG100+ИГС!CG100+МАКС!CG100</f>
        <v>5100</v>
      </c>
      <c r="CH100" s="8">
        <f>КМС!CH100+ИГС!CH100+МАКС!CH100</f>
        <v>5755584.3799999999</v>
      </c>
      <c r="CI100" s="9">
        <f>КМС!CI100+ИГС!CI100+МАКС!CI100</f>
        <v>549</v>
      </c>
      <c r="CJ100" s="8">
        <f>КМС!CJ100+ИГС!CJ100+МАКС!CJ100</f>
        <v>11684246.300000001</v>
      </c>
      <c r="CK100" s="9">
        <f>КМС!CK100+ИГС!CK100+МАКС!CK100</f>
        <v>396</v>
      </c>
      <c r="CL100" s="8">
        <f>КМС!CL100+ИГС!CL100+МАКС!CL100</f>
        <v>23178698.48</v>
      </c>
      <c r="CM100" s="9">
        <f>КМС!CM100+ИГС!CM100+МАКС!CM100</f>
        <v>0</v>
      </c>
      <c r="CN100" s="8">
        <f>КМС!CN100+ИГС!CN100+МАКС!CN100</f>
        <v>0</v>
      </c>
      <c r="CO100" s="9">
        <f>КМС!CO100+ИГС!CO100+МАКС!CO100</f>
        <v>0</v>
      </c>
      <c r="CP100" s="8">
        <f>КМС!CP100+ИГС!CP100+МАКС!CP100</f>
        <v>0</v>
      </c>
      <c r="CQ100" s="9">
        <f>КМС!CQ100+ИГС!CQ100+МАКС!CQ100</f>
        <v>0</v>
      </c>
      <c r="CR100" s="8">
        <f>КМС!CR100+ИГС!CR100+МАКС!CR100</f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175</v>
      </c>
      <c r="E101" s="25" t="s">
        <v>154</v>
      </c>
      <c r="F101" s="31" t="s">
        <v>176</v>
      </c>
      <c r="G101" s="8">
        <f t="shared" si="95"/>
        <v>135399406.53999999</v>
      </c>
      <c r="H101" s="8">
        <f t="shared" si="97"/>
        <v>76429800.25</v>
      </c>
      <c r="I101" s="9">
        <f t="shared" si="96"/>
        <v>32614</v>
      </c>
      <c r="J101" s="8">
        <f t="shared" si="98"/>
        <v>25894961.109999999</v>
      </c>
      <c r="K101" s="9">
        <f t="shared" si="99"/>
        <v>5032</v>
      </c>
      <c r="L101" s="8">
        <f t="shared" si="100"/>
        <v>2405601.8199999998</v>
      </c>
      <c r="M101" s="9">
        <f t="shared" si="101"/>
        <v>27686</v>
      </c>
      <c r="N101" s="8">
        <f t="shared" si="102"/>
        <v>48129237.32</v>
      </c>
      <c r="O101" s="9">
        <f t="shared" si="103"/>
        <v>1003</v>
      </c>
      <c r="P101" s="8">
        <f t="shared" si="104"/>
        <v>3412400.92</v>
      </c>
      <c r="Q101" s="9">
        <f t="shared" si="105"/>
        <v>1507</v>
      </c>
      <c r="R101" s="8">
        <f t="shared" si="106"/>
        <v>55557205.369999997</v>
      </c>
      <c r="S101" s="9">
        <f t="shared" si="107"/>
        <v>0</v>
      </c>
      <c r="T101" s="8">
        <f t="shared" si="108"/>
        <v>0</v>
      </c>
      <c r="U101" s="9">
        <f t="shared" si="109"/>
        <v>0</v>
      </c>
      <c r="V101" s="8">
        <f t="shared" si="110"/>
        <v>0</v>
      </c>
      <c r="W101" s="9">
        <f t="shared" si="111"/>
        <v>0</v>
      </c>
      <c r="X101" s="8">
        <f t="shared" si="112"/>
        <v>0</v>
      </c>
      <c r="Y101" s="8">
        <f t="shared" si="113"/>
        <v>32978543.989999998</v>
      </c>
      <c r="Z101" s="8">
        <f t="shared" si="114"/>
        <v>20658243.829999998</v>
      </c>
      <c r="AA101" s="9">
        <f>КМС!AA101+ИГС!AA101+МАКС!AA101</f>
        <v>9808</v>
      </c>
      <c r="AB101" s="8">
        <f>КМС!AB101+ИГС!AB101+МАКС!AB101</f>
        <v>6937043.2800000003</v>
      </c>
      <c r="AC101" s="9">
        <f>КМС!AC101+ИГС!AC101+МАКС!AC101</f>
        <v>1321</v>
      </c>
      <c r="AD101" s="8">
        <f>КМС!AD101+ИГС!AD101+МАКС!AD101</f>
        <v>619290.75</v>
      </c>
      <c r="AE101" s="9">
        <f>КМС!AE101+ИГС!AE101+МАКС!AE101</f>
        <v>8700</v>
      </c>
      <c r="AF101" s="8">
        <f>КМС!AF101+ИГС!AF101+МАКС!AF101</f>
        <v>13101909.800000001</v>
      </c>
      <c r="AG101" s="9">
        <f>КМС!AG101+ИГС!AG101+МАКС!AG101</f>
        <v>1003</v>
      </c>
      <c r="AH101" s="8">
        <f>КМС!AH101+ИГС!AH101+МАКС!AH101</f>
        <v>3412400.92</v>
      </c>
      <c r="AI101" s="9">
        <f>КМС!AI101+ИГС!AI101+МАКС!AI101</f>
        <v>392</v>
      </c>
      <c r="AJ101" s="8">
        <f>КМС!AJ101+ИГС!AJ101+МАКС!AJ101</f>
        <v>8907899.2400000002</v>
      </c>
      <c r="AK101" s="9">
        <f>КМС!AK101+ИГС!AK101+МАКС!AK101</f>
        <v>0</v>
      </c>
      <c r="AL101" s="8">
        <f>КМС!AL101+ИГС!AL101+МАКС!AL101</f>
        <v>0</v>
      </c>
      <c r="AM101" s="9">
        <f>КМС!AM101+ИГС!AM101+МАКС!AM101</f>
        <v>0</v>
      </c>
      <c r="AN101" s="8">
        <f>КМС!AN101+ИГС!AN101+МАКС!AN101</f>
        <v>0</v>
      </c>
      <c r="AO101" s="9">
        <f>КМС!AO101+ИГС!AO101+МАКС!AO101</f>
        <v>0</v>
      </c>
      <c r="AP101" s="8">
        <f>КМС!AP101+ИГС!AP101+МАКС!AP101</f>
        <v>0</v>
      </c>
      <c r="AQ101" s="8">
        <f t="shared" si="115"/>
        <v>28716615.989999998</v>
      </c>
      <c r="AR101" s="8">
        <f t="shared" si="116"/>
        <v>17820567.129999999</v>
      </c>
      <c r="AS101" s="9">
        <f>КМС!AS101+ИГС!AS101+МАКС!AS101</f>
        <v>8970</v>
      </c>
      <c r="AT101" s="8">
        <f>КМС!AT101+ИГС!AT101+МАКС!AT101</f>
        <v>6617792.5999999996</v>
      </c>
      <c r="AU101" s="9">
        <f>КМС!AU101+ИГС!AU101+МАКС!AU101</f>
        <v>1361</v>
      </c>
      <c r="AV101" s="8">
        <f>КМС!AV101+ИГС!AV101+МАКС!AV101</f>
        <v>639075.35</v>
      </c>
      <c r="AW101" s="9">
        <f>КМС!AW101+ИГС!AW101+МАКС!AW101</f>
        <v>6689</v>
      </c>
      <c r="AX101" s="8">
        <f>КМС!AX101+ИГС!AX101+МАКС!AX101</f>
        <v>10563699.18</v>
      </c>
      <c r="AY101" s="9">
        <f>КМС!AY101+ИГС!AY101+МАКС!AY101</f>
        <v>0</v>
      </c>
      <c r="AZ101" s="8">
        <f>КМС!AZ101+ИГС!AZ101+МАКС!AZ101</f>
        <v>0</v>
      </c>
      <c r="BA101" s="9">
        <f>КМС!BA101+ИГС!BA101+МАКС!BA101</f>
        <v>344</v>
      </c>
      <c r="BB101" s="8">
        <f>КМС!BB101+ИГС!BB101+МАКС!BB101</f>
        <v>10896048.859999999</v>
      </c>
      <c r="BC101" s="9">
        <f>КМС!BC101+ИГС!BC101+МАКС!BC101</f>
        <v>0</v>
      </c>
      <c r="BD101" s="8">
        <f>КМС!BD101+ИГС!BD101+МАКС!BD101</f>
        <v>0</v>
      </c>
      <c r="BE101" s="9">
        <f>КМС!BE101+ИГС!BE101+МАКС!BE101</f>
        <v>0</v>
      </c>
      <c r="BF101" s="8">
        <f>КМС!BF101+ИГС!BF101+МАКС!BF101</f>
        <v>0</v>
      </c>
      <c r="BG101" s="9">
        <f>КМС!BG101+ИГС!BG101+МАКС!BG101</f>
        <v>0</v>
      </c>
      <c r="BH101" s="8">
        <f>КМС!BH101+ИГС!BH101+МАКС!BH101</f>
        <v>0</v>
      </c>
      <c r="BI101" s="8">
        <f t="shared" si="117"/>
        <v>25219012.920000002</v>
      </c>
      <c r="BJ101" s="8">
        <f t="shared" si="118"/>
        <v>16885816.879999999</v>
      </c>
      <c r="BK101" s="9">
        <f>КМС!BK101+ИГС!BK101+МАКС!BK101</f>
        <v>6730</v>
      </c>
      <c r="BL101" s="8">
        <f>КМС!BL101+ИГС!BL101+МАКС!BL101</f>
        <v>5706335.8700000001</v>
      </c>
      <c r="BM101" s="9">
        <f>КМС!BM101+ИГС!BM101+МАКС!BM101</f>
        <v>1002</v>
      </c>
      <c r="BN101" s="8">
        <f>КМС!BN101+ИГС!BN101+МАКС!BN101</f>
        <v>467453.53</v>
      </c>
      <c r="BO101" s="9">
        <f>КМС!BO101+ИГС!BO101+МАКС!BO101</f>
        <v>5816</v>
      </c>
      <c r="BP101" s="8">
        <f>КМС!BP101+ИГС!BP101+МАКС!BP101</f>
        <v>10712027.48</v>
      </c>
      <c r="BQ101" s="9">
        <f>КМС!BQ101+ИГС!BQ101+МАКС!BQ101</f>
        <v>0</v>
      </c>
      <c r="BR101" s="8">
        <f>КМС!BR101+ИГС!BR101+МАКС!BR101</f>
        <v>0</v>
      </c>
      <c r="BS101" s="9">
        <f>КМС!BS101+ИГС!BS101+МАКС!BS101</f>
        <v>340</v>
      </c>
      <c r="BT101" s="8">
        <f>КМС!BT101+ИГС!BT101+МАКС!BT101</f>
        <v>8333196.04</v>
      </c>
      <c r="BU101" s="9">
        <f>КМС!BU101+ИГС!BU101+МАКС!BU101</f>
        <v>0</v>
      </c>
      <c r="BV101" s="8">
        <f>КМС!BV101+ИГС!BV101+МАКС!BV101</f>
        <v>0</v>
      </c>
      <c r="BW101" s="9">
        <f>КМС!BW101+ИГС!BW101+МАКС!BW101</f>
        <v>0</v>
      </c>
      <c r="BX101" s="8">
        <f>КМС!BX101+ИГС!BX101+МАКС!BX101</f>
        <v>0</v>
      </c>
      <c r="BY101" s="9">
        <f>КМС!BY101+ИГС!BY101+МАКС!BY101</f>
        <v>0</v>
      </c>
      <c r="BZ101" s="8">
        <f>КМС!BZ101+ИГС!BZ101+МАКС!BZ101</f>
        <v>0</v>
      </c>
      <c r="CA101" s="8">
        <f t="shared" si="119"/>
        <v>48485233.640000001</v>
      </c>
      <c r="CB101" s="8">
        <f t="shared" si="120"/>
        <v>21065172.41</v>
      </c>
      <c r="CC101" s="9">
        <f>КМС!CC101+ИГС!CC101+МАКС!CC101</f>
        <v>7106</v>
      </c>
      <c r="CD101" s="8">
        <f>КМС!CD101+ИГС!CD101+МАКС!CD101</f>
        <v>6633789.3600000003</v>
      </c>
      <c r="CE101" s="9">
        <f>КМС!CE101+ИГС!CE101+МАКС!CE101</f>
        <v>1348</v>
      </c>
      <c r="CF101" s="8">
        <f>КМС!CF101+ИГС!CF101+МАКС!CF101</f>
        <v>679782.19</v>
      </c>
      <c r="CG101" s="9">
        <f>КМС!CG101+ИГС!CG101+МАКС!CG101</f>
        <v>6481</v>
      </c>
      <c r="CH101" s="8">
        <f>КМС!CH101+ИГС!CH101+МАКС!CH101</f>
        <v>13751600.859999999</v>
      </c>
      <c r="CI101" s="9">
        <f>КМС!CI101+ИГС!CI101+МАКС!CI101</f>
        <v>0</v>
      </c>
      <c r="CJ101" s="8">
        <f>КМС!CJ101+ИГС!CJ101+МАКС!CJ101</f>
        <v>0</v>
      </c>
      <c r="CK101" s="9">
        <f>КМС!CK101+ИГС!CK101+МАКС!CK101</f>
        <v>431</v>
      </c>
      <c r="CL101" s="8">
        <f>КМС!CL101+ИГС!CL101+МАКС!CL101</f>
        <v>27420061.23</v>
      </c>
      <c r="CM101" s="9">
        <f>КМС!CM101+ИГС!CM101+МАКС!CM101</f>
        <v>0</v>
      </c>
      <c r="CN101" s="8">
        <f>КМС!CN101+ИГС!CN101+МАКС!CN101</f>
        <v>0</v>
      </c>
      <c r="CO101" s="9">
        <f>КМС!CO101+ИГС!CO101+МАКС!CO101</f>
        <v>0</v>
      </c>
      <c r="CP101" s="8">
        <f>КМС!CP101+ИГС!CP101+МАКС!CP101</f>
        <v>0</v>
      </c>
      <c r="CQ101" s="9">
        <f>КМС!CQ101+ИГС!CQ101+МАКС!CQ101</f>
        <v>0</v>
      </c>
      <c r="CR101" s="8">
        <f>КМС!CR101+ИГС!CR101+МАКС!CR101</f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175</v>
      </c>
      <c r="E102" s="25" t="s">
        <v>154</v>
      </c>
      <c r="F102" s="31" t="s">
        <v>176</v>
      </c>
      <c r="G102" s="8">
        <f t="shared" si="95"/>
        <v>499178482.55000001</v>
      </c>
      <c r="H102" s="8">
        <f t="shared" si="97"/>
        <v>203176398.69</v>
      </c>
      <c r="I102" s="9">
        <f t="shared" si="96"/>
        <v>84012</v>
      </c>
      <c r="J102" s="8">
        <f t="shared" si="98"/>
        <v>73199277.75</v>
      </c>
      <c r="K102" s="9">
        <f t="shared" si="99"/>
        <v>29830</v>
      </c>
      <c r="L102" s="8">
        <f t="shared" si="100"/>
        <v>11166337.289999999</v>
      </c>
      <c r="M102" s="9">
        <f t="shared" si="101"/>
        <v>91164</v>
      </c>
      <c r="N102" s="8">
        <f t="shared" si="102"/>
        <v>118810783.65000001</v>
      </c>
      <c r="O102" s="9">
        <f t="shared" si="103"/>
        <v>3490</v>
      </c>
      <c r="P102" s="8">
        <f t="shared" si="104"/>
        <v>21493687.579999998</v>
      </c>
      <c r="Q102" s="9">
        <f t="shared" si="105"/>
        <v>7951</v>
      </c>
      <c r="R102" s="8">
        <f t="shared" si="106"/>
        <v>274508396.27999997</v>
      </c>
      <c r="S102" s="9">
        <f t="shared" si="107"/>
        <v>0</v>
      </c>
      <c r="T102" s="8">
        <f t="shared" si="108"/>
        <v>0</v>
      </c>
      <c r="U102" s="9">
        <f t="shared" si="109"/>
        <v>107</v>
      </c>
      <c r="V102" s="8">
        <f t="shared" si="110"/>
        <v>13198597</v>
      </c>
      <c r="W102" s="9">
        <f t="shared" si="111"/>
        <v>0</v>
      </c>
      <c r="X102" s="8">
        <f t="shared" si="112"/>
        <v>0</v>
      </c>
      <c r="Y102" s="8">
        <f t="shared" si="113"/>
        <v>123905535.37</v>
      </c>
      <c r="Z102" s="8">
        <f t="shared" si="114"/>
        <v>53175404.990000002</v>
      </c>
      <c r="AA102" s="9">
        <f>КМС!AA102+ИГС!AA102+МАКС!AA102</f>
        <v>20926</v>
      </c>
      <c r="AB102" s="8">
        <f>КМС!AB102+ИГС!AB102+МАКС!AB102</f>
        <v>18484477.280000001</v>
      </c>
      <c r="AC102" s="9">
        <f>КМС!AC102+ИГС!AC102+МАКС!AC102</f>
        <v>7447</v>
      </c>
      <c r="AD102" s="8">
        <f>КМС!AD102+ИГС!AD102+МАКС!AD102</f>
        <v>3489609.77</v>
      </c>
      <c r="AE102" s="9">
        <f>КМС!AE102+ИГС!AE102+МАКС!AE102</f>
        <v>22545</v>
      </c>
      <c r="AF102" s="8">
        <f>КМС!AF102+ИГС!AF102+МАКС!AF102</f>
        <v>31201317.940000001</v>
      </c>
      <c r="AG102" s="9">
        <f>КМС!AG102+ИГС!AG102+МАКС!AG102</f>
        <v>1738</v>
      </c>
      <c r="AH102" s="8">
        <f>КМС!AH102+ИГС!AH102+МАКС!AH102</f>
        <v>10700337.779999999</v>
      </c>
      <c r="AI102" s="9">
        <f>КМС!AI102+ИГС!AI102+МАКС!AI102</f>
        <v>1950</v>
      </c>
      <c r="AJ102" s="8">
        <f>КМС!AJ102+ИГС!AJ102+МАКС!AJ102</f>
        <v>60029792.600000001</v>
      </c>
      <c r="AK102" s="9">
        <f>КМС!AK102+ИГС!AK102+МАКС!AK102</f>
        <v>0</v>
      </c>
      <c r="AL102" s="8">
        <f>КМС!AL102+ИГС!AL102+МАКС!AL102</f>
        <v>0</v>
      </c>
      <c r="AM102" s="9">
        <f>КМС!AM102+ИГС!AM102+МАКС!AM102</f>
        <v>28</v>
      </c>
      <c r="AN102" s="8">
        <f>КМС!AN102+ИГС!AN102+МАКС!AN102</f>
        <v>3453912</v>
      </c>
      <c r="AO102" s="9">
        <f>КМС!AO102+ИГС!AO102+МАКС!AO102</f>
        <v>0</v>
      </c>
      <c r="AP102" s="8">
        <f>КМС!AP102+ИГС!AP102+МАКС!AP102</f>
        <v>0</v>
      </c>
      <c r="AQ102" s="8">
        <f t="shared" si="115"/>
        <v>125818867.54000001</v>
      </c>
      <c r="AR102" s="8">
        <f t="shared" si="116"/>
        <v>52653167.299999997</v>
      </c>
      <c r="AS102" s="9">
        <f>КМС!AS102+ИГС!AS102+МАКС!AS102</f>
        <v>21027</v>
      </c>
      <c r="AT102" s="8">
        <f>КМС!AT102+ИГС!AT102+МАКС!AT102</f>
        <v>18599289.43</v>
      </c>
      <c r="AU102" s="9">
        <f>КМС!AU102+ИГС!AU102+МАКС!AU102</f>
        <v>7461</v>
      </c>
      <c r="AV102" s="8">
        <f>КМС!AV102+ИГС!AV102+МАКС!AV102</f>
        <v>3495181.13</v>
      </c>
      <c r="AW102" s="9">
        <f>КМС!AW102+ИГС!AW102+МАКС!AW102</f>
        <v>22873</v>
      </c>
      <c r="AX102" s="8">
        <f>КМС!AX102+ИГС!AX102+МАКС!AX102</f>
        <v>30558696.739999998</v>
      </c>
      <c r="AY102" s="9">
        <f>КМС!AY102+ИГС!AY102+МАКС!AY102</f>
        <v>1752</v>
      </c>
      <c r="AZ102" s="8">
        <f>КМС!AZ102+ИГС!AZ102+МАКС!AZ102</f>
        <v>10793349.800000001</v>
      </c>
      <c r="BA102" s="9">
        <f>КМС!BA102+ИГС!BA102+МАКС!BA102</f>
        <v>2064</v>
      </c>
      <c r="BB102" s="8">
        <f>КМС!BB102+ИГС!BB102+МАКС!BB102</f>
        <v>62372350.439999998</v>
      </c>
      <c r="BC102" s="9">
        <f>КМС!BC102+ИГС!BC102+МАКС!BC102</f>
        <v>0</v>
      </c>
      <c r="BD102" s="8">
        <f>КМС!BD102+ИГС!BD102+МАКС!BD102</f>
        <v>0</v>
      </c>
      <c r="BE102" s="9">
        <f>КМС!BE102+ИГС!BE102+МАКС!BE102</f>
        <v>25</v>
      </c>
      <c r="BF102" s="8">
        <f>КМС!BF102+ИГС!BF102+МАКС!BF102</f>
        <v>3078636</v>
      </c>
      <c r="BG102" s="9">
        <f>КМС!BG102+ИГС!BG102+МАКС!BG102</f>
        <v>0</v>
      </c>
      <c r="BH102" s="8">
        <f>КМС!BH102+ИГС!BH102+МАКС!BH102</f>
        <v>0</v>
      </c>
      <c r="BI102" s="8">
        <f t="shared" si="117"/>
        <v>115009169.81999999</v>
      </c>
      <c r="BJ102" s="8">
        <f t="shared" si="118"/>
        <v>52669829.799999997</v>
      </c>
      <c r="BK102" s="9">
        <f>КМС!BK102+ИГС!BK102+МАКС!BK102</f>
        <v>21028</v>
      </c>
      <c r="BL102" s="8">
        <f>КМС!BL102+ИГС!BL102+МАКС!BL102</f>
        <v>18601589.210000001</v>
      </c>
      <c r="BM102" s="9">
        <f>КМС!BM102+ИГС!BM102+МАКС!BM102</f>
        <v>7461</v>
      </c>
      <c r="BN102" s="8">
        <f>КМС!BN102+ИГС!BN102+МАКС!BN102</f>
        <v>3495181.13</v>
      </c>
      <c r="BO102" s="9">
        <f>КМС!BO102+ИГС!BO102+МАКС!BO102</f>
        <v>22873</v>
      </c>
      <c r="BP102" s="8">
        <f>КМС!BP102+ИГС!BP102+МАКС!BP102</f>
        <v>30573059.460000001</v>
      </c>
      <c r="BQ102" s="9">
        <f>КМС!BQ102+ИГС!BQ102+МАКС!BQ102</f>
        <v>0</v>
      </c>
      <c r="BR102" s="8">
        <f>КМС!BR102+ИГС!BR102+МАКС!BR102</f>
        <v>0</v>
      </c>
      <c r="BS102" s="9">
        <f>КМС!BS102+ИГС!BS102+МАКС!BS102</f>
        <v>1995</v>
      </c>
      <c r="BT102" s="8">
        <f>КМС!BT102+ИГС!BT102+МАКС!BT102</f>
        <v>62339340.020000003</v>
      </c>
      <c r="BU102" s="9">
        <f>КМС!BU102+ИГС!BU102+МАКС!BU102</f>
        <v>0</v>
      </c>
      <c r="BV102" s="8">
        <f>КМС!BV102+ИГС!BV102+МАКС!BV102</f>
        <v>0</v>
      </c>
      <c r="BW102" s="9">
        <f>КМС!BW102+ИГС!BW102+МАКС!BW102</f>
        <v>22</v>
      </c>
      <c r="BX102" s="8">
        <f>КМС!BX102+ИГС!BX102+МАКС!BX102</f>
        <v>3002186</v>
      </c>
      <c r="BY102" s="9">
        <f>КМС!BY102+ИГС!BY102+МАКС!BY102</f>
        <v>0</v>
      </c>
      <c r="BZ102" s="8">
        <f>КМС!BZ102+ИГС!BZ102+МАКС!BZ102</f>
        <v>0</v>
      </c>
      <c r="CA102" s="8">
        <f t="shared" si="119"/>
        <v>134444909.81999999</v>
      </c>
      <c r="CB102" s="8">
        <f t="shared" si="120"/>
        <v>44677996.600000001</v>
      </c>
      <c r="CC102" s="9">
        <f>КМС!CC102+ИГС!CC102+МАКС!CC102</f>
        <v>21031</v>
      </c>
      <c r="CD102" s="8">
        <f>КМС!CD102+ИГС!CD102+МАКС!CD102</f>
        <v>17513921.829999998</v>
      </c>
      <c r="CE102" s="9">
        <f>КМС!CE102+ИГС!CE102+МАКС!CE102</f>
        <v>7461</v>
      </c>
      <c r="CF102" s="8">
        <f>КМС!CF102+ИГС!CF102+МАКС!CF102</f>
        <v>686365.26</v>
      </c>
      <c r="CG102" s="9">
        <f>КМС!CG102+ИГС!CG102+МАКС!CG102</f>
        <v>22873</v>
      </c>
      <c r="CH102" s="8">
        <f>КМС!CH102+ИГС!CH102+МАКС!CH102</f>
        <v>26477709.510000002</v>
      </c>
      <c r="CI102" s="9">
        <f>КМС!CI102+ИГС!CI102+МАКС!CI102</f>
        <v>0</v>
      </c>
      <c r="CJ102" s="8">
        <f>КМС!CJ102+ИГС!CJ102+МАКС!CJ102</f>
        <v>0</v>
      </c>
      <c r="CK102" s="9">
        <f>КМС!CK102+ИГС!CK102+МАКС!CK102</f>
        <v>1942</v>
      </c>
      <c r="CL102" s="8">
        <f>КМС!CL102+ИГС!CL102+МАКС!CL102</f>
        <v>89766913.219999999</v>
      </c>
      <c r="CM102" s="9">
        <f>КМС!CM102+ИГС!CM102+МАКС!CM102</f>
        <v>0</v>
      </c>
      <c r="CN102" s="8">
        <f>КМС!CN102+ИГС!CN102+МАКС!CN102</f>
        <v>0</v>
      </c>
      <c r="CO102" s="9">
        <f>КМС!CO102+ИГС!CO102+МАКС!CO102</f>
        <v>32</v>
      </c>
      <c r="CP102" s="8">
        <f>КМС!CP102+ИГС!CP102+МАКС!CP102</f>
        <v>3663863</v>
      </c>
      <c r="CQ102" s="9">
        <f>КМС!CQ102+ИГС!CQ102+МАКС!CQ102</f>
        <v>0</v>
      </c>
      <c r="CR102" s="8">
        <f>КМС!CR102+ИГС!CR102+МАКС!CR102</f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175</v>
      </c>
      <c r="E103" s="25" t="s">
        <v>154</v>
      </c>
      <c r="F103" s="31" t="s">
        <v>176</v>
      </c>
      <c r="G103" s="8">
        <f t="shared" si="95"/>
        <v>25058351.920000002</v>
      </c>
      <c r="H103" s="8">
        <f t="shared" si="97"/>
        <v>25058351.920000002</v>
      </c>
      <c r="I103" s="9">
        <f t="shared" si="96"/>
        <v>18829</v>
      </c>
      <c r="J103" s="8">
        <f t="shared" si="98"/>
        <v>7709201.6799999997</v>
      </c>
      <c r="K103" s="9">
        <f t="shared" si="99"/>
        <v>3914</v>
      </c>
      <c r="L103" s="8">
        <f t="shared" si="100"/>
        <v>2078357.48</v>
      </c>
      <c r="M103" s="9">
        <f t="shared" si="101"/>
        <v>14897</v>
      </c>
      <c r="N103" s="8">
        <f t="shared" si="102"/>
        <v>15270792.76</v>
      </c>
      <c r="O103" s="9">
        <f t="shared" si="103"/>
        <v>0</v>
      </c>
      <c r="P103" s="8">
        <f t="shared" si="104"/>
        <v>0</v>
      </c>
      <c r="Q103" s="9">
        <f t="shared" si="105"/>
        <v>0</v>
      </c>
      <c r="R103" s="8">
        <f t="shared" si="106"/>
        <v>0</v>
      </c>
      <c r="S103" s="9">
        <f t="shared" si="107"/>
        <v>0</v>
      </c>
      <c r="T103" s="8">
        <f t="shared" si="108"/>
        <v>0</v>
      </c>
      <c r="U103" s="9">
        <f t="shared" si="109"/>
        <v>0</v>
      </c>
      <c r="V103" s="8">
        <f t="shared" si="110"/>
        <v>0</v>
      </c>
      <c r="W103" s="9">
        <f t="shared" si="111"/>
        <v>0</v>
      </c>
      <c r="X103" s="8">
        <f t="shared" si="112"/>
        <v>0</v>
      </c>
      <c r="Y103" s="8">
        <f t="shared" si="113"/>
        <v>6730444.5599999996</v>
      </c>
      <c r="Z103" s="8">
        <f t="shared" si="114"/>
        <v>6730444.5599999996</v>
      </c>
      <c r="AA103" s="9">
        <f>КМС!AA103+ИГС!AA103+МАКС!AA103</f>
        <v>4835</v>
      </c>
      <c r="AB103" s="8">
        <f>КМС!AB103+ИГС!AB103+МАКС!AB103</f>
        <v>2185033.2000000002</v>
      </c>
      <c r="AC103" s="9">
        <f>КМС!AC103+ИГС!AC103+МАКС!AC103</f>
        <v>1000</v>
      </c>
      <c r="AD103" s="8">
        <f>КМС!AD103+ИГС!AD103+МАКС!AD103</f>
        <v>531006</v>
      </c>
      <c r="AE103" s="9">
        <f>КМС!AE103+ИГС!AE103+МАКС!AE103</f>
        <v>3780</v>
      </c>
      <c r="AF103" s="8">
        <f>КМС!AF103+ИГС!AF103+МАКС!AF103</f>
        <v>4014405.36</v>
      </c>
      <c r="AG103" s="9">
        <f>КМС!AG103+ИГС!AG103+МАКС!AG103</f>
        <v>0</v>
      </c>
      <c r="AH103" s="8">
        <f>КМС!AH103+ИГС!AH103+МАКС!AH103</f>
        <v>0</v>
      </c>
      <c r="AI103" s="9">
        <f>КМС!AI103+ИГС!AI103+МАКС!AI103</f>
        <v>0</v>
      </c>
      <c r="AJ103" s="8">
        <f>КМС!AJ103+ИГС!AJ103+МАКС!AJ103</f>
        <v>0</v>
      </c>
      <c r="AK103" s="9">
        <f>КМС!AK103+ИГС!AK103+МАКС!AK103</f>
        <v>0</v>
      </c>
      <c r="AL103" s="8">
        <f>КМС!AL103+ИГС!AL103+МАКС!AL103</f>
        <v>0</v>
      </c>
      <c r="AM103" s="9">
        <f>КМС!AM103+ИГС!AM103+МАКС!AM103</f>
        <v>0</v>
      </c>
      <c r="AN103" s="8">
        <f>КМС!AN103+ИГС!AN103+МАКС!AN103</f>
        <v>0</v>
      </c>
      <c r="AO103" s="9">
        <f>КМС!AO103+ИГС!AO103+МАКС!AO103</f>
        <v>0</v>
      </c>
      <c r="AP103" s="8">
        <f>КМС!AP103+ИГС!AP103+МАКС!AP103</f>
        <v>0</v>
      </c>
      <c r="AQ103" s="8">
        <f t="shared" si="115"/>
        <v>6798232.5599999996</v>
      </c>
      <c r="AR103" s="8">
        <f t="shared" si="116"/>
        <v>6798232.5599999996</v>
      </c>
      <c r="AS103" s="9">
        <f>КМС!AS103+ИГС!AS103+МАКС!AS103</f>
        <v>4985</v>
      </c>
      <c r="AT103" s="8">
        <f>КМС!AT103+ИГС!AT103+МАКС!AT103</f>
        <v>2252821.2000000002</v>
      </c>
      <c r="AU103" s="9">
        <f>КМС!AU103+ИГС!AU103+МАКС!AU103</f>
        <v>1000</v>
      </c>
      <c r="AV103" s="8">
        <f>КМС!AV103+ИГС!AV103+МАКС!AV103</f>
        <v>531006</v>
      </c>
      <c r="AW103" s="9">
        <f>КМС!AW103+ИГС!AW103+МАКС!AW103</f>
        <v>3780</v>
      </c>
      <c r="AX103" s="8">
        <f>КМС!AX103+ИГС!AX103+МАКС!AX103</f>
        <v>4014405.36</v>
      </c>
      <c r="AY103" s="9">
        <f>КМС!AY103+ИГС!AY103+МАКС!AY103</f>
        <v>0</v>
      </c>
      <c r="AZ103" s="8">
        <f>КМС!AZ103+ИГС!AZ103+МАКС!AZ103</f>
        <v>0</v>
      </c>
      <c r="BA103" s="9">
        <f>КМС!BA103+ИГС!BA103+МАКС!BA103</f>
        <v>0</v>
      </c>
      <c r="BB103" s="8">
        <f>КМС!BB103+ИГС!BB103+МАКС!BB103</f>
        <v>0</v>
      </c>
      <c r="BC103" s="9">
        <f>КМС!BC103+ИГС!BC103+МАКС!BC103</f>
        <v>0</v>
      </c>
      <c r="BD103" s="8">
        <f>КМС!BD103+ИГС!BD103+МАКС!BD103</f>
        <v>0</v>
      </c>
      <c r="BE103" s="9">
        <f>КМС!BE103+ИГС!BE103+МАКС!BE103</f>
        <v>0</v>
      </c>
      <c r="BF103" s="8">
        <f>КМС!BF103+ИГС!BF103+МАКС!BF103</f>
        <v>0</v>
      </c>
      <c r="BG103" s="9">
        <f>КМС!BG103+ИГС!BG103+МАКС!BG103</f>
        <v>0</v>
      </c>
      <c r="BH103" s="8">
        <f>КМС!BH103+ИГС!BH103+МАКС!BH103</f>
        <v>0</v>
      </c>
      <c r="BI103" s="8">
        <f t="shared" si="117"/>
        <v>6149230.2400000002</v>
      </c>
      <c r="BJ103" s="8">
        <f t="shared" si="118"/>
        <v>6149230.2400000002</v>
      </c>
      <c r="BK103" s="9">
        <f>КМС!BK103+ИГС!BK103+МАКС!BK103</f>
        <v>4174</v>
      </c>
      <c r="BL103" s="8">
        <f>КМС!BL103+ИГС!BL103+МАКС!BL103</f>
        <v>1886314.08</v>
      </c>
      <c r="BM103" s="9">
        <f>КМС!BM103+ИГС!BM103+МАКС!BM103</f>
        <v>914</v>
      </c>
      <c r="BN103" s="8">
        <f>КМС!BN103+ИГС!BN103+МАКС!BN103</f>
        <v>485339.48</v>
      </c>
      <c r="BO103" s="9">
        <f>КМС!BO103+ИГС!BO103+МАКС!BO103</f>
        <v>3557</v>
      </c>
      <c r="BP103" s="8">
        <f>КМС!BP103+ИГС!BP103+МАКС!BP103</f>
        <v>3777576.68</v>
      </c>
      <c r="BQ103" s="9">
        <f>КМС!BQ103+ИГС!BQ103+МАКС!BQ103</f>
        <v>0</v>
      </c>
      <c r="BR103" s="8">
        <f>КМС!BR103+ИГС!BR103+МАКС!BR103</f>
        <v>0</v>
      </c>
      <c r="BS103" s="9">
        <f>КМС!BS103+ИГС!BS103+МАКС!BS103</f>
        <v>0</v>
      </c>
      <c r="BT103" s="8">
        <f>КМС!BT103+ИГС!BT103+МАКС!BT103</f>
        <v>0</v>
      </c>
      <c r="BU103" s="9">
        <f>КМС!BU103+ИГС!BU103+МАКС!BU103</f>
        <v>0</v>
      </c>
      <c r="BV103" s="8">
        <f>КМС!BV103+ИГС!BV103+МАКС!BV103</f>
        <v>0</v>
      </c>
      <c r="BW103" s="9">
        <f>КМС!BW103+ИГС!BW103+МАКС!BW103</f>
        <v>0</v>
      </c>
      <c r="BX103" s="8">
        <f>КМС!BX103+ИГС!BX103+МАКС!BX103</f>
        <v>0</v>
      </c>
      <c r="BY103" s="9">
        <f>КМС!BY103+ИГС!BY103+МАКС!BY103</f>
        <v>0</v>
      </c>
      <c r="BZ103" s="8">
        <f>КМС!BZ103+ИГС!BZ103+МАКС!BZ103</f>
        <v>0</v>
      </c>
      <c r="CA103" s="8">
        <f t="shared" si="119"/>
        <v>5380444.5599999996</v>
      </c>
      <c r="CB103" s="8">
        <f t="shared" si="120"/>
        <v>5380444.5599999996</v>
      </c>
      <c r="CC103" s="9">
        <f>КМС!CC103+ИГС!CC103+МАКС!CC103</f>
        <v>4835</v>
      </c>
      <c r="CD103" s="8">
        <f>КМС!CD103+ИГС!CD103+МАКС!CD103</f>
        <v>1385033.2</v>
      </c>
      <c r="CE103" s="9">
        <f>КМС!CE103+ИГС!CE103+МАКС!CE103</f>
        <v>1000</v>
      </c>
      <c r="CF103" s="8">
        <f>КМС!CF103+ИГС!CF103+МАКС!CF103</f>
        <v>531006</v>
      </c>
      <c r="CG103" s="9">
        <f>КМС!CG103+ИГС!CG103+МАКС!CG103</f>
        <v>3780</v>
      </c>
      <c r="CH103" s="8">
        <f>КМС!CH103+ИГС!CH103+МАКС!CH103</f>
        <v>3464405.36</v>
      </c>
      <c r="CI103" s="9">
        <f>КМС!CI103+ИГС!CI103+МАКС!CI103</f>
        <v>0</v>
      </c>
      <c r="CJ103" s="8">
        <f>КМС!CJ103+ИГС!CJ103+МАКС!CJ103</f>
        <v>0</v>
      </c>
      <c r="CK103" s="9">
        <f>КМС!CK103+ИГС!CK103+МАКС!CK103</f>
        <v>0</v>
      </c>
      <c r="CL103" s="8">
        <f>КМС!CL103+ИГС!CL103+МАКС!CL103</f>
        <v>0</v>
      </c>
      <c r="CM103" s="9">
        <f>КМС!CM103+ИГС!CM103+МАКС!CM103</f>
        <v>0</v>
      </c>
      <c r="CN103" s="8">
        <f>КМС!CN103+ИГС!CN103+МАКС!CN103</f>
        <v>0</v>
      </c>
      <c r="CO103" s="9">
        <f>КМС!CO103+ИГС!CO103+МАКС!CO103</f>
        <v>0</v>
      </c>
      <c r="CP103" s="8">
        <f>КМС!CP103+ИГС!CP103+МАКС!CP103</f>
        <v>0</v>
      </c>
      <c r="CQ103" s="9">
        <f>КМС!CQ103+ИГС!CQ103+МАКС!CQ103</f>
        <v>0</v>
      </c>
      <c r="CR103" s="8">
        <f>КМС!CR103+ИГС!CR103+МАКС!CR103</f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175</v>
      </c>
      <c r="E104" s="25" t="s">
        <v>154</v>
      </c>
      <c r="F104" s="31" t="s">
        <v>176</v>
      </c>
      <c r="G104" s="8">
        <f t="shared" si="95"/>
        <v>120242710.2</v>
      </c>
      <c r="H104" s="8">
        <f t="shared" si="97"/>
        <v>8856830.2899999991</v>
      </c>
      <c r="I104" s="9">
        <f t="shared" si="96"/>
        <v>14186</v>
      </c>
      <c r="J104" s="8">
        <f t="shared" si="98"/>
        <v>2113893.16</v>
      </c>
      <c r="K104" s="9">
        <f t="shared" si="99"/>
        <v>0</v>
      </c>
      <c r="L104" s="8">
        <f t="shared" si="100"/>
        <v>0</v>
      </c>
      <c r="M104" s="9">
        <f t="shared" si="101"/>
        <v>10499</v>
      </c>
      <c r="N104" s="8">
        <f t="shared" si="102"/>
        <v>6742937.1299999999</v>
      </c>
      <c r="O104" s="9">
        <f t="shared" si="103"/>
        <v>1231</v>
      </c>
      <c r="P104" s="8">
        <f t="shared" si="104"/>
        <v>6831322.1399999997</v>
      </c>
      <c r="Q104" s="9">
        <f t="shared" si="105"/>
        <v>4235</v>
      </c>
      <c r="R104" s="8">
        <f t="shared" si="106"/>
        <v>104554557.77</v>
      </c>
      <c r="S104" s="9">
        <f t="shared" si="107"/>
        <v>0</v>
      </c>
      <c r="T104" s="8">
        <f t="shared" si="108"/>
        <v>0</v>
      </c>
      <c r="U104" s="9">
        <f t="shared" si="109"/>
        <v>0</v>
      </c>
      <c r="V104" s="8">
        <f t="shared" si="110"/>
        <v>0</v>
      </c>
      <c r="W104" s="9">
        <f t="shared" si="111"/>
        <v>0</v>
      </c>
      <c r="X104" s="8">
        <f t="shared" si="112"/>
        <v>0</v>
      </c>
      <c r="Y104" s="8">
        <f t="shared" si="113"/>
        <v>30558852.739999998</v>
      </c>
      <c r="Z104" s="8">
        <f t="shared" si="114"/>
        <v>2845872.12</v>
      </c>
      <c r="AA104" s="9">
        <f>КМС!AA104+ИГС!AA104+МАКС!AA104</f>
        <v>3304</v>
      </c>
      <c r="AB104" s="8">
        <f>КМС!AB104+ИГС!AB104+МАКС!AB104</f>
        <v>689410.33</v>
      </c>
      <c r="AC104" s="9">
        <f>КМС!AC104+ИГС!AC104+МАКС!AC104</f>
        <v>0</v>
      </c>
      <c r="AD104" s="8">
        <f>КМС!AD104+ИГС!AD104+МАКС!AD104</f>
        <v>0</v>
      </c>
      <c r="AE104" s="9">
        <f>КМС!AE104+ИГС!AE104+МАКС!AE104</f>
        <v>2596</v>
      </c>
      <c r="AF104" s="8">
        <f>КМС!AF104+ИГС!AF104+МАКС!AF104</f>
        <v>2156461.79</v>
      </c>
      <c r="AG104" s="9">
        <f>КМС!AG104+ИГС!AG104+МАКС!AG104</f>
        <v>307</v>
      </c>
      <c r="AH104" s="8">
        <f>КМС!AH104+ИГС!AH104+МАКС!AH104</f>
        <v>2643677.84</v>
      </c>
      <c r="AI104" s="9">
        <f>КМС!AI104+ИГС!AI104+МАКС!AI104</f>
        <v>1029</v>
      </c>
      <c r="AJ104" s="8">
        <f>КМС!AJ104+ИГС!AJ104+МАКС!AJ104</f>
        <v>25069302.780000001</v>
      </c>
      <c r="AK104" s="9">
        <f>КМС!AK104+ИГС!AK104+МАКС!AK104</f>
        <v>0</v>
      </c>
      <c r="AL104" s="8">
        <f>КМС!AL104+ИГС!AL104+МАКС!AL104</f>
        <v>0</v>
      </c>
      <c r="AM104" s="9">
        <f>КМС!AM104+ИГС!AM104+МАКС!AM104</f>
        <v>0</v>
      </c>
      <c r="AN104" s="8">
        <f>КМС!AN104+ИГС!AN104+МАКС!AN104</f>
        <v>0</v>
      </c>
      <c r="AO104" s="9">
        <f>КМС!AO104+ИГС!AO104+МАКС!AO104</f>
        <v>0</v>
      </c>
      <c r="AP104" s="8">
        <f>КМС!AP104+ИГС!AP104+МАКС!AP104</f>
        <v>0</v>
      </c>
      <c r="AQ104" s="8">
        <f t="shared" si="115"/>
        <v>31935449.010000002</v>
      </c>
      <c r="AR104" s="8">
        <f t="shared" si="116"/>
        <v>2912549.58</v>
      </c>
      <c r="AS104" s="9">
        <f>КМС!AS104+ИГС!AS104+МАКС!AS104</f>
        <v>3280</v>
      </c>
      <c r="AT104" s="8">
        <f>КМС!AT104+ИГС!AT104+МАКС!AT104</f>
        <v>675384.55</v>
      </c>
      <c r="AU104" s="9">
        <f>КМС!AU104+ИГС!AU104+МАКС!AU104</f>
        <v>0</v>
      </c>
      <c r="AV104" s="8">
        <f>КМС!AV104+ИГС!AV104+МАКС!AV104</f>
        <v>0</v>
      </c>
      <c r="AW104" s="9">
        <f>КМС!AW104+ИГС!AW104+МАКС!AW104</f>
        <v>2600</v>
      </c>
      <c r="AX104" s="8">
        <f>КМС!AX104+ИГС!AX104+МАКС!AX104</f>
        <v>2237165.0299999998</v>
      </c>
      <c r="AY104" s="9">
        <f>КМС!AY104+ИГС!AY104+МАКС!AY104</f>
        <v>305</v>
      </c>
      <c r="AZ104" s="8">
        <f>КМС!AZ104+ИГС!AZ104+МАКС!AZ104</f>
        <v>2644119.66</v>
      </c>
      <c r="BA104" s="9">
        <f>КМС!BA104+ИГС!BA104+МАКС!BA104</f>
        <v>1040</v>
      </c>
      <c r="BB104" s="8">
        <f>КМС!BB104+ИГС!BB104+МАКС!BB104</f>
        <v>26378779.77</v>
      </c>
      <c r="BC104" s="9">
        <f>КМС!BC104+ИГС!BC104+МАКС!BC104</f>
        <v>0</v>
      </c>
      <c r="BD104" s="8">
        <f>КМС!BD104+ИГС!BD104+МАКС!BD104</f>
        <v>0</v>
      </c>
      <c r="BE104" s="9">
        <f>КМС!BE104+ИГС!BE104+МАКС!BE104</f>
        <v>0</v>
      </c>
      <c r="BF104" s="8">
        <f>КМС!BF104+ИГС!BF104+МАКС!BF104</f>
        <v>0</v>
      </c>
      <c r="BG104" s="9">
        <f>КМС!BG104+ИГС!BG104+МАКС!BG104</f>
        <v>0</v>
      </c>
      <c r="BH104" s="8">
        <f>КМС!BH104+ИГС!BH104+МАКС!BH104</f>
        <v>0</v>
      </c>
      <c r="BI104" s="8">
        <f t="shared" si="117"/>
        <v>29358736.98</v>
      </c>
      <c r="BJ104" s="8">
        <f t="shared" si="118"/>
        <v>2811047.71</v>
      </c>
      <c r="BK104" s="9">
        <f>КМС!BK104+ИГС!BK104+МАКС!BK104</f>
        <v>3680</v>
      </c>
      <c r="BL104" s="8">
        <f>КМС!BL104+ИГС!BL104+МАКС!BL104</f>
        <v>715774.5</v>
      </c>
      <c r="BM104" s="9">
        <f>КМС!BM104+ИГС!BM104+МАКС!BM104</f>
        <v>0</v>
      </c>
      <c r="BN104" s="8">
        <f>КМС!BN104+ИГС!BN104+МАКС!BN104</f>
        <v>0</v>
      </c>
      <c r="BO104" s="9">
        <f>КМС!BO104+ИГС!BO104+МАКС!BO104</f>
        <v>2591</v>
      </c>
      <c r="BP104" s="8">
        <f>КМС!BP104+ИГС!BP104+МАКС!BP104</f>
        <v>2095273.21</v>
      </c>
      <c r="BQ104" s="9">
        <f>КМС!BQ104+ИГС!BQ104+МАКС!BQ104</f>
        <v>281</v>
      </c>
      <c r="BR104" s="8">
        <f>КМС!BR104+ИГС!BR104+МАКС!BR104</f>
        <v>1503524.64</v>
      </c>
      <c r="BS104" s="9">
        <f>КМС!BS104+ИГС!BS104+МАКС!BS104</f>
        <v>1035</v>
      </c>
      <c r="BT104" s="8">
        <f>КМС!BT104+ИГС!BT104+МАКС!BT104</f>
        <v>25044164.629999999</v>
      </c>
      <c r="BU104" s="9">
        <f>КМС!BU104+ИГС!BU104+МАКС!BU104</f>
        <v>0</v>
      </c>
      <c r="BV104" s="8">
        <f>КМС!BV104+ИГС!BV104+МАКС!BV104</f>
        <v>0</v>
      </c>
      <c r="BW104" s="9">
        <f>КМС!BW104+ИГС!BW104+МАКС!BW104</f>
        <v>0</v>
      </c>
      <c r="BX104" s="8">
        <f>КМС!BX104+ИГС!BX104+МАКС!BX104</f>
        <v>0</v>
      </c>
      <c r="BY104" s="9">
        <f>КМС!BY104+ИГС!BY104+МАКС!BY104</f>
        <v>0</v>
      </c>
      <c r="BZ104" s="8">
        <f>КМС!BZ104+ИГС!BZ104+МАКС!BZ104</f>
        <v>0</v>
      </c>
      <c r="CA104" s="8">
        <f t="shared" si="119"/>
        <v>28389671.469999999</v>
      </c>
      <c r="CB104" s="8">
        <f t="shared" si="120"/>
        <v>287360.88</v>
      </c>
      <c r="CC104" s="9">
        <f>КМС!CC104+ИГС!CC104+МАКС!CC104</f>
        <v>3922</v>
      </c>
      <c r="CD104" s="8">
        <f>КМС!CD104+ИГС!CD104+МАКС!CD104</f>
        <v>33323.78</v>
      </c>
      <c r="CE104" s="9">
        <f>КМС!CE104+ИГС!CE104+МАКС!CE104</f>
        <v>0</v>
      </c>
      <c r="CF104" s="8">
        <f>КМС!CF104+ИГС!CF104+МАКС!CF104</f>
        <v>0</v>
      </c>
      <c r="CG104" s="9">
        <f>КМС!CG104+ИГС!CG104+МАКС!CG104</f>
        <v>2712</v>
      </c>
      <c r="CH104" s="8">
        <f>КМС!CH104+ИГС!CH104+МАКС!CH104</f>
        <v>254037.1</v>
      </c>
      <c r="CI104" s="9">
        <f>КМС!CI104+ИГС!CI104+МАКС!CI104</f>
        <v>338</v>
      </c>
      <c r="CJ104" s="8">
        <f>КМС!CJ104+ИГС!CJ104+МАКС!CJ104</f>
        <v>40000</v>
      </c>
      <c r="CK104" s="9">
        <f>КМС!CK104+ИГС!CK104+МАКС!CK104</f>
        <v>1131</v>
      </c>
      <c r="CL104" s="8">
        <f>КМС!CL104+ИГС!CL104+МАКС!CL104</f>
        <v>28062310.59</v>
      </c>
      <c r="CM104" s="9">
        <f>КМС!CM104+ИГС!CM104+МАКС!CM104</f>
        <v>0</v>
      </c>
      <c r="CN104" s="8">
        <f>КМС!CN104+ИГС!CN104+МАКС!CN104</f>
        <v>0</v>
      </c>
      <c r="CO104" s="9">
        <f>КМС!CO104+ИГС!CO104+МАКС!CO104</f>
        <v>0</v>
      </c>
      <c r="CP104" s="8">
        <f>КМС!CP104+ИГС!CP104+МАКС!CP104</f>
        <v>0</v>
      </c>
      <c r="CQ104" s="9">
        <f>КМС!CQ104+ИГС!CQ104+МАКС!CQ104</f>
        <v>0</v>
      </c>
      <c r="CR104" s="8">
        <f>КМС!CR104+ИГС!CR104+МАКС!CR104</f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175</v>
      </c>
      <c r="E105" s="25" t="s">
        <v>154</v>
      </c>
      <c r="F105" s="31" t="s">
        <v>176</v>
      </c>
      <c r="G105" s="8">
        <f t="shared" si="95"/>
        <v>223839357.38999999</v>
      </c>
      <c r="H105" s="8">
        <f t="shared" si="97"/>
        <v>148919956.63999999</v>
      </c>
      <c r="I105" s="9">
        <f t="shared" si="96"/>
        <v>96922</v>
      </c>
      <c r="J105" s="8">
        <f t="shared" si="98"/>
        <v>56345642.25</v>
      </c>
      <c r="K105" s="9">
        <f t="shared" si="99"/>
        <v>10051</v>
      </c>
      <c r="L105" s="8">
        <f t="shared" si="100"/>
        <v>3304012.12</v>
      </c>
      <c r="M105" s="9">
        <f t="shared" si="101"/>
        <v>47771</v>
      </c>
      <c r="N105" s="8">
        <f t="shared" si="102"/>
        <v>89270302.269999996</v>
      </c>
      <c r="O105" s="9">
        <f t="shared" si="103"/>
        <v>1093</v>
      </c>
      <c r="P105" s="8">
        <f t="shared" si="104"/>
        <v>21426952.079999998</v>
      </c>
      <c r="Q105" s="9">
        <f t="shared" si="105"/>
        <v>2609</v>
      </c>
      <c r="R105" s="8">
        <f t="shared" si="106"/>
        <v>53492448.670000002</v>
      </c>
      <c r="S105" s="9">
        <f t="shared" si="107"/>
        <v>0</v>
      </c>
      <c r="T105" s="8">
        <f t="shared" si="108"/>
        <v>0</v>
      </c>
      <c r="U105" s="9">
        <f t="shared" si="109"/>
        <v>0</v>
      </c>
      <c r="V105" s="8">
        <f t="shared" si="110"/>
        <v>0</v>
      </c>
      <c r="W105" s="9">
        <f t="shared" si="111"/>
        <v>0</v>
      </c>
      <c r="X105" s="8">
        <f t="shared" si="112"/>
        <v>0</v>
      </c>
      <c r="Y105" s="8">
        <f t="shared" si="113"/>
        <v>62116441.189999998</v>
      </c>
      <c r="Z105" s="8">
        <f t="shared" si="114"/>
        <v>41971408.299999997</v>
      </c>
      <c r="AA105" s="9">
        <f>КМС!AA105+ИГС!AA105+МАКС!AA105</f>
        <v>20103</v>
      </c>
      <c r="AB105" s="8">
        <f>КМС!AB105+ИГС!AB105+МАКС!AB105</f>
        <v>14914723.970000001</v>
      </c>
      <c r="AC105" s="9">
        <f>КМС!AC105+ИГС!AC105+МАКС!AC105</f>
        <v>3318</v>
      </c>
      <c r="AD105" s="8">
        <f>КМС!AD105+ИГС!AD105+МАКС!AD105</f>
        <v>1288643.6399999999</v>
      </c>
      <c r="AE105" s="9">
        <f>КМС!AE105+ИГС!AE105+МАКС!AE105</f>
        <v>11947</v>
      </c>
      <c r="AF105" s="8">
        <f>КМС!AF105+ИГС!AF105+МАКС!AF105</f>
        <v>25768040.690000001</v>
      </c>
      <c r="AG105" s="9">
        <f>КМС!AG105+ИГС!AG105+МАКС!AG105</f>
        <v>284</v>
      </c>
      <c r="AH105" s="8">
        <f>КМС!AH105+ИГС!AH105+МАКС!AH105</f>
        <v>6399571.7599999998</v>
      </c>
      <c r="AI105" s="9">
        <f>КМС!AI105+ИГС!AI105+МАКС!AI105</f>
        <v>724</v>
      </c>
      <c r="AJ105" s="8">
        <f>КМС!AJ105+ИГС!AJ105+МАКС!AJ105</f>
        <v>13745461.130000001</v>
      </c>
      <c r="AK105" s="9">
        <f>КМС!AK105+ИГС!AK105+МАКС!AK105</f>
        <v>0</v>
      </c>
      <c r="AL105" s="8">
        <f>КМС!AL105+ИГС!AL105+МАКС!AL105</f>
        <v>0</v>
      </c>
      <c r="AM105" s="9">
        <f>КМС!AM105+ИГС!AM105+МАКС!AM105</f>
        <v>0</v>
      </c>
      <c r="AN105" s="8">
        <f>КМС!AN105+ИГС!AN105+МАКС!AN105</f>
        <v>0</v>
      </c>
      <c r="AO105" s="9">
        <f>КМС!AO105+ИГС!AO105+МАКС!AO105</f>
        <v>0</v>
      </c>
      <c r="AP105" s="8">
        <f>КМС!AP105+ИГС!AP105+МАКС!AP105</f>
        <v>0</v>
      </c>
      <c r="AQ105" s="8">
        <f t="shared" si="115"/>
        <v>57716761.420000002</v>
      </c>
      <c r="AR105" s="8">
        <f t="shared" si="116"/>
        <v>39490687.170000002</v>
      </c>
      <c r="AS105" s="9">
        <f>КМС!AS105+ИГС!AS105+МАКС!AS105</f>
        <v>19902</v>
      </c>
      <c r="AT105" s="8">
        <f>КМС!AT105+ИГС!AT105+МАКС!AT105</f>
        <v>14303554.640000001</v>
      </c>
      <c r="AU105" s="9">
        <f>КМС!AU105+ИГС!AU105+МАКС!AU105</f>
        <v>3313</v>
      </c>
      <c r="AV105" s="8">
        <f>КМС!AV105+ИГС!AV105+МАКС!AV105</f>
        <v>1286716.96</v>
      </c>
      <c r="AW105" s="9">
        <f>КМС!AW105+ИГС!AW105+МАКС!AW105</f>
        <v>11942</v>
      </c>
      <c r="AX105" s="8">
        <f>КМС!AX105+ИГС!AX105+МАКС!AX105</f>
        <v>23900415.57</v>
      </c>
      <c r="AY105" s="9">
        <f>КМС!AY105+ИГС!AY105+МАКС!AY105</f>
        <v>267</v>
      </c>
      <c r="AZ105" s="8">
        <f>КМС!AZ105+ИГС!AZ105+МАКС!AZ105</f>
        <v>6205699.0899999999</v>
      </c>
      <c r="BA105" s="9">
        <f>КМС!BA105+ИГС!BA105+МАКС!BA105</f>
        <v>621</v>
      </c>
      <c r="BB105" s="8">
        <f>КМС!BB105+ИГС!BB105+МАКС!BB105</f>
        <v>12020375.16</v>
      </c>
      <c r="BC105" s="9">
        <f>КМС!BC105+ИГС!BC105+МАКС!BC105</f>
        <v>0</v>
      </c>
      <c r="BD105" s="8">
        <f>КМС!BD105+ИГС!BD105+МАКС!BD105</f>
        <v>0</v>
      </c>
      <c r="BE105" s="9">
        <f>КМС!BE105+ИГС!BE105+МАКС!BE105</f>
        <v>0</v>
      </c>
      <c r="BF105" s="8">
        <f>КМС!BF105+ИГС!BF105+МАКС!BF105</f>
        <v>0</v>
      </c>
      <c r="BG105" s="9">
        <f>КМС!BG105+ИГС!BG105+МАКС!BG105</f>
        <v>0</v>
      </c>
      <c r="BH105" s="8">
        <f>КМС!BH105+ИГС!BH105+МАКС!BH105</f>
        <v>0</v>
      </c>
      <c r="BI105" s="8">
        <f t="shared" si="117"/>
        <v>60365800.850000001</v>
      </c>
      <c r="BJ105" s="8">
        <f t="shared" si="118"/>
        <v>39352847.780000001</v>
      </c>
      <c r="BK105" s="9">
        <f>КМС!BK105+ИГС!BK105+МАКС!BK105</f>
        <v>19743</v>
      </c>
      <c r="BL105" s="8">
        <f>КМС!BL105+ИГС!BL105+МАКС!BL105</f>
        <v>14642724.109999999</v>
      </c>
      <c r="BM105" s="9">
        <f>КМС!BM105+ИГС!BM105+МАКС!BM105</f>
        <v>3313</v>
      </c>
      <c r="BN105" s="8">
        <f>КМС!BN105+ИГС!BN105+МАКС!BN105</f>
        <v>721530.85</v>
      </c>
      <c r="BO105" s="9">
        <f>КМС!BO105+ИГС!BO105+МАКС!BO105</f>
        <v>11939</v>
      </c>
      <c r="BP105" s="8">
        <f>КМС!BP105+ИГС!BP105+МАКС!BP105</f>
        <v>23988592.82</v>
      </c>
      <c r="BQ105" s="9">
        <f>КМС!BQ105+ИГС!BQ105+МАКС!BQ105</f>
        <v>267</v>
      </c>
      <c r="BR105" s="8">
        <f>КМС!BR105+ИГС!BR105+МАКС!BR105</f>
        <v>5074999.7300000004</v>
      </c>
      <c r="BS105" s="9">
        <f>КМС!BS105+ИГС!BS105+МАКС!BS105</f>
        <v>839</v>
      </c>
      <c r="BT105" s="8">
        <f>КМС!BT105+ИГС!BT105+МАКС!BT105</f>
        <v>15937953.34</v>
      </c>
      <c r="BU105" s="9">
        <f>КМС!BU105+ИГС!BU105+МАКС!BU105</f>
        <v>0</v>
      </c>
      <c r="BV105" s="8">
        <f>КМС!BV105+ИГС!BV105+МАКС!BV105</f>
        <v>0</v>
      </c>
      <c r="BW105" s="9">
        <f>КМС!BW105+ИГС!BW105+МАКС!BW105</f>
        <v>0</v>
      </c>
      <c r="BX105" s="8">
        <f>КМС!BX105+ИГС!BX105+МАКС!BX105</f>
        <v>0</v>
      </c>
      <c r="BY105" s="9">
        <f>КМС!BY105+ИГС!BY105+МАКС!BY105</f>
        <v>0</v>
      </c>
      <c r="BZ105" s="8">
        <f>КМС!BZ105+ИГС!BZ105+МАКС!BZ105</f>
        <v>0</v>
      </c>
      <c r="CA105" s="8">
        <f t="shared" si="119"/>
        <v>43640353.93</v>
      </c>
      <c r="CB105" s="8">
        <f t="shared" si="120"/>
        <v>28105013.390000001</v>
      </c>
      <c r="CC105" s="9">
        <f>КМС!CC105+ИГС!CC105+МАКС!CC105</f>
        <v>37174</v>
      </c>
      <c r="CD105" s="8">
        <f>КМС!CD105+ИГС!CD105+МАКС!CD105</f>
        <v>12484639.529999999</v>
      </c>
      <c r="CE105" s="9">
        <f>КМС!CE105+ИГС!CE105+МАКС!CE105</f>
        <v>107</v>
      </c>
      <c r="CF105" s="8">
        <f>КМС!CF105+ИГС!CF105+МАКС!CF105</f>
        <v>7120.67</v>
      </c>
      <c r="CG105" s="9">
        <f>КМС!CG105+ИГС!CG105+МАКС!CG105</f>
        <v>11943</v>
      </c>
      <c r="CH105" s="8">
        <f>КМС!CH105+ИГС!CH105+МАКС!CH105</f>
        <v>15613253.189999999</v>
      </c>
      <c r="CI105" s="9">
        <f>КМС!CI105+ИГС!CI105+МАКС!CI105</f>
        <v>275</v>
      </c>
      <c r="CJ105" s="8">
        <f>КМС!CJ105+ИГС!CJ105+МАКС!CJ105</f>
        <v>3746681.5</v>
      </c>
      <c r="CK105" s="9">
        <f>КМС!CK105+ИГС!CK105+МАКС!CK105</f>
        <v>425</v>
      </c>
      <c r="CL105" s="8">
        <f>КМС!CL105+ИГС!CL105+МАКС!CL105</f>
        <v>11788659.039999999</v>
      </c>
      <c r="CM105" s="9">
        <f>КМС!CM105+ИГС!CM105+МАКС!CM105</f>
        <v>0</v>
      </c>
      <c r="CN105" s="8">
        <f>КМС!CN105+ИГС!CN105+МАКС!CN105</f>
        <v>0</v>
      </c>
      <c r="CO105" s="9">
        <f>КМС!CO105+ИГС!CO105+МАКС!CO105</f>
        <v>0</v>
      </c>
      <c r="CP105" s="8">
        <f>КМС!CP105+ИГС!CP105+МАКС!CP105</f>
        <v>0</v>
      </c>
      <c r="CQ105" s="9">
        <f>КМС!CQ105+ИГС!CQ105+МАКС!CQ105</f>
        <v>0</v>
      </c>
      <c r="CR105" s="8">
        <f>КМС!CR105+ИГС!CR105+МАКС!CR105</f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175</v>
      </c>
      <c r="E106" s="25" t="s">
        <v>154</v>
      </c>
      <c r="F106" s="31" t="s">
        <v>176</v>
      </c>
      <c r="G106" s="8">
        <f t="shared" ref="G106:G137" si="121">H106+P106+R106+X106</f>
        <v>103153203.8</v>
      </c>
      <c r="H106" s="8">
        <f t="shared" si="97"/>
        <v>0</v>
      </c>
      <c r="I106" s="9">
        <f t="shared" ref="I106:I137" si="122">AA106+AS106+BK106+CC106</f>
        <v>0</v>
      </c>
      <c r="J106" s="8">
        <f t="shared" si="98"/>
        <v>0</v>
      </c>
      <c r="K106" s="9">
        <f t="shared" si="99"/>
        <v>0</v>
      </c>
      <c r="L106" s="8">
        <f t="shared" si="100"/>
        <v>0</v>
      </c>
      <c r="M106" s="9">
        <f t="shared" si="101"/>
        <v>0</v>
      </c>
      <c r="N106" s="8">
        <f t="shared" si="102"/>
        <v>0</v>
      </c>
      <c r="O106" s="9">
        <f t="shared" si="103"/>
        <v>0</v>
      </c>
      <c r="P106" s="8">
        <f t="shared" si="104"/>
        <v>0</v>
      </c>
      <c r="Q106" s="9">
        <f t="shared" si="105"/>
        <v>0</v>
      </c>
      <c r="R106" s="8">
        <f t="shared" si="106"/>
        <v>0</v>
      </c>
      <c r="S106" s="9">
        <f t="shared" si="107"/>
        <v>0</v>
      </c>
      <c r="T106" s="8">
        <f t="shared" si="108"/>
        <v>0</v>
      </c>
      <c r="U106" s="9">
        <f t="shared" si="109"/>
        <v>0</v>
      </c>
      <c r="V106" s="8">
        <f t="shared" si="110"/>
        <v>0</v>
      </c>
      <c r="W106" s="9">
        <f t="shared" si="111"/>
        <v>37754</v>
      </c>
      <c r="X106" s="8">
        <f t="shared" si="112"/>
        <v>103153203.8</v>
      </c>
      <c r="Y106" s="8">
        <f t="shared" si="113"/>
        <v>24238052.16</v>
      </c>
      <c r="Z106" s="8">
        <f t="shared" si="114"/>
        <v>0</v>
      </c>
      <c r="AA106" s="9">
        <f>КМС!AA106+ИГС!AA106+МАКС!AA106</f>
        <v>0</v>
      </c>
      <c r="AB106" s="8">
        <f>КМС!AB106+ИГС!AB106+МАКС!AB106</f>
        <v>0</v>
      </c>
      <c r="AC106" s="9">
        <f>КМС!AC106+ИГС!AC106+МАКС!AC106</f>
        <v>0</v>
      </c>
      <c r="AD106" s="8">
        <f>КМС!AD106+ИГС!AD106+МАКС!AD106</f>
        <v>0</v>
      </c>
      <c r="AE106" s="9">
        <f>КМС!AE106+ИГС!AE106+МАКС!AE106</f>
        <v>0</v>
      </c>
      <c r="AF106" s="8">
        <f>КМС!AF106+ИГС!AF106+МАКС!AF106</f>
        <v>0</v>
      </c>
      <c r="AG106" s="9">
        <f>КМС!AG106+ИГС!AG106+МАКС!AG106</f>
        <v>0</v>
      </c>
      <c r="AH106" s="8">
        <f>КМС!AH106+ИГС!AH106+МАКС!AH106</f>
        <v>0</v>
      </c>
      <c r="AI106" s="9">
        <f>КМС!AI106+ИГС!AI106+МАКС!AI106</f>
        <v>0</v>
      </c>
      <c r="AJ106" s="8">
        <f>КМС!AJ106+ИГС!AJ106+МАКС!AJ106</f>
        <v>0</v>
      </c>
      <c r="AK106" s="9">
        <f>КМС!AK106+ИГС!AK106+МАКС!AK106</f>
        <v>0</v>
      </c>
      <c r="AL106" s="8">
        <f>КМС!AL106+ИГС!AL106+МАКС!AL106</f>
        <v>0</v>
      </c>
      <c r="AM106" s="9">
        <f>КМС!AM106+ИГС!AM106+МАКС!AM106</f>
        <v>0</v>
      </c>
      <c r="AN106" s="8">
        <f>КМС!AN106+ИГС!AN106+МАКС!AN106</f>
        <v>0</v>
      </c>
      <c r="AO106" s="9">
        <f>КМС!AO106+ИГС!AO106+МАКС!AO106</f>
        <v>12694</v>
      </c>
      <c r="AP106" s="8">
        <f>КМС!AP106+ИГС!AP106+МАКС!AP106</f>
        <v>24238052.16</v>
      </c>
      <c r="AQ106" s="8">
        <f t="shared" si="115"/>
        <v>26186542.579999998</v>
      </c>
      <c r="AR106" s="8">
        <f t="shared" si="116"/>
        <v>0</v>
      </c>
      <c r="AS106" s="9">
        <f>КМС!AS106+ИГС!AS106+МАКС!AS106</f>
        <v>0</v>
      </c>
      <c r="AT106" s="8">
        <f>КМС!AT106+ИГС!AT106+МАКС!AT106</f>
        <v>0</v>
      </c>
      <c r="AU106" s="9">
        <f>КМС!AU106+ИГС!AU106+МАКС!AU106</f>
        <v>0</v>
      </c>
      <c r="AV106" s="8">
        <f>КМС!AV106+ИГС!AV106+МАКС!AV106</f>
        <v>0</v>
      </c>
      <c r="AW106" s="9">
        <f>КМС!AW106+ИГС!AW106+МАКС!AW106</f>
        <v>0</v>
      </c>
      <c r="AX106" s="8">
        <f>КМС!AX106+ИГС!AX106+МАКС!AX106</f>
        <v>0</v>
      </c>
      <c r="AY106" s="9">
        <f>КМС!AY106+ИГС!AY106+МАКС!AY106</f>
        <v>0</v>
      </c>
      <c r="AZ106" s="8">
        <f>КМС!AZ106+ИГС!AZ106+МАКС!AZ106</f>
        <v>0</v>
      </c>
      <c r="BA106" s="9">
        <f>КМС!BA106+ИГС!BA106+МАКС!BA106</f>
        <v>0</v>
      </c>
      <c r="BB106" s="8">
        <f>КМС!BB106+ИГС!BB106+МАКС!BB106</f>
        <v>0</v>
      </c>
      <c r="BC106" s="9">
        <f>КМС!BC106+ИГС!BC106+МАКС!BC106</f>
        <v>0</v>
      </c>
      <c r="BD106" s="8">
        <f>КМС!BD106+ИГС!BD106+МАКС!BD106</f>
        <v>0</v>
      </c>
      <c r="BE106" s="9">
        <f>КМС!BE106+ИГС!BE106+МАКС!BE106</f>
        <v>0</v>
      </c>
      <c r="BF106" s="8">
        <f>КМС!BF106+ИГС!BF106+МАКС!BF106</f>
        <v>0</v>
      </c>
      <c r="BG106" s="9">
        <f>КМС!BG106+ИГС!BG106+МАКС!BG106</f>
        <v>11123</v>
      </c>
      <c r="BH106" s="8">
        <f>КМС!BH106+ИГС!BH106+МАКС!BH106</f>
        <v>26186542.579999998</v>
      </c>
      <c r="BI106" s="8">
        <f t="shared" si="117"/>
        <v>25612700.23</v>
      </c>
      <c r="BJ106" s="8">
        <f t="shared" si="118"/>
        <v>0</v>
      </c>
      <c r="BK106" s="9">
        <f>КМС!BK106+ИГС!BK106+МАКС!BK106</f>
        <v>0</v>
      </c>
      <c r="BL106" s="8">
        <f>КМС!BL106+ИГС!BL106+МАКС!BL106</f>
        <v>0</v>
      </c>
      <c r="BM106" s="9">
        <f>КМС!BM106+ИГС!BM106+МАКС!BM106</f>
        <v>0</v>
      </c>
      <c r="BN106" s="8">
        <f>КМС!BN106+ИГС!BN106+МАКС!BN106</f>
        <v>0</v>
      </c>
      <c r="BO106" s="9">
        <f>КМС!BO106+ИГС!BO106+МАКС!BO106</f>
        <v>0</v>
      </c>
      <c r="BP106" s="8">
        <f>КМС!BP106+ИГС!BP106+МАКС!BP106</f>
        <v>0</v>
      </c>
      <c r="BQ106" s="9">
        <f>КМС!BQ106+ИГС!BQ106+МАКС!BQ106</f>
        <v>0</v>
      </c>
      <c r="BR106" s="8">
        <f>КМС!BR106+ИГС!BR106+МАКС!BR106</f>
        <v>0</v>
      </c>
      <c r="BS106" s="9">
        <f>КМС!BS106+ИГС!BS106+МАКС!BS106</f>
        <v>0</v>
      </c>
      <c r="BT106" s="8">
        <f>КМС!BT106+ИГС!BT106+МАКС!BT106</f>
        <v>0</v>
      </c>
      <c r="BU106" s="9">
        <f>КМС!BU106+ИГС!BU106+МАКС!BU106</f>
        <v>0</v>
      </c>
      <c r="BV106" s="8">
        <f>КМС!BV106+ИГС!BV106+МАКС!BV106</f>
        <v>0</v>
      </c>
      <c r="BW106" s="9">
        <f>КМС!BW106+ИГС!BW106+МАКС!BW106</f>
        <v>0</v>
      </c>
      <c r="BX106" s="8">
        <f>КМС!BX106+ИГС!BX106+МАКС!BX106</f>
        <v>0</v>
      </c>
      <c r="BY106" s="9">
        <f>КМС!BY106+ИГС!BY106+МАКС!BY106</f>
        <v>6972</v>
      </c>
      <c r="BZ106" s="8">
        <f>КМС!BZ106+ИГС!BZ106+МАКС!BZ106</f>
        <v>25612700.23</v>
      </c>
      <c r="CA106" s="8">
        <f t="shared" si="119"/>
        <v>27115908.829999998</v>
      </c>
      <c r="CB106" s="8">
        <f t="shared" si="120"/>
        <v>0</v>
      </c>
      <c r="CC106" s="9">
        <f>КМС!CC106+ИГС!CC106+МАКС!CC106</f>
        <v>0</v>
      </c>
      <c r="CD106" s="8">
        <f>КМС!CD106+ИГС!CD106+МАКС!CD106</f>
        <v>0</v>
      </c>
      <c r="CE106" s="9">
        <f>КМС!CE106+ИГС!CE106+МАКС!CE106</f>
        <v>0</v>
      </c>
      <c r="CF106" s="8">
        <f>КМС!CF106+ИГС!CF106+МАКС!CF106</f>
        <v>0</v>
      </c>
      <c r="CG106" s="9">
        <f>КМС!CG106+ИГС!CG106+МАКС!CG106</f>
        <v>0</v>
      </c>
      <c r="CH106" s="8">
        <f>КМС!CH106+ИГС!CH106+МАКС!CH106</f>
        <v>0</v>
      </c>
      <c r="CI106" s="9">
        <f>КМС!CI106+ИГС!CI106+МАКС!CI106</f>
        <v>0</v>
      </c>
      <c r="CJ106" s="8">
        <f>КМС!CJ106+ИГС!CJ106+МАКС!CJ106</f>
        <v>0</v>
      </c>
      <c r="CK106" s="9">
        <f>КМС!CK106+ИГС!CK106+МАКС!CK106</f>
        <v>0</v>
      </c>
      <c r="CL106" s="8">
        <f>КМС!CL106+ИГС!CL106+МАКС!CL106</f>
        <v>0</v>
      </c>
      <c r="CM106" s="9">
        <f>КМС!CM106+ИГС!CM106+МАКС!CM106</f>
        <v>0</v>
      </c>
      <c r="CN106" s="8">
        <f>КМС!CN106+ИГС!CN106+МАКС!CN106</f>
        <v>0</v>
      </c>
      <c r="CO106" s="9">
        <f>КМС!CO106+ИГС!CO106+МАКС!CO106</f>
        <v>0</v>
      </c>
      <c r="CP106" s="8">
        <f>КМС!CP106+ИГС!CP106+МАКС!CP106</f>
        <v>0</v>
      </c>
      <c r="CQ106" s="9">
        <f>КМС!CQ106+ИГС!CQ106+МАКС!CQ106</f>
        <v>6965</v>
      </c>
      <c r="CR106" s="8">
        <f>КМС!CR106+ИГС!CR106+МАКС!CR106</f>
        <v>27115908.829999998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175</v>
      </c>
      <c r="E107" s="25" t="s">
        <v>154</v>
      </c>
      <c r="F107" s="31" t="s">
        <v>176</v>
      </c>
      <c r="G107" s="8">
        <f t="shared" si="121"/>
        <v>40991742.57</v>
      </c>
      <c r="H107" s="8">
        <f t="shared" si="97"/>
        <v>27587564.710000001</v>
      </c>
      <c r="I107" s="9">
        <f t="shared" si="122"/>
        <v>14059</v>
      </c>
      <c r="J107" s="8">
        <f t="shared" si="98"/>
        <v>2179288</v>
      </c>
      <c r="K107" s="9">
        <f t="shared" si="99"/>
        <v>0</v>
      </c>
      <c r="L107" s="8">
        <f t="shared" si="100"/>
        <v>0</v>
      </c>
      <c r="M107" s="9">
        <f t="shared" si="101"/>
        <v>7430</v>
      </c>
      <c r="N107" s="8">
        <f t="shared" si="102"/>
        <v>25408276.710000001</v>
      </c>
      <c r="O107" s="9">
        <f t="shared" si="103"/>
        <v>788</v>
      </c>
      <c r="P107" s="8">
        <f t="shared" si="104"/>
        <v>13404177.859999999</v>
      </c>
      <c r="Q107" s="9">
        <f t="shared" si="105"/>
        <v>0</v>
      </c>
      <c r="R107" s="8">
        <f t="shared" si="106"/>
        <v>0</v>
      </c>
      <c r="S107" s="9">
        <f t="shared" si="107"/>
        <v>0</v>
      </c>
      <c r="T107" s="8">
        <f t="shared" si="108"/>
        <v>0</v>
      </c>
      <c r="U107" s="9">
        <f t="shared" si="109"/>
        <v>0</v>
      </c>
      <c r="V107" s="8">
        <f t="shared" si="110"/>
        <v>0</v>
      </c>
      <c r="W107" s="9">
        <f t="shared" si="111"/>
        <v>0</v>
      </c>
      <c r="X107" s="8">
        <f t="shared" si="112"/>
        <v>0</v>
      </c>
      <c r="Y107" s="8">
        <f t="shared" si="113"/>
        <v>4655850.4000000004</v>
      </c>
      <c r="Z107" s="8">
        <f t="shared" si="114"/>
        <v>1253774.3999999999</v>
      </c>
      <c r="AA107" s="9">
        <f>КМС!AA107+ИГС!AA107+МАКС!AA107</f>
        <v>3260</v>
      </c>
      <c r="AB107" s="8">
        <f>КМС!AB107+ИГС!AB107+МАКС!AB107</f>
        <v>582811.19999999995</v>
      </c>
      <c r="AC107" s="9">
        <f>КМС!AC107+ИГС!AC107+МАКС!AC107</f>
        <v>0</v>
      </c>
      <c r="AD107" s="8">
        <f>КМС!AD107+ИГС!AD107+МАКС!AD107</f>
        <v>0</v>
      </c>
      <c r="AE107" s="9">
        <f>КМС!AE107+ИГС!AE107+МАКС!AE107</f>
        <v>1730</v>
      </c>
      <c r="AF107" s="8">
        <f>КМС!AF107+ИГС!AF107+МАКС!AF107</f>
        <v>670963.19999999995</v>
      </c>
      <c r="AG107" s="9">
        <f>КМС!AG107+ИГС!AG107+МАКС!AG107</f>
        <v>200</v>
      </c>
      <c r="AH107" s="8">
        <f>КМС!AH107+ИГС!AH107+МАКС!AH107</f>
        <v>3402076</v>
      </c>
      <c r="AI107" s="9">
        <f>КМС!AI107+ИГС!AI107+МАКС!AI107</f>
        <v>0</v>
      </c>
      <c r="AJ107" s="8">
        <f>КМС!AJ107+ИГС!AJ107+МАКС!AJ107</f>
        <v>0</v>
      </c>
      <c r="AK107" s="9">
        <f>КМС!AK107+ИГС!AK107+МАКС!AK107</f>
        <v>0</v>
      </c>
      <c r="AL107" s="8">
        <f>КМС!AL107+ИГС!AL107+МАКС!AL107</f>
        <v>0</v>
      </c>
      <c r="AM107" s="9">
        <f>КМС!AM107+ИГС!AM107+МАКС!AM107</f>
        <v>0</v>
      </c>
      <c r="AN107" s="8">
        <f>КМС!AN107+ИГС!AN107+МАКС!AN107</f>
        <v>0</v>
      </c>
      <c r="AO107" s="9">
        <f>КМС!AO107+ИГС!AO107+МАКС!AO107</f>
        <v>0</v>
      </c>
      <c r="AP107" s="8">
        <f>КМС!AP107+ИГС!AP107+МАКС!AP107</f>
        <v>0</v>
      </c>
      <c r="AQ107" s="8">
        <f t="shared" si="115"/>
        <v>8751031.8000000007</v>
      </c>
      <c r="AR107" s="8">
        <f t="shared" si="116"/>
        <v>4838644.4000000004</v>
      </c>
      <c r="AS107" s="9">
        <f>КМС!AS107+ИГС!AS107+МАКС!AS107</f>
        <v>3730</v>
      </c>
      <c r="AT107" s="8">
        <f>КМС!AT107+ИГС!AT107+МАКС!AT107</f>
        <v>659767.6</v>
      </c>
      <c r="AU107" s="9">
        <f>КМС!AU107+ИГС!AU107+МАКС!AU107</f>
        <v>0</v>
      </c>
      <c r="AV107" s="8">
        <f>КМС!AV107+ИГС!AV107+МАКС!AV107</f>
        <v>0</v>
      </c>
      <c r="AW107" s="9">
        <f>КМС!AW107+ИГС!AW107+МАКС!AW107</f>
        <v>2050</v>
      </c>
      <c r="AX107" s="8">
        <f>КМС!AX107+ИГС!AX107+МАКС!AX107</f>
        <v>4178876.8</v>
      </c>
      <c r="AY107" s="9">
        <f>КМС!AY107+ИГС!AY107+МАКС!AY107</f>
        <v>230</v>
      </c>
      <c r="AZ107" s="8">
        <f>КМС!AZ107+ИГС!AZ107+МАКС!AZ107</f>
        <v>3912387.4</v>
      </c>
      <c r="BA107" s="9">
        <f>КМС!BA107+ИГС!BA107+МАКС!BA107</f>
        <v>0</v>
      </c>
      <c r="BB107" s="8">
        <f>КМС!BB107+ИГС!BB107+МАКС!BB107</f>
        <v>0</v>
      </c>
      <c r="BC107" s="9">
        <f>КМС!BC107+ИГС!BC107+МАКС!BC107</f>
        <v>0</v>
      </c>
      <c r="BD107" s="8">
        <f>КМС!BD107+ИГС!BD107+МАКС!BD107</f>
        <v>0</v>
      </c>
      <c r="BE107" s="9">
        <f>КМС!BE107+ИГС!BE107+МАКС!BE107</f>
        <v>0</v>
      </c>
      <c r="BF107" s="8">
        <f>КМС!BF107+ИГС!BF107+МАКС!BF107</f>
        <v>0</v>
      </c>
      <c r="BG107" s="9">
        <f>КМС!BG107+ИГС!BG107+МАКС!BG107</f>
        <v>0</v>
      </c>
      <c r="BH107" s="8">
        <f>КМС!BH107+ИГС!BH107+МАКС!BH107</f>
        <v>0</v>
      </c>
      <c r="BI107" s="8">
        <f t="shared" si="117"/>
        <v>18269601.75</v>
      </c>
      <c r="BJ107" s="8">
        <f t="shared" si="118"/>
        <v>15156702.210000001</v>
      </c>
      <c r="BK107" s="9">
        <f>КМС!BK107+ИГС!BK107+МАКС!BK107</f>
        <v>3390</v>
      </c>
      <c r="BL107" s="8">
        <f>КМС!BL107+ИГС!BL107+МАКС!BL107</f>
        <v>596766.80000000005</v>
      </c>
      <c r="BM107" s="9">
        <f>КМС!BM107+ИГС!BM107+МАКС!BM107</f>
        <v>0</v>
      </c>
      <c r="BN107" s="8">
        <f>КМС!BN107+ИГС!BN107+МАКС!BN107</f>
        <v>0</v>
      </c>
      <c r="BO107" s="9">
        <f>КМС!BO107+ИГС!BO107+МАКС!BO107</f>
        <v>1850</v>
      </c>
      <c r="BP107" s="8">
        <f>КМС!BP107+ИГС!BP107+МАКС!BP107</f>
        <v>14559935.41</v>
      </c>
      <c r="BQ107" s="9">
        <f>КМС!BQ107+ИГС!BQ107+МАКС!BQ107</f>
        <v>183</v>
      </c>
      <c r="BR107" s="8">
        <f>КМС!BR107+ИГС!BR107+МАКС!BR107</f>
        <v>3112899.54</v>
      </c>
      <c r="BS107" s="9">
        <f>КМС!BS107+ИГС!BS107+МАКС!BS107</f>
        <v>0</v>
      </c>
      <c r="BT107" s="8">
        <f>КМС!BT107+ИГС!BT107+МАКС!BT107</f>
        <v>0</v>
      </c>
      <c r="BU107" s="9">
        <f>КМС!BU107+ИГС!BU107+МАКС!BU107</f>
        <v>0</v>
      </c>
      <c r="BV107" s="8">
        <f>КМС!BV107+ИГС!BV107+МАКС!BV107</f>
        <v>0</v>
      </c>
      <c r="BW107" s="9">
        <f>КМС!BW107+ИГС!BW107+МАКС!BW107</f>
        <v>0</v>
      </c>
      <c r="BX107" s="8">
        <f>КМС!BX107+ИГС!BX107+МАКС!BX107</f>
        <v>0</v>
      </c>
      <c r="BY107" s="9">
        <f>КМС!BY107+ИГС!BY107+МАКС!BY107</f>
        <v>0</v>
      </c>
      <c r="BZ107" s="8">
        <f>КМС!BZ107+ИГС!BZ107+МАКС!BZ107</f>
        <v>0</v>
      </c>
      <c r="CA107" s="8">
        <f t="shared" si="119"/>
        <v>9315258.6199999992</v>
      </c>
      <c r="CB107" s="8">
        <f t="shared" si="120"/>
        <v>6338443.7000000002</v>
      </c>
      <c r="CC107" s="9">
        <f>КМС!CC107+ИГС!CC107+МАКС!CC107</f>
        <v>3679</v>
      </c>
      <c r="CD107" s="8">
        <f>КМС!CD107+ИГС!CD107+МАКС!CD107</f>
        <v>339942.40000000002</v>
      </c>
      <c r="CE107" s="9">
        <f>КМС!CE107+ИГС!CE107+МАКС!CE107</f>
        <v>0</v>
      </c>
      <c r="CF107" s="8">
        <f>КМС!CF107+ИГС!CF107+МАКС!CF107</f>
        <v>0</v>
      </c>
      <c r="CG107" s="9">
        <f>КМС!CG107+ИГС!CG107+МАКС!CG107</f>
        <v>1800</v>
      </c>
      <c r="CH107" s="8">
        <f>КМС!CH107+ИГС!CH107+МАКС!CH107</f>
        <v>5998501.2999999998</v>
      </c>
      <c r="CI107" s="9">
        <f>КМС!CI107+ИГС!CI107+МАКС!CI107</f>
        <v>175</v>
      </c>
      <c r="CJ107" s="8">
        <f>КМС!CJ107+ИГС!CJ107+МАКС!CJ107</f>
        <v>2976814.92</v>
      </c>
      <c r="CK107" s="9">
        <f>КМС!CK107+ИГС!CK107+МАКС!CK107</f>
        <v>0</v>
      </c>
      <c r="CL107" s="8">
        <f>КМС!CL107+ИГС!CL107+МАКС!CL107</f>
        <v>0</v>
      </c>
      <c r="CM107" s="9">
        <f>КМС!CM107+ИГС!CM107+МАКС!CM107</f>
        <v>0</v>
      </c>
      <c r="CN107" s="8">
        <f>КМС!CN107+ИГС!CN107+МАКС!CN107</f>
        <v>0</v>
      </c>
      <c r="CO107" s="9">
        <f>КМС!CO107+ИГС!CO107+МАКС!CO107</f>
        <v>0</v>
      </c>
      <c r="CP107" s="8">
        <f>КМС!CP107+ИГС!CP107+МАКС!CP107</f>
        <v>0</v>
      </c>
      <c r="CQ107" s="9">
        <f>КМС!CQ107+ИГС!CQ107+МАКС!CQ107</f>
        <v>0</v>
      </c>
      <c r="CR107" s="8">
        <f>КМС!CR107+ИГС!CR107+МАКС!CR107</f>
        <v>0</v>
      </c>
    </row>
    <row r="108" spans="1:96" x14ac:dyDescent="0.25">
      <c r="A108" s="12">
        <v>87</v>
      </c>
      <c r="B108" s="18" t="s">
        <v>135</v>
      </c>
      <c r="C108" s="12">
        <v>330113</v>
      </c>
      <c r="D108" s="25" t="s">
        <v>175</v>
      </c>
      <c r="E108" s="25" t="s">
        <v>166</v>
      </c>
      <c r="F108" s="31" t="s">
        <v>176</v>
      </c>
      <c r="G108" s="8">
        <f t="shared" si="121"/>
        <v>236452367.02000001</v>
      </c>
      <c r="H108" s="8">
        <f t="shared" si="97"/>
        <v>114304646.64</v>
      </c>
      <c r="I108" s="9">
        <f t="shared" si="122"/>
        <v>118368</v>
      </c>
      <c r="J108" s="8">
        <f t="shared" si="98"/>
        <v>35839377.229999997</v>
      </c>
      <c r="K108" s="9">
        <f t="shared" si="99"/>
        <v>26855</v>
      </c>
      <c r="L108" s="8">
        <f t="shared" si="100"/>
        <v>10052493.289999999</v>
      </c>
      <c r="M108" s="9">
        <f t="shared" si="101"/>
        <v>95143</v>
      </c>
      <c r="N108" s="8">
        <f t="shared" si="102"/>
        <v>68412776.120000005</v>
      </c>
      <c r="O108" s="9">
        <f t="shared" si="103"/>
        <v>2889</v>
      </c>
      <c r="P108" s="8">
        <f t="shared" si="104"/>
        <v>15005501.1</v>
      </c>
      <c r="Q108" s="9">
        <f t="shared" si="105"/>
        <v>4650</v>
      </c>
      <c r="R108" s="8">
        <f t="shared" si="106"/>
        <v>107142219.28</v>
      </c>
      <c r="S108" s="9">
        <f t="shared" si="107"/>
        <v>1044</v>
      </c>
      <c r="T108" s="8">
        <f t="shared" si="108"/>
        <v>30038959.190000001</v>
      </c>
      <c r="U108" s="9">
        <f t="shared" si="109"/>
        <v>63</v>
      </c>
      <c r="V108" s="8">
        <f t="shared" si="110"/>
        <v>8781823</v>
      </c>
      <c r="W108" s="9">
        <f t="shared" si="111"/>
        <v>0</v>
      </c>
      <c r="X108" s="8">
        <f t="shared" si="112"/>
        <v>0</v>
      </c>
      <c r="Y108" s="8">
        <f t="shared" si="113"/>
        <v>73677096.879999995</v>
      </c>
      <c r="Z108" s="8">
        <f t="shared" si="114"/>
        <v>36416355.009999998</v>
      </c>
      <c r="AA108" s="9">
        <f>КМС!AA108+ИГС!AA108+МАКС!AA108</f>
        <v>29565</v>
      </c>
      <c r="AB108" s="8">
        <f>КМС!AB108+ИГС!AB108+МАКС!AB108</f>
        <v>13452540</v>
      </c>
      <c r="AC108" s="9">
        <f>КМС!AC108+ИГС!AC108+МАКС!AC108</f>
        <v>6710</v>
      </c>
      <c r="AD108" s="8">
        <f>КМС!AD108+ИГС!AD108+МАКС!AD108</f>
        <v>2681233.02</v>
      </c>
      <c r="AE108" s="9">
        <f>КМС!AE108+ИГС!AE108+МАКС!AE108</f>
        <v>23774</v>
      </c>
      <c r="AF108" s="8">
        <f>КМС!AF108+ИГС!AF108+МАКС!AF108</f>
        <v>20282581.989999998</v>
      </c>
      <c r="AG108" s="9">
        <f>КМС!AG108+ИГС!AG108+МАКС!AG108</f>
        <v>721</v>
      </c>
      <c r="AH108" s="8">
        <f>КМС!AH108+ИГС!AH108+МАКС!AH108</f>
        <v>7052394.9100000001</v>
      </c>
      <c r="AI108" s="9">
        <f>КМС!AI108+ИГС!AI108+МАКС!AI108</f>
        <v>1197</v>
      </c>
      <c r="AJ108" s="8">
        <f>КМС!AJ108+ИГС!AJ108+МАКС!AJ108</f>
        <v>30208346.960000001</v>
      </c>
      <c r="AK108" s="9">
        <f>КМС!AK108+ИГС!AK108+МАКС!AK108</f>
        <v>324</v>
      </c>
      <c r="AL108" s="8">
        <f>КМС!AL108+ИГС!AL108+МАКС!AL108</f>
        <v>9043808.7400000002</v>
      </c>
      <c r="AM108" s="9">
        <f>КМС!AM108+ИГС!AM108+МАКС!AM108</f>
        <v>13</v>
      </c>
      <c r="AN108" s="8">
        <f>КМС!AN108+ИГС!AN108+МАКС!AN108</f>
        <v>2017167</v>
      </c>
      <c r="AO108" s="9">
        <f>КМС!AO108+ИГС!AO108+МАКС!AO108</f>
        <v>0</v>
      </c>
      <c r="AP108" s="8">
        <f>КМС!AP108+ИГС!AP108+МАКС!AP108</f>
        <v>0</v>
      </c>
      <c r="AQ108" s="8">
        <f t="shared" si="115"/>
        <v>65383086.270000003</v>
      </c>
      <c r="AR108" s="8">
        <f t="shared" si="116"/>
        <v>33248466.390000001</v>
      </c>
      <c r="AS108" s="9">
        <f>КМС!AS108+ИГС!AS108+МАКС!AS108</f>
        <v>29625</v>
      </c>
      <c r="AT108" s="8">
        <f>КМС!AT108+ИГС!AT108+МАКС!AT108</f>
        <v>11079820.109999999</v>
      </c>
      <c r="AU108" s="9">
        <f>КМС!AU108+ИГС!AU108+МАКС!AU108</f>
        <v>6717</v>
      </c>
      <c r="AV108" s="8">
        <f>КМС!AV108+ИГС!AV108+МАКС!AV108</f>
        <v>1883806.11</v>
      </c>
      <c r="AW108" s="9">
        <f>КМС!AW108+ИГС!AW108+МАКС!AW108</f>
        <v>23791</v>
      </c>
      <c r="AX108" s="8">
        <f>КМС!AX108+ИГС!AX108+МАКС!AX108</f>
        <v>20284840.170000002</v>
      </c>
      <c r="AY108" s="9">
        <f>КМС!AY108+ИГС!AY108+МАКС!AY108</f>
        <v>724</v>
      </c>
      <c r="AZ108" s="8">
        <f>КМС!AZ108+ИГС!AZ108+МАКС!AZ108</f>
        <v>4966177.71</v>
      </c>
      <c r="BA108" s="9">
        <f>КМС!BA108+ИГС!BA108+МАКС!BA108</f>
        <v>1109</v>
      </c>
      <c r="BB108" s="8">
        <f>КМС!BB108+ИГС!BB108+МАКС!BB108</f>
        <v>27168442.170000002</v>
      </c>
      <c r="BC108" s="9">
        <f>КМС!BC108+ИГС!BC108+МАКС!BC108</f>
        <v>219</v>
      </c>
      <c r="BD108" s="8">
        <f>КМС!BD108+ИГС!BD108+МАКС!BD108</f>
        <v>5763994.8899999997</v>
      </c>
      <c r="BE108" s="9">
        <f>КМС!BE108+ИГС!BE108+МАКС!BE108</f>
        <v>15</v>
      </c>
      <c r="BF108" s="8">
        <f>КМС!BF108+ИГС!BF108+МАКС!BF108</f>
        <v>2310645</v>
      </c>
      <c r="BG108" s="9">
        <f>КМС!BG108+ИГС!BG108+МАКС!BG108</f>
        <v>0</v>
      </c>
      <c r="BH108" s="8">
        <f>КМС!BH108+ИГС!BH108+МАКС!BH108</f>
        <v>0</v>
      </c>
      <c r="BI108" s="8">
        <f t="shared" si="117"/>
        <v>42216877.259999998</v>
      </c>
      <c r="BJ108" s="8">
        <f t="shared" si="118"/>
        <v>24700095.52</v>
      </c>
      <c r="BK108" s="9">
        <f>КМС!BK108+ИГС!BK108+МАКС!BK108</f>
        <v>29587</v>
      </c>
      <c r="BL108" s="8">
        <f>КМС!BL108+ИГС!BL108+МАКС!BL108</f>
        <v>5620413.6500000004</v>
      </c>
      <c r="BM108" s="9">
        <f>КМС!BM108+ИГС!BM108+МАКС!BM108</f>
        <v>6714</v>
      </c>
      <c r="BN108" s="8">
        <f>КМС!BN108+ИГС!BN108+МАКС!BN108</f>
        <v>1935246.7</v>
      </c>
      <c r="BO108" s="9">
        <f>КМС!BO108+ИГС!BO108+МАКС!BO108</f>
        <v>23789</v>
      </c>
      <c r="BP108" s="8">
        <f>КМС!BP108+ИГС!BP108+МАКС!BP108</f>
        <v>17144435.170000002</v>
      </c>
      <c r="BQ108" s="9">
        <f>КМС!BQ108+ИГС!BQ108+МАКС!BQ108</f>
        <v>723</v>
      </c>
      <c r="BR108" s="8">
        <f>КМС!BR108+ИГС!BR108+МАКС!BR108</f>
        <v>1467948.41</v>
      </c>
      <c r="BS108" s="9">
        <f>КМС!BS108+ИГС!BS108+МАКС!BS108</f>
        <v>1109</v>
      </c>
      <c r="BT108" s="8">
        <f>КМС!BT108+ИГС!BT108+МАКС!BT108</f>
        <v>16048833.33</v>
      </c>
      <c r="BU108" s="9">
        <f>КМС!BU108+ИГС!BU108+МАКС!BU108</f>
        <v>256</v>
      </c>
      <c r="BV108" s="8">
        <f>КМС!BV108+ИГС!BV108+МАКС!BV108</f>
        <v>6767477.3099999996</v>
      </c>
      <c r="BW108" s="9">
        <f>КМС!BW108+ИГС!BW108+МАКС!BW108</f>
        <v>16</v>
      </c>
      <c r="BX108" s="8">
        <f>КМС!BX108+ИГС!BX108+МАКС!BX108</f>
        <v>2450282</v>
      </c>
      <c r="BY108" s="9">
        <f>КМС!BY108+ИГС!BY108+МАКС!BY108</f>
        <v>0</v>
      </c>
      <c r="BZ108" s="8">
        <f>КМС!BZ108+ИГС!BZ108+МАКС!BZ108</f>
        <v>0</v>
      </c>
      <c r="CA108" s="8">
        <f t="shared" si="119"/>
        <v>55175306.609999999</v>
      </c>
      <c r="CB108" s="8">
        <f t="shared" si="120"/>
        <v>19939729.719999999</v>
      </c>
      <c r="CC108" s="9">
        <f>КМС!CC108+ИГС!CC108+МАКС!CC108</f>
        <v>29591</v>
      </c>
      <c r="CD108" s="8">
        <f>КМС!CD108+ИГС!CD108+МАКС!CD108</f>
        <v>5686603.4699999997</v>
      </c>
      <c r="CE108" s="9">
        <f>КМС!CE108+ИГС!CE108+МАКС!CE108</f>
        <v>6714</v>
      </c>
      <c r="CF108" s="8">
        <f>КМС!CF108+ИГС!CF108+МАКС!CF108</f>
        <v>3552207.46</v>
      </c>
      <c r="CG108" s="9">
        <f>КМС!CG108+ИГС!CG108+МАКС!CG108</f>
        <v>23789</v>
      </c>
      <c r="CH108" s="8">
        <f>КМС!CH108+ИГС!CH108+МАКС!CH108</f>
        <v>10700918.789999999</v>
      </c>
      <c r="CI108" s="9">
        <f>КМС!CI108+ИГС!CI108+МАКС!CI108</f>
        <v>721</v>
      </c>
      <c r="CJ108" s="8">
        <f>КМС!CJ108+ИГС!CJ108+МАКС!CJ108</f>
        <v>1518980.07</v>
      </c>
      <c r="CK108" s="9">
        <f>КМС!CK108+ИГС!CK108+МАКС!CK108</f>
        <v>1235</v>
      </c>
      <c r="CL108" s="8">
        <f>КМС!CL108+ИГС!CL108+МАКС!CL108</f>
        <v>33716596.82</v>
      </c>
      <c r="CM108" s="9">
        <f>КМС!CM108+ИГС!CM108+МАКС!CM108</f>
        <v>245</v>
      </c>
      <c r="CN108" s="8">
        <f>КМС!CN108+ИГС!CN108+МАКС!CN108</f>
        <v>8463678.25</v>
      </c>
      <c r="CO108" s="9">
        <f>КМС!CO108+ИГС!CO108+МАКС!CO108</f>
        <v>19</v>
      </c>
      <c r="CP108" s="8">
        <f>КМС!CP108+ИГС!CP108+МАКС!CP108</f>
        <v>2003729</v>
      </c>
      <c r="CQ108" s="9">
        <f>КМС!CQ108+ИГС!CQ108+МАКС!CQ108</f>
        <v>0</v>
      </c>
      <c r="CR108" s="8">
        <f>КМС!CR108+ИГС!CR108+МАКС!CR108</f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175</v>
      </c>
      <c r="E109" s="25" t="s">
        <v>160</v>
      </c>
      <c r="F109" s="31" t="s">
        <v>176</v>
      </c>
      <c r="G109" s="8">
        <f t="shared" si="121"/>
        <v>5139558.96</v>
      </c>
      <c r="H109" s="8">
        <f t="shared" si="97"/>
        <v>4676069.0999999996</v>
      </c>
      <c r="I109" s="9">
        <f t="shared" si="122"/>
        <v>1534</v>
      </c>
      <c r="J109" s="8">
        <f t="shared" si="98"/>
        <v>400732.15</v>
      </c>
      <c r="K109" s="9">
        <f t="shared" si="99"/>
        <v>1113</v>
      </c>
      <c r="L109" s="8">
        <f t="shared" si="100"/>
        <v>474759.24</v>
      </c>
      <c r="M109" s="9">
        <f t="shared" si="101"/>
        <v>5501</v>
      </c>
      <c r="N109" s="8">
        <f t="shared" si="102"/>
        <v>3800577.71</v>
      </c>
      <c r="O109" s="9">
        <f t="shared" si="103"/>
        <v>63</v>
      </c>
      <c r="P109" s="8">
        <f t="shared" si="104"/>
        <v>463489.86</v>
      </c>
      <c r="Q109" s="9">
        <f t="shared" si="105"/>
        <v>0</v>
      </c>
      <c r="R109" s="8">
        <f t="shared" si="106"/>
        <v>0</v>
      </c>
      <c r="S109" s="9">
        <f t="shared" si="107"/>
        <v>0</v>
      </c>
      <c r="T109" s="8">
        <f t="shared" si="108"/>
        <v>0</v>
      </c>
      <c r="U109" s="9">
        <f t="shared" si="109"/>
        <v>0</v>
      </c>
      <c r="V109" s="8">
        <f t="shared" si="110"/>
        <v>0</v>
      </c>
      <c r="W109" s="9">
        <f t="shared" si="111"/>
        <v>0</v>
      </c>
      <c r="X109" s="8">
        <f t="shared" si="112"/>
        <v>0</v>
      </c>
      <c r="Y109" s="8">
        <f t="shared" si="113"/>
        <v>1254809.27</v>
      </c>
      <c r="Z109" s="8">
        <f t="shared" si="114"/>
        <v>1138829.42</v>
      </c>
      <c r="AA109" s="9">
        <f>КМС!AA109+ИГС!AA109+МАКС!AA109</f>
        <v>352</v>
      </c>
      <c r="AB109" s="8">
        <f>КМС!AB109+ИГС!AB109+МАКС!AB109</f>
        <v>90217.9</v>
      </c>
      <c r="AC109" s="9">
        <f>КМС!AC109+ИГС!AC109+МАКС!AC109</f>
        <v>264</v>
      </c>
      <c r="AD109" s="8">
        <f>КМС!AD109+ИГС!AD109+МАКС!AD109</f>
        <v>112132.46</v>
      </c>
      <c r="AE109" s="9">
        <f>КМС!AE109+ИГС!AE109+МАКС!AE109</f>
        <v>1240</v>
      </c>
      <c r="AF109" s="8">
        <f>КМС!AF109+ИГС!AF109+МАКС!AF109</f>
        <v>936479.06</v>
      </c>
      <c r="AG109" s="9">
        <f>КМС!AG109+ИГС!AG109+МАКС!AG109</f>
        <v>16</v>
      </c>
      <c r="AH109" s="8">
        <f>КМС!AH109+ИГС!AH109+МАКС!AH109</f>
        <v>115979.85</v>
      </c>
      <c r="AI109" s="9">
        <f>КМС!AI109+ИГС!AI109+МАКС!AI109</f>
        <v>0</v>
      </c>
      <c r="AJ109" s="8">
        <f>КМС!AJ109+ИГС!AJ109+МАКС!AJ109</f>
        <v>0</v>
      </c>
      <c r="AK109" s="9">
        <f>КМС!AK109+ИГС!AK109+МАКС!AK109</f>
        <v>0</v>
      </c>
      <c r="AL109" s="8">
        <f>КМС!AL109+ИГС!AL109+МАКС!AL109</f>
        <v>0</v>
      </c>
      <c r="AM109" s="9">
        <f>КМС!AM109+ИГС!AM109+МАКС!AM109</f>
        <v>0</v>
      </c>
      <c r="AN109" s="8">
        <f>КМС!AN109+ИГС!AN109+МАКС!AN109</f>
        <v>0</v>
      </c>
      <c r="AO109" s="9">
        <f>КМС!AO109+ИГС!AO109+МАКС!AO109</f>
        <v>0</v>
      </c>
      <c r="AP109" s="8">
        <f>КМС!AP109+ИГС!AP109+МАКС!AP109</f>
        <v>0</v>
      </c>
      <c r="AQ109" s="8">
        <f t="shared" si="115"/>
        <v>1264794.23</v>
      </c>
      <c r="AR109" s="8">
        <f t="shared" si="116"/>
        <v>1138333.23</v>
      </c>
      <c r="AS109" s="9">
        <f>КМС!AS109+ИГС!AS109+МАКС!AS109</f>
        <v>352</v>
      </c>
      <c r="AT109" s="8">
        <f>КМС!AT109+ИГС!AT109+МАКС!AT109</f>
        <v>90232.49</v>
      </c>
      <c r="AU109" s="9">
        <f>КМС!AU109+ИГС!AU109+МАКС!AU109</f>
        <v>262</v>
      </c>
      <c r="AV109" s="8">
        <f>КМС!AV109+ИГС!AV109+МАКС!AV109</f>
        <v>111554.48</v>
      </c>
      <c r="AW109" s="9">
        <f>КМС!AW109+ИГС!AW109+МАКС!AW109</f>
        <v>1240</v>
      </c>
      <c r="AX109" s="8">
        <f>КМС!AX109+ИГС!AX109+МАКС!AX109</f>
        <v>936546.26</v>
      </c>
      <c r="AY109" s="9">
        <f>КМС!AY109+ИГС!AY109+МАКС!AY109</f>
        <v>17</v>
      </c>
      <c r="AZ109" s="8">
        <f>КМС!AZ109+ИГС!AZ109+МАКС!AZ109</f>
        <v>126461</v>
      </c>
      <c r="BA109" s="9">
        <f>КМС!BA109+ИГС!BA109+МАКС!BA109</f>
        <v>0</v>
      </c>
      <c r="BB109" s="8">
        <f>КМС!BB109+ИГС!BB109+МАКС!BB109</f>
        <v>0</v>
      </c>
      <c r="BC109" s="9">
        <f>КМС!BC109+ИГС!BC109+МАКС!BC109</f>
        <v>0</v>
      </c>
      <c r="BD109" s="8">
        <f>КМС!BD109+ИГС!BD109+МАКС!BD109</f>
        <v>0</v>
      </c>
      <c r="BE109" s="9">
        <f>КМС!BE109+ИГС!BE109+МАКС!BE109</f>
        <v>0</v>
      </c>
      <c r="BF109" s="8">
        <f>КМС!BF109+ИГС!BF109+МАКС!BF109</f>
        <v>0</v>
      </c>
      <c r="BG109" s="9">
        <f>КМС!BG109+ИГС!BG109+МАКС!BG109</f>
        <v>0</v>
      </c>
      <c r="BH109" s="8">
        <f>КМС!BH109+ИГС!BH109+МАКС!BH109</f>
        <v>0</v>
      </c>
      <c r="BI109" s="8">
        <f t="shared" si="117"/>
        <v>1258055.18</v>
      </c>
      <c r="BJ109" s="8">
        <f t="shared" si="118"/>
        <v>1138896.6200000001</v>
      </c>
      <c r="BK109" s="9">
        <f>КМС!BK109+ИГС!BK109+МАКС!BK109</f>
        <v>352</v>
      </c>
      <c r="BL109" s="8">
        <f>КМС!BL109+ИГС!BL109+МАКС!BL109</f>
        <v>90217.9</v>
      </c>
      <c r="BM109" s="9">
        <f>КМС!BM109+ИГС!BM109+МАКС!BM109</f>
        <v>264</v>
      </c>
      <c r="BN109" s="8">
        <f>КМС!BN109+ИГС!BN109+МАКС!BN109</f>
        <v>112132.46</v>
      </c>
      <c r="BO109" s="9">
        <f>КМС!BO109+ИГС!BO109+МАКС!BO109</f>
        <v>1240</v>
      </c>
      <c r="BP109" s="8">
        <f>КМС!BP109+ИГС!BP109+МАКС!BP109</f>
        <v>936546.26</v>
      </c>
      <c r="BQ109" s="9">
        <f>КМС!BQ109+ИГС!BQ109+МАКС!BQ109</f>
        <v>16</v>
      </c>
      <c r="BR109" s="8">
        <f>КМС!BR109+ИГС!BR109+МАКС!BR109</f>
        <v>119158.56</v>
      </c>
      <c r="BS109" s="9">
        <f>КМС!BS109+ИГС!BS109+МАКС!BS109</f>
        <v>0</v>
      </c>
      <c r="BT109" s="8">
        <f>КМС!BT109+ИГС!BT109+МАКС!BT109</f>
        <v>0</v>
      </c>
      <c r="BU109" s="9">
        <f>КМС!BU109+ИГС!BU109+МАКС!BU109</f>
        <v>0</v>
      </c>
      <c r="BV109" s="8">
        <f>КМС!BV109+ИГС!BV109+МАКС!BV109</f>
        <v>0</v>
      </c>
      <c r="BW109" s="9">
        <f>КМС!BW109+ИГС!BW109+МАКС!BW109</f>
        <v>0</v>
      </c>
      <c r="BX109" s="8">
        <f>КМС!BX109+ИГС!BX109+МАКС!BX109</f>
        <v>0</v>
      </c>
      <c r="BY109" s="9">
        <f>КМС!BY109+ИГС!BY109+МАКС!BY109</f>
        <v>0</v>
      </c>
      <c r="BZ109" s="8">
        <f>КМС!BZ109+ИГС!BZ109+МАКС!BZ109</f>
        <v>0</v>
      </c>
      <c r="CA109" s="8">
        <f t="shared" si="119"/>
        <v>1361900.28</v>
      </c>
      <c r="CB109" s="8">
        <f t="shared" si="120"/>
        <v>1260009.83</v>
      </c>
      <c r="CC109" s="9">
        <f>КМС!CC109+ИГС!CC109+МАКС!CC109</f>
        <v>478</v>
      </c>
      <c r="CD109" s="8">
        <f>КМС!CD109+ИГС!CD109+МАКС!CD109</f>
        <v>130063.86</v>
      </c>
      <c r="CE109" s="9">
        <f>КМС!CE109+ИГС!CE109+МАКС!CE109</f>
        <v>323</v>
      </c>
      <c r="CF109" s="8">
        <f>КМС!CF109+ИГС!CF109+МАКС!CF109</f>
        <v>138939.84</v>
      </c>
      <c r="CG109" s="9">
        <f>КМС!CG109+ИГС!CG109+МАКС!CG109</f>
        <v>1781</v>
      </c>
      <c r="CH109" s="8">
        <f>КМС!CH109+ИГС!CH109+МАКС!CH109</f>
        <v>991006.13</v>
      </c>
      <c r="CI109" s="9">
        <f>КМС!CI109+ИГС!CI109+МАКС!CI109</f>
        <v>14</v>
      </c>
      <c r="CJ109" s="8">
        <f>КМС!CJ109+ИГС!CJ109+МАКС!CJ109</f>
        <v>101890.45</v>
      </c>
      <c r="CK109" s="9">
        <f>КМС!CK109+ИГС!CK109+МАКС!CK109</f>
        <v>0</v>
      </c>
      <c r="CL109" s="8">
        <f>КМС!CL109+ИГС!CL109+МАКС!CL109</f>
        <v>0</v>
      </c>
      <c r="CM109" s="9">
        <f>КМС!CM109+ИГС!CM109+МАКС!CM109</f>
        <v>0</v>
      </c>
      <c r="CN109" s="8">
        <f>КМС!CN109+ИГС!CN109+МАКС!CN109</f>
        <v>0</v>
      </c>
      <c r="CO109" s="9">
        <f>КМС!CO109+ИГС!CO109+МАКС!CO109</f>
        <v>0</v>
      </c>
      <c r="CP109" s="8">
        <f>КМС!CP109+ИГС!CP109+МАКС!CP109</f>
        <v>0</v>
      </c>
      <c r="CQ109" s="9">
        <f>КМС!CQ109+ИГС!CQ109+МАКС!CQ109</f>
        <v>0</v>
      </c>
      <c r="CR109" s="8">
        <f>КМС!CR109+ИГС!CR109+МАКС!CR109</f>
        <v>0</v>
      </c>
    </row>
    <row r="110" spans="1:96" x14ac:dyDescent="0.25">
      <c r="A110" s="12">
        <v>89</v>
      </c>
      <c r="B110" s="18" t="s">
        <v>140</v>
      </c>
      <c r="C110" s="12">
        <v>330307</v>
      </c>
      <c r="D110" s="25" t="s">
        <v>175</v>
      </c>
      <c r="E110" s="25" t="s">
        <v>160</v>
      </c>
      <c r="F110" s="31" t="s">
        <v>176</v>
      </c>
      <c r="G110" s="8">
        <f t="shared" si="121"/>
        <v>535749.34</v>
      </c>
      <c r="H110" s="8">
        <f t="shared" si="97"/>
        <v>535749.34</v>
      </c>
      <c r="I110" s="9">
        <f t="shared" si="122"/>
        <v>370</v>
      </c>
      <c r="J110" s="8">
        <f t="shared" si="98"/>
        <v>971.12</v>
      </c>
      <c r="K110" s="9">
        <f t="shared" si="99"/>
        <v>176</v>
      </c>
      <c r="L110" s="8">
        <f t="shared" si="100"/>
        <v>14850</v>
      </c>
      <c r="M110" s="9">
        <f t="shared" si="101"/>
        <v>951</v>
      </c>
      <c r="N110" s="8">
        <f t="shared" si="102"/>
        <v>519928.22</v>
      </c>
      <c r="O110" s="9">
        <f t="shared" si="103"/>
        <v>0</v>
      </c>
      <c r="P110" s="8">
        <f t="shared" si="104"/>
        <v>0</v>
      </c>
      <c r="Q110" s="9">
        <f t="shared" si="105"/>
        <v>0</v>
      </c>
      <c r="R110" s="8">
        <f t="shared" si="106"/>
        <v>0</v>
      </c>
      <c r="S110" s="9">
        <f t="shared" si="107"/>
        <v>0</v>
      </c>
      <c r="T110" s="8">
        <f t="shared" si="108"/>
        <v>0</v>
      </c>
      <c r="U110" s="9">
        <f t="shared" si="109"/>
        <v>0</v>
      </c>
      <c r="V110" s="8">
        <f t="shared" si="110"/>
        <v>0</v>
      </c>
      <c r="W110" s="9">
        <f t="shared" si="111"/>
        <v>0</v>
      </c>
      <c r="X110" s="8">
        <f t="shared" si="112"/>
        <v>0</v>
      </c>
      <c r="Y110" s="8">
        <f t="shared" si="113"/>
        <v>268107.45</v>
      </c>
      <c r="Z110" s="8">
        <f t="shared" si="114"/>
        <v>268107.45</v>
      </c>
      <c r="AA110" s="9">
        <f>КМС!AA110+ИГС!AA110+МАКС!AA110</f>
        <v>370</v>
      </c>
      <c r="AB110" s="8">
        <f>КМС!AB110+ИГС!AB110+МАКС!AB110</f>
        <v>971.12</v>
      </c>
      <c r="AC110" s="9">
        <f>КМС!AC110+ИГС!AC110+МАКС!AC110</f>
        <v>138</v>
      </c>
      <c r="AD110" s="8">
        <f>КМС!AD110+ИГС!AD110+МАКС!AD110</f>
        <v>13270.27</v>
      </c>
      <c r="AE110" s="9">
        <f>КМС!AE110+ИГС!AE110+МАКС!AE110</f>
        <v>239</v>
      </c>
      <c r="AF110" s="8">
        <f>КМС!AF110+ИГС!AF110+МАКС!AF110</f>
        <v>253866.06</v>
      </c>
      <c r="AG110" s="9">
        <f>КМС!AG110+ИГС!AG110+МАКС!AG110</f>
        <v>0</v>
      </c>
      <c r="AH110" s="8">
        <f>КМС!AH110+ИГС!AH110+МАКС!AH110</f>
        <v>0</v>
      </c>
      <c r="AI110" s="9">
        <f>КМС!AI110+ИГС!AI110+МАКС!AI110</f>
        <v>0</v>
      </c>
      <c r="AJ110" s="8">
        <f>КМС!AJ110+ИГС!AJ110+МАКС!AJ110</f>
        <v>0</v>
      </c>
      <c r="AK110" s="9">
        <f>КМС!AK110+ИГС!AK110+МАКС!AK110</f>
        <v>0</v>
      </c>
      <c r="AL110" s="8">
        <f>КМС!AL110+ИГС!AL110+МАКС!AL110</f>
        <v>0</v>
      </c>
      <c r="AM110" s="9">
        <f>КМС!AM110+ИГС!AM110+МАКС!AM110</f>
        <v>0</v>
      </c>
      <c r="AN110" s="8">
        <f>КМС!AN110+ИГС!AN110+МАКС!AN110</f>
        <v>0</v>
      </c>
      <c r="AO110" s="9">
        <f>КМС!AO110+ИГС!AO110+МАКС!AO110</f>
        <v>0</v>
      </c>
      <c r="AP110" s="8">
        <f>КМС!AP110+ИГС!AP110+МАКС!AP110</f>
        <v>0</v>
      </c>
      <c r="AQ110" s="8">
        <f t="shared" si="115"/>
        <v>267641.89</v>
      </c>
      <c r="AR110" s="8">
        <f t="shared" si="116"/>
        <v>267641.89</v>
      </c>
      <c r="AS110" s="9">
        <f>КМС!AS110+ИГС!AS110+МАКС!AS110</f>
        <v>0</v>
      </c>
      <c r="AT110" s="8">
        <f>КМС!AT110+ИГС!AT110+МАКС!AT110</f>
        <v>0</v>
      </c>
      <c r="AU110" s="9">
        <f>КМС!AU110+ИГС!AU110+МАКС!AU110</f>
        <v>38</v>
      </c>
      <c r="AV110" s="8">
        <f>КМС!AV110+ИГС!AV110+МАКС!AV110</f>
        <v>1579.73</v>
      </c>
      <c r="AW110" s="9">
        <f>КМС!AW110+ИГС!AW110+МАКС!AW110</f>
        <v>712</v>
      </c>
      <c r="AX110" s="8">
        <f>КМС!AX110+ИГС!AX110+МАКС!AX110</f>
        <v>266062.15999999997</v>
      </c>
      <c r="AY110" s="9">
        <f>КМС!AY110+ИГС!AY110+МАКС!AY110</f>
        <v>0</v>
      </c>
      <c r="AZ110" s="8">
        <f>КМС!AZ110+ИГС!AZ110+МАКС!AZ110</f>
        <v>0</v>
      </c>
      <c r="BA110" s="9">
        <f>КМС!BA110+ИГС!BA110+МАКС!BA110</f>
        <v>0</v>
      </c>
      <c r="BB110" s="8">
        <f>КМС!BB110+ИГС!BB110+МАКС!BB110</f>
        <v>0</v>
      </c>
      <c r="BC110" s="9">
        <f>КМС!BC110+ИГС!BC110+МАКС!BC110</f>
        <v>0</v>
      </c>
      <c r="BD110" s="8">
        <f>КМС!BD110+ИГС!BD110+МАКС!BD110</f>
        <v>0</v>
      </c>
      <c r="BE110" s="9">
        <f>КМС!BE110+ИГС!BE110+МАКС!BE110</f>
        <v>0</v>
      </c>
      <c r="BF110" s="8">
        <f>КМС!BF110+ИГС!BF110+МАКС!BF110</f>
        <v>0</v>
      </c>
      <c r="BG110" s="9">
        <f>КМС!BG110+ИГС!BG110+МАКС!BG110</f>
        <v>0</v>
      </c>
      <c r="BH110" s="8">
        <f>КМС!BH110+ИГС!BH110+МАКС!BH110</f>
        <v>0</v>
      </c>
      <c r="BI110" s="8">
        <f t="shared" si="117"/>
        <v>0</v>
      </c>
      <c r="BJ110" s="8">
        <f t="shared" si="118"/>
        <v>0</v>
      </c>
      <c r="BK110" s="9">
        <f>КМС!BK110+ИГС!BK110+МАКС!BK110</f>
        <v>0</v>
      </c>
      <c r="BL110" s="8">
        <f>КМС!BL110+ИГС!BL110+МАКС!BL110</f>
        <v>0</v>
      </c>
      <c r="BM110" s="9">
        <f>КМС!BM110+ИГС!BM110+МАКС!BM110</f>
        <v>0</v>
      </c>
      <c r="BN110" s="8">
        <f>КМС!BN110+ИГС!BN110+МАКС!BN110</f>
        <v>0</v>
      </c>
      <c r="BO110" s="9">
        <f>КМС!BO110+ИГС!BO110+МАКС!BO110</f>
        <v>0</v>
      </c>
      <c r="BP110" s="8">
        <f>КМС!BP110+ИГС!BP110+МАКС!BP110</f>
        <v>0</v>
      </c>
      <c r="BQ110" s="9">
        <f>КМС!BQ110+ИГС!BQ110+МАКС!BQ110</f>
        <v>0</v>
      </c>
      <c r="BR110" s="8">
        <f>КМС!BR110+ИГС!BR110+МАКС!BR110</f>
        <v>0</v>
      </c>
      <c r="BS110" s="9">
        <f>КМС!BS110+ИГС!BS110+МАКС!BS110</f>
        <v>0</v>
      </c>
      <c r="BT110" s="8">
        <f>КМС!BT110+ИГС!BT110+МАКС!BT110</f>
        <v>0</v>
      </c>
      <c r="BU110" s="9">
        <f>КМС!BU110+ИГС!BU110+МАКС!BU110</f>
        <v>0</v>
      </c>
      <c r="BV110" s="8">
        <f>КМС!BV110+ИГС!BV110+МАКС!BV110</f>
        <v>0</v>
      </c>
      <c r="BW110" s="9">
        <f>КМС!BW110+ИГС!BW110+МАКС!BW110</f>
        <v>0</v>
      </c>
      <c r="BX110" s="8">
        <f>КМС!BX110+ИГС!BX110+МАКС!BX110</f>
        <v>0</v>
      </c>
      <c r="BY110" s="9">
        <f>КМС!BY110+ИГС!BY110+МАКС!BY110</f>
        <v>0</v>
      </c>
      <c r="BZ110" s="8">
        <f>КМС!BZ110+ИГС!BZ110+МАКС!BZ110</f>
        <v>0</v>
      </c>
      <c r="CA110" s="8">
        <f t="shared" si="119"/>
        <v>0</v>
      </c>
      <c r="CB110" s="8">
        <f t="shared" si="120"/>
        <v>0</v>
      </c>
      <c r="CC110" s="9">
        <f>КМС!CC110+ИГС!CC110+МАКС!CC110</f>
        <v>0</v>
      </c>
      <c r="CD110" s="8">
        <f>КМС!CD110+ИГС!CD110+МАКС!CD110</f>
        <v>0</v>
      </c>
      <c r="CE110" s="9">
        <f>КМС!CE110+ИГС!CE110+МАКС!CE110</f>
        <v>0</v>
      </c>
      <c r="CF110" s="8">
        <f>КМС!CF110+ИГС!CF110+МАКС!CF110</f>
        <v>0</v>
      </c>
      <c r="CG110" s="9">
        <f>КМС!CG110+ИГС!CG110+МАКС!CG110</f>
        <v>0</v>
      </c>
      <c r="CH110" s="8">
        <f>КМС!CH110+ИГС!CH110+МАКС!CH110</f>
        <v>0</v>
      </c>
      <c r="CI110" s="9">
        <f>КМС!CI110+ИГС!CI110+МАКС!CI110</f>
        <v>0</v>
      </c>
      <c r="CJ110" s="8">
        <f>КМС!CJ110+ИГС!CJ110+МАКС!CJ110</f>
        <v>0</v>
      </c>
      <c r="CK110" s="9">
        <f>КМС!CK110+ИГС!CK110+МАКС!CK110</f>
        <v>0</v>
      </c>
      <c r="CL110" s="8">
        <f>КМС!CL110+ИГС!CL110+МАКС!CL110</f>
        <v>0</v>
      </c>
      <c r="CM110" s="9">
        <f>КМС!CM110+ИГС!CM110+МАКС!CM110</f>
        <v>0</v>
      </c>
      <c r="CN110" s="8">
        <f>КМС!CN110+ИГС!CN110+МАКС!CN110</f>
        <v>0</v>
      </c>
      <c r="CO110" s="9">
        <f>КМС!CO110+ИГС!CO110+МАКС!CO110</f>
        <v>0</v>
      </c>
      <c r="CP110" s="8">
        <f>КМС!CP110+ИГС!CP110+МАКС!CP110</f>
        <v>0</v>
      </c>
      <c r="CQ110" s="9">
        <f>КМС!CQ110+ИГС!CQ110+МАКС!CQ110</f>
        <v>0</v>
      </c>
      <c r="CR110" s="8">
        <f>КМС!CR110+ИГС!CR110+МАКС!CR110</f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175</v>
      </c>
      <c r="E111" s="25" t="s">
        <v>160</v>
      </c>
      <c r="F111" s="31" t="s">
        <v>176</v>
      </c>
      <c r="G111" s="8">
        <f t="shared" si="121"/>
        <v>17772395.489999998</v>
      </c>
      <c r="H111" s="8">
        <f t="shared" si="97"/>
        <v>129694.76</v>
      </c>
      <c r="I111" s="9">
        <f t="shared" si="122"/>
        <v>494</v>
      </c>
      <c r="J111" s="8">
        <f t="shared" si="98"/>
        <v>129694.76</v>
      </c>
      <c r="K111" s="9">
        <f t="shared" si="99"/>
        <v>0</v>
      </c>
      <c r="L111" s="8">
        <f t="shared" si="100"/>
        <v>0</v>
      </c>
      <c r="M111" s="9">
        <f t="shared" si="101"/>
        <v>0</v>
      </c>
      <c r="N111" s="8">
        <f t="shared" si="102"/>
        <v>0</v>
      </c>
      <c r="O111" s="9">
        <f t="shared" si="103"/>
        <v>201</v>
      </c>
      <c r="P111" s="8">
        <f t="shared" si="104"/>
        <v>9316679.7699999996</v>
      </c>
      <c r="Q111" s="9">
        <f t="shared" si="105"/>
        <v>117</v>
      </c>
      <c r="R111" s="8">
        <f t="shared" si="106"/>
        <v>8326020.96</v>
      </c>
      <c r="S111" s="9">
        <f t="shared" si="107"/>
        <v>0</v>
      </c>
      <c r="T111" s="8">
        <f t="shared" si="108"/>
        <v>0</v>
      </c>
      <c r="U111" s="9">
        <f t="shared" si="109"/>
        <v>115</v>
      </c>
      <c r="V111" s="8">
        <f t="shared" si="110"/>
        <v>8220200</v>
      </c>
      <c r="W111" s="9">
        <f t="shared" si="111"/>
        <v>0</v>
      </c>
      <c r="X111" s="8">
        <f t="shared" si="112"/>
        <v>0</v>
      </c>
      <c r="Y111" s="8">
        <f t="shared" si="113"/>
        <v>5637868.1200000001</v>
      </c>
      <c r="Z111" s="8">
        <f t="shared" si="114"/>
        <v>129694.76</v>
      </c>
      <c r="AA111" s="9">
        <f>КМС!AA111+ИГС!AA111+МАКС!AA111</f>
        <v>494</v>
      </c>
      <c r="AB111" s="8">
        <f>КМС!AB111+ИГС!AB111+МАКС!AB111</f>
        <v>129694.76</v>
      </c>
      <c r="AC111" s="9">
        <f>КМС!AC111+ИГС!AC111+МАКС!AC111</f>
        <v>0</v>
      </c>
      <c r="AD111" s="8">
        <f>КМС!AD111+ИГС!AD111+МАКС!AD111</f>
        <v>0</v>
      </c>
      <c r="AE111" s="9">
        <f>КМС!AE111+ИГС!AE111+МАКС!AE111</f>
        <v>0</v>
      </c>
      <c r="AF111" s="8">
        <f>КМС!AF111+ИГС!AF111+МАКС!AF111</f>
        <v>0</v>
      </c>
      <c r="AG111" s="9">
        <f>КМС!AG111+ИГС!AG111+МАКС!AG111</f>
        <v>72</v>
      </c>
      <c r="AH111" s="8">
        <f>КМС!AH111+ИГС!AH111+МАКС!AH111</f>
        <v>3337318.13</v>
      </c>
      <c r="AI111" s="9">
        <f>КМС!AI111+ИГС!AI111+МАКС!AI111</f>
        <v>31</v>
      </c>
      <c r="AJ111" s="8">
        <f>КМС!AJ111+ИГС!AJ111+МАКС!AJ111</f>
        <v>2170855.23</v>
      </c>
      <c r="AK111" s="9">
        <f>КМС!AK111+ИГС!AK111+МАКС!AK111</f>
        <v>0</v>
      </c>
      <c r="AL111" s="8">
        <f>КМС!AL111+ИГС!AL111+МАКС!AL111</f>
        <v>0</v>
      </c>
      <c r="AM111" s="9">
        <f>КМС!AM111+ИГС!AM111+МАКС!AM111</f>
        <v>30</v>
      </c>
      <c r="AN111" s="8">
        <f>КМС!AN111+ИГС!AN111+МАКС!AN111</f>
        <v>2144400</v>
      </c>
      <c r="AO111" s="9">
        <f>КМС!AO111+ИГС!AO111+МАКС!AO111</f>
        <v>0</v>
      </c>
      <c r="AP111" s="8">
        <f>КМС!AP111+ИГС!AP111+МАКС!AP111</f>
        <v>0</v>
      </c>
      <c r="AQ111" s="8">
        <f t="shared" si="115"/>
        <v>4954008.7699999996</v>
      </c>
      <c r="AR111" s="8">
        <f t="shared" si="116"/>
        <v>0</v>
      </c>
      <c r="AS111" s="9">
        <f>КМС!AS111+ИГС!AS111+МАКС!AS111</f>
        <v>0</v>
      </c>
      <c r="AT111" s="8">
        <f>КМС!AT111+ИГС!AT111+МАКС!AT111</f>
        <v>0</v>
      </c>
      <c r="AU111" s="9">
        <f>КМС!AU111+ИГС!AU111+МАКС!AU111</f>
        <v>0</v>
      </c>
      <c r="AV111" s="8">
        <f>КМС!AV111+ИГС!AV111+МАКС!AV111</f>
        <v>0</v>
      </c>
      <c r="AW111" s="9">
        <f>КМС!AW111+ИГС!AW111+МАКС!AW111</f>
        <v>0</v>
      </c>
      <c r="AX111" s="8">
        <f>КМС!AX111+ИГС!AX111+МАКС!AX111</f>
        <v>0</v>
      </c>
      <c r="AY111" s="9">
        <f>КМС!AY111+ИГС!AY111+МАКС!AY111</f>
        <v>60</v>
      </c>
      <c r="AZ111" s="8">
        <f>КМС!AZ111+ИГС!AZ111+МАКС!AZ111</f>
        <v>2791971.95</v>
      </c>
      <c r="BA111" s="9">
        <f>КМС!BA111+ИГС!BA111+МАКС!BA111</f>
        <v>31</v>
      </c>
      <c r="BB111" s="8">
        <f>КМС!BB111+ИГС!BB111+МАКС!BB111</f>
        <v>2162036.8199999998</v>
      </c>
      <c r="BC111" s="9">
        <f>КМС!BC111+ИГС!BC111+МАКС!BC111</f>
        <v>0</v>
      </c>
      <c r="BD111" s="8">
        <f>КМС!BD111+ИГС!BD111+МАКС!BD111</f>
        <v>0</v>
      </c>
      <c r="BE111" s="9">
        <f>КМС!BE111+ИГС!BE111+МАКС!BE111</f>
        <v>30</v>
      </c>
      <c r="BF111" s="8">
        <f>КМС!BF111+ИГС!BF111+МАКС!BF111</f>
        <v>2144400</v>
      </c>
      <c r="BG111" s="9">
        <f>КМС!BG111+ИГС!BG111+МАКС!BG111</f>
        <v>0</v>
      </c>
      <c r="BH111" s="8">
        <f>КМС!BH111+ИГС!BH111+МАКС!BH111</f>
        <v>0</v>
      </c>
      <c r="BI111" s="8">
        <f t="shared" si="117"/>
        <v>4780251.8099999996</v>
      </c>
      <c r="BJ111" s="8">
        <f t="shared" si="118"/>
        <v>0</v>
      </c>
      <c r="BK111" s="9">
        <f>КМС!BK111+ИГС!BK111+МАКС!BK111</f>
        <v>0</v>
      </c>
      <c r="BL111" s="8">
        <f>КМС!BL111+ИГС!BL111+МАКС!BL111</f>
        <v>0</v>
      </c>
      <c r="BM111" s="9">
        <f>КМС!BM111+ИГС!BM111+МАКС!BM111</f>
        <v>0</v>
      </c>
      <c r="BN111" s="8">
        <f>КМС!BN111+ИГС!BN111+МАКС!BN111</f>
        <v>0</v>
      </c>
      <c r="BO111" s="9">
        <f>КМС!BO111+ИГС!BO111+МАКС!BO111</f>
        <v>0</v>
      </c>
      <c r="BP111" s="8">
        <f>КМС!BP111+ИГС!BP111+МАКС!BP111</f>
        <v>0</v>
      </c>
      <c r="BQ111" s="9">
        <f>КМС!BQ111+ИГС!BQ111+МАКС!BQ111</f>
        <v>52</v>
      </c>
      <c r="BR111" s="8">
        <f>КМС!BR111+ИГС!BR111+МАКС!BR111</f>
        <v>2399411.81</v>
      </c>
      <c r="BS111" s="9">
        <f>КМС!BS111+ИГС!BS111+МАКС!BS111</f>
        <v>33</v>
      </c>
      <c r="BT111" s="8">
        <f>КМС!BT111+ИГС!BT111+МАКС!BT111</f>
        <v>2380840</v>
      </c>
      <c r="BU111" s="9">
        <f>КМС!BU111+ИГС!BU111+МАКС!BU111</f>
        <v>0</v>
      </c>
      <c r="BV111" s="8">
        <f>КМС!BV111+ИГС!BV111+МАКС!BV111</f>
        <v>0</v>
      </c>
      <c r="BW111" s="9">
        <f>КМС!BW111+ИГС!BW111+МАКС!BW111</f>
        <v>33</v>
      </c>
      <c r="BX111" s="8">
        <f>КМС!BX111+ИГС!BX111+МАКС!BX111</f>
        <v>2358840</v>
      </c>
      <c r="BY111" s="9">
        <f>КМС!BY111+ИГС!BY111+МАКС!BY111</f>
        <v>0</v>
      </c>
      <c r="BZ111" s="8">
        <f>КМС!BZ111+ИГС!BZ111+МАКС!BZ111</f>
        <v>0</v>
      </c>
      <c r="CA111" s="8">
        <f t="shared" si="119"/>
        <v>2400266.79</v>
      </c>
      <c r="CB111" s="8">
        <f t="shared" si="120"/>
        <v>0</v>
      </c>
      <c r="CC111" s="9">
        <f>КМС!CC111+ИГС!CC111+МАКС!CC111</f>
        <v>0</v>
      </c>
      <c r="CD111" s="8">
        <f>КМС!CD111+ИГС!CD111+МАКС!CD111</f>
        <v>0</v>
      </c>
      <c r="CE111" s="9">
        <f>КМС!CE111+ИГС!CE111+МАКС!CE111</f>
        <v>0</v>
      </c>
      <c r="CF111" s="8">
        <f>КМС!CF111+ИГС!CF111+МАКС!CF111</f>
        <v>0</v>
      </c>
      <c r="CG111" s="9">
        <f>КМС!CG111+ИГС!CG111+МАКС!CG111</f>
        <v>0</v>
      </c>
      <c r="CH111" s="8">
        <f>КМС!CH111+ИГС!CH111+МАКС!CH111</f>
        <v>0</v>
      </c>
      <c r="CI111" s="9">
        <f>КМС!CI111+ИГС!CI111+МАКС!CI111</f>
        <v>17</v>
      </c>
      <c r="CJ111" s="8">
        <f>КМС!CJ111+ИГС!CJ111+МАКС!CJ111</f>
        <v>787977.88</v>
      </c>
      <c r="CK111" s="9">
        <f>КМС!CK111+ИГС!CK111+МАКС!CK111</f>
        <v>22</v>
      </c>
      <c r="CL111" s="8">
        <f>КМС!CL111+ИГС!CL111+МАКС!CL111</f>
        <v>1612288.91</v>
      </c>
      <c r="CM111" s="9">
        <f>КМС!CM111+ИГС!CM111+МАКС!CM111</f>
        <v>0</v>
      </c>
      <c r="CN111" s="8">
        <f>КМС!CN111+ИГС!CN111+МАКС!CN111</f>
        <v>0</v>
      </c>
      <c r="CO111" s="9">
        <f>КМС!CO111+ИГС!CO111+МАКС!CO111</f>
        <v>22</v>
      </c>
      <c r="CP111" s="8">
        <f>КМС!CP111+ИГС!CP111+МАКС!CP111</f>
        <v>1572560</v>
      </c>
      <c r="CQ111" s="9">
        <f>КМС!CQ111+ИГС!CQ111+МАКС!CQ111</f>
        <v>0</v>
      </c>
      <c r="CR111" s="8">
        <f>КМС!CR111+ИГС!CR111+МАКС!CR111</f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175</v>
      </c>
      <c r="E112" s="25" t="s">
        <v>160</v>
      </c>
      <c r="F112" s="31" t="s">
        <v>176</v>
      </c>
      <c r="G112" s="8">
        <f t="shared" si="121"/>
        <v>5266568.92</v>
      </c>
      <c r="H112" s="8">
        <f t="shared" si="97"/>
        <v>5266568.92</v>
      </c>
      <c r="I112" s="9">
        <f t="shared" si="122"/>
        <v>0</v>
      </c>
      <c r="J112" s="8">
        <f t="shared" si="98"/>
        <v>0</v>
      </c>
      <c r="K112" s="9">
        <f t="shared" si="99"/>
        <v>0</v>
      </c>
      <c r="L112" s="8">
        <f t="shared" si="100"/>
        <v>0</v>
      </c>
      <c r="M112" s="9">
        <f t="shared" si="101"/>
        <v>0</v>
      </c>
      <c r="N112" s="8">
        <f t="shared" si="102"/>
        <v>5266568.92</v>
      </c>
      <c r="O112" s="9">
        <f t="shared" si="103"/>
        <v>0</v>
      </c>
      <c r="P112" s="8">
        <f t="shared" si="104"/>
        <v>0</v>
      </c>
      <c r="Q112" s="9">
        <f t="shared" si="105"/>
        <v>0</v>
      </c>
      <c r="R112" s="8">
        <f t="shared" si="106"/>
        <v>0</v>
      </c>
      <c r="S112" s="9">
        <f t="shared" si="107"/>
        <v>0</v>
      </c>
      <c r="T112" s="8">
        <f t="shared" si="108"/>
        <v>0</v>
      </c>
      <c r="U112" s="9">
        <f t="shared" si="109"/>
        <v>0</v>
      </c>
      <c r="V112" s="8">
        <f t="shared" si="110"/>
        <v>0</v>
      </c>
      <c r="W112" s="9">
        <f t="shared" si="111"/>
        <v>0</v>
      </c>
      <c r="X112" s="8">
        <f t="shared" si="112"/>
        <v>0</v>
      </c>
      <c r="Y112" s="8">
        <f t="shared" si="113"/>
        <v>720936.4</v>
      </c>
      <c r="Z112" s="8">
        <f t="shared" si="114"/>
        <v>720936.4</v>
      </c>
      <c r="AA112" s="9">
        <f>КМС!AA112+ИГС!AA112+МАКС!AA112</f>
        <v>0</v>
      </c>
      <c r="AB112" s="8">
        <f>КМС!AB112+ИГС!AB112+МАКС!AB112</f>
        <v>0</v>
      </c>
      <c r="AC112" s="9">
        <f>КМС!AC112+ИГС!AC112+МАКС!AC112</f>
        <v>0</v>
      </c>
      <c r="AD112" s="8">
        <f>КМС!AD112+ИГС!AD112+МАКС!AD112</f>
        <v>0</v>
      </c>
      <c r="AE112" s="9">
        <f>КМС!AE112+ИГС!AE112+МАКС!AE112</f>
        <v>0</v>
      </c>
      <c r="AF112" s="8">
        <f>КМС!AF112+ИГС!AF112+МАКС!AF112</f>
        <v>720936.4</v>
      </c>
      <c r="AG112" s="9">
        <f>КМС!AG112+ИГС!AG112+МАКС!AG112</f>
        <v>0</v>
      </c>
      <c r="AH112" s="8">
        <f>КМС!AH112+ИГС!AH112+МАКС!AH112</f>
        <v>0</v>
      </c>
      <c r="AI112" s="9">
        <f>КМС!AI112+ИГС!AI112+МАКС!AI112</f>
        <v>0</v>
      </c>
      <c r="AJ112" s="8">
        <f>КМС!AJ112+ИГС!AJ112+МАКС!AJ112</f>
        <v>0</v>
      </c>
      <c r="AK112" s="9">
        <f>КМС!AK112+ИГС!AK112+МАКС!AK112</f>
        <v>0</v>
      </c>
      <c r="AL112" s="8">
        <f>КМС!AL112+ИГС!AL112+МАКС!AL112</f>
        <v>0</v>
      </c>
      <c r="AM112" s="9">
        <f>КМС!AM112+ИГС!AM112+МАКС!AM112</f>
        <v>0</v>
      </c>
      <c r="AN112" s="8">
        <f>КМС!AN112+ИГС!AN112+МАКС!AN112</f>
        <v>0</v>
      </c>
      <c r="AO112" s="9">
        <f>КМС!AO112+ИГС!AO112+МАКС!AO112</f>
        <v>0</v>
      </c>
      <c r="AP112" s="8">
        <f>КМС!AP112+ИГС!AP112+МАКС!AP112</f>
        <v>0</v>
      </c>
      <c r="AQ112" s="8">
        <f t="shared" si="115"/>
        <v>1509775.72</v>
      </c>
      <c r="AR112" s="8">
        <f t="shared" si="116"/>
        <v>1509775.72</v>
      </c>
      <c r="AS112" s="9">
        <f>КМС!AS112+ИГС!AS112+МАКС!AS112</f>
        <v>0</v>
      </c>
      <c r="AT112" s="8">
        <f>КМС!AT112+ИГС!AT112+МАКС!AT112</f>
        <v>0</v>
      </c>
      <c r="AU112" s="9">
        <f>КМС!AU112+ИГС!AU112+МАКС!AU112</f>
        <v>0</v>
      </c>
      <c r="AV112" s="8">
        <f>КМС!AV112+ИГС!AV112+МАКС!AV112</f>
        <v>0</v>
      </c>
      <c r="AW112" s="9">
        <f>КМС!AW112+ИГС!AW112+МАКС!AW112</f>
        <v>0</v>
      </c>
      <c r="AX112" s="8">
        <f>КМС!AX112+ИГС!AX112+МАКС!AX112</f>
        <v>1509775.72</v>
      </c>
      <c r="AY112" s="9">
        <f>КМС!AY112+ИГС!AY112+МАКС!AY112</f>
        <v>0</v>
      </c>
      <c r="AZ112" s="8">
        <f>КМС!AZ112+ИГС!AZ112+МАКС!AZ112</f>
        <v>0</v>
      </c>
      <c r="BA112" s="9">
        <f>КМС!BA112+ИГС!BA112+МАКС!BA112</f>
        <v>0</v>
      </c>
      <c r="BB112" s="8">
        <f>КМС!BB112+ИГС!BB112+МАКС!BB112</f>
        <v>0</v>
      </c>
      <c r="BC112" s="9">
        <f>КМС!BC112+ИГС!BC112+МАКС!BC112</f>
        <v>0</v>
      </c>
      <c r="BD112" s="8">
        <f>КМС!BD112+ИГС!BD112+МАКС!BD112</f>
        <v>0</v>
      </c>
      <c r="BE112" s="9">
        <f>КМС!BE112+ИГС!BE112+МАКС!BE112</f>
        <v>0</v>
      </c>
      <c r="BF112" s="8">
        <f>КМС!BF112+ИГС!BF112+МАКС!BF112</f>
        <v>0</v>
      </c>
      <c r="BG112" s="9">
        <f>КМС!BG112+ИГС!BG112+МАКС!BG112</f>
        <v>0</v>
      </c>
      <c r="BH112" s="8">
        <f>КМС!BH112+ИГС!BH112+МАКС!BH112</f>
        <v>0</v>
      </c>
      <c r="BI112" s="8">
        <f t="shared" si="117"/>
        <v>1509775.72</v>
      </c>
      <c r="BJ112" s="8">
        <f t="shared" si="118"/>
        <v>1509775.72</v>
      </c>
      <c r="BK112" s="9">
        <f>КМС!BK112+ИГС!BK112+МАКС!BK112</f>
        <v>0</v>
      </c>
      <c r="BL112" s="8">
        <f>КМС!BL112+ИГС!BL112+МАКС!BL112</f>
        <v>0</v>
      </c>
      <c r="BM112" s="9">
        <f>КМС!BM112+ИГС!BM112+МАКС!BM112</f>
        <v>0</v>
      </c>
      <c r="BN112" s="8">
        <f>КМС!BN112+ИГС!BN112+МАКС!BN112</f>
        <v>0</v>
      </c>
      <c r="BO112" s="9">
        <f>КМС!BO112+ИГС!BO112+МАКС!BO112</f>
        <v>0</v>
      </c>
      <c r="BP112" s="8">
        <f>КМС!BP112+ИГС!BP112+МАКС!BP112</f>
        <v>1509775.72</v>
      </c>
      <c r="BQ112" s="9">
        <f>КМС!BQ112+ИГС!BQ112+МАКС!BQ112</f>
        <v>0</v>
      </c>
      <c r="BR112" s="8">
        <f>КМС!BR112+ИГС!BR112+МАКС!BR112</f>
        <v>0</v>
      </c>
      <c r="BS112" s="9">
        <f>КМС!BS112+ИГС!BS112+МАКС!BS112</f>
        <v>0</v>
      </c>
      <c r="BT112" s="8">
        <f>КМС!BT112+ИГС!BT112+МАКС!BT112</f>
        <v>0</v>
      </c>
      <c r="BU112" s="9">
        <f>КМС!BU112+ИГС!BU112+МАКС!BU112</f>
        <v>0</v>
      </c>
      <c r="BV112" s="8">
        <f>КМС!BV112+ИГС!BV112+МАКС!BV112</f>
        <v>0</v>
      </c>
      <c r="BW112" s="9">
        <f>КМС!BW112+ИГС!BW112+МАКС!BW112</f>
        <v>0</v>
      </c>
      <c r="BX112" s="8">
        <f>КМС!BX112+ИГС!BX112+МАКС!BX112</f>
        <v>0</v>
      </c>
      <c r="BY112" s="9">
        <f>КМС!BY112+ИГС!BY112+МАКС!BY112</f>
        <v>0</v>
      </c>
      <c r="BZ112" s="8">
        <f>КМС!BZ112+ИГС!BZ112+МАКС!BZ112</f>
        <v>0</v>
      </c>
      <c r="CA112" s="8">
        <f t="shared" si="119"/>
        <v>1526081.08</v>
      </c>
      <c r="CB112" s="8">
        <f t="shared" si="120"/>
        <v>1526081.08</v>
      </c>
      <c r="CC112" s="9">
        <f>КМС!CC112+ИГС!CC112+МАКС!CC112</f>
        <v>0</v>
      </c>
      <c r="CD112" s="8">
        <f>КМС!CD112+ИГС!CD112+МАКС!CD112</f>
        <v>0</v>
      </c>
      <c r="CE112" s="9">
        <f>КМС!CE112+ИГС!CE112+МАКС!CE112</f>
        <v>0</v>
      </c>
      <c r="CF112" s="8">
        <f>КМС!CF112+ИГС!CF112+МАКС!CF112</f>
        <v>0</v>
      </c>
      <c r="CG112" s="9">
        <f>КМС!CG112+ИГС!CG112+МАКС!CG112</f>
        <v>0</v>
      </c>
      <c r="CH112" s="8">
        <f>КМС!CH112+ИГС!CH112+МАКС!CH112</f>
        <v>1526081.08</v>
      </c>
      <c r="CI112" s="9">
        <f>КМС!CI112+ИГС!CI112+МАКС!CI112</f>
        <v>0</v>
      </c>
      <c r="CJ112" s="8">
        <f>КМС!CJ112+ИГС!CJ112+МАКС!CJ112</f>
        <v>0</v>
      </c>
      <c r="CK112" s="9">
        <f>КМС!CK112+ИГС!CK112+МАКС!CK112</f>
        <v>0</v>
      </c>
      <c r="CL112" s="8">
        <f>КМС!CL112+ИГС!CL112+МАКС!CL112</f>
        <v>0</v>
      </c>
      <c r="CM112" s="9">
        <f>КМС!CM112+ИГС!CM112+МАКС!CM112</f>
        <v>0</v>
      </c>
      <c r="CN112" s="8">
        <f>КМС!CN112+ИГС!CN112+МАКС!CN112</f>
        <v>0</v>
      </c>
      <c r="CO112" s="9">
        <f>КМС!CO112+ИГС!CO112+МАКС!CO112</f>
        <v>0</v>
      </c>
      <c r="CP112" s="8">
        <f>КМС!CP112+ИГС!CP112+МАКС!CP112</f>
        <v>0</v>
      </c>
      <c r="CQ112" s="9">
        <f>КМС!CQ112+ИГС!CQ112+МАКС!CQ112</f>
        <v>0</v>
      </c>
      <c r="CR112" s="8">
        <f>КМС!CR112+ИГС!CR112+МАКС!CR112</f>
        <v>0</v>
      </c>
    </row>
    <row r="113" spans="1:96" x14ac:dyDescent="0.25">
      <c r="A113" s="12">
        <v>92</v>
      </c>
      <c r="B113" s="18" t="s">
        <v>133</v>
      </c>
      <c r="C113" s="12">
        <v>330400</v>
      </c>
      <c r="D113" s="25" t="s">
        <v>175</v>
      </c>
      <c r="E113" s="25" t="s">
        <v>160</v>
      </c>
      <c r="F113" s="31" t="s">
        <v>176</v>
      </c>
      <c r="G113" s="8">
        <f t="shared" si="121"/>
        <v>855123.04</v>
      </c>
      <c r="H113" s="8">
        <f t="shared" si="97"/>
        <v>855123.04</v>
      </c>
      <c r="I113" s="9">
        <f t="shared" si="122"/>
        <v>642</v>
      </c>
      <c r="J113" s="8">
        <f t="shared" si="98"/>
        <v>290132.64</v>
      </c>
      <c r="K113" s="9">
        <f t="shared" si="99"/>
        <v>0</v>
      </c>
      <c r="L113" s="8">
        <f t="shared" si="100"/>
        <v>0</v>
      </c>
      <c r="M113" s="9">
        <f t="shared" si="101"/>
        <v>532</v>
      </c>
      <c r="N113" s="8">
        <f t="shared" si="102"/>
        <v>564990.4</v>
      </c>
      <c r="O113" s="9">
        <f t="shared" si="103"/>
        <v>0</v>
      </c>
      <c r="P113" s="8">
        <f t="shared" si="104"/>
        <v>0</v>
      </c>
      <c r="Q113" s="9">
        <f t="shared" si="105"/>
        <v>0</v>
      </c>
      <c r="R113" s="8">
        <f t="shared" si="106"/>
        <v>0</v>
      </c>
      <c r="S113" s="9">
        <f t="shared" si="107"/>
        <v>0</v>
      </c>
      <c r="T113" s="8">
        <f t="shared" si="108"/>
        <v>0</v>
      </c>
      <c r="U113" s="9">
        <f t="shared" si="109"/>
        <v>0</v>
      </c>
      <c r="V113" s="8">
        <f t="shared" si="110"/>
        <v>0</v>
      </c>
      <c r="W113" s="9">
        <f t="shared" si="111"/>
        <v>0</v>
      </c>
      <c r="X113" s="8">
        <f t="shared" si="112"/>
        <v>0</v>
      </c>
      <c r="Y113" s="8">
        <f t="shared" si="113"/>
        <v>214006.72</v>
      </c>
      <c r="Z113" s="8">
        <f t="shared" si="114"/>
        <v>214006.72</v>
      </c>
      <c r="AA113" s="9">
        <f>КМС!AA113+ИГС!AA113+МАКС!AA113</f>
        <v>161</v>
      </c>
      <c r="AB113" s="8">
        <f>КМС!AB113+ИГС!AB113+МАКС!AB113</f>
        <v>72759.12</v>
      </c>
      <c r="AC113" s="9">
        <f>КМС!AC113+ИГС!AC113+МАКС!AC113</f>
        <v>0</v>
      </c>
      <c r="AD113" s="8">
        <f>КМС!AD113+ИГС!AD113+МАКС!AD113</f>
        <v>0</v>
      </c>
      <c r="AE113" s="9">
        <f>КМС!AE113+ИГС!AE113+МАКС!AE113</f>
        <v>133</v>
      </c>
      <c r="AF113" s="8">
        <f>КМС!AF113+ИГС!AF113+МАКС!AF113</f>
        <v>141247.6</v>
      </c>
      <c r="AG113" s="9">
        <f>КМС!AG113+ИГС!AG113+МАКС!AG113</f>
        <v>0</v>
      </c>
      <c r="AH113" s="8">
        <f>КМС!AH113+ИГС!AH113+МАКС!AH113</f>
        <v>0</v>
      </c>
      <c r="AI113" s="9">
        <f>КМС!AI113+ИГС!AI113+МАКС!AI113</f>
        <v>0</v>
      </c>
      <c r="AJ113" s="8">
        <f>КМС!AJ113+ИГС!AJ113+МАКС!AJ113</f>
        <v>0</v>
      </c>
      <c r="AK113" s="9">
        <f>КМС!AK113+ИГС!AK113+МАКС!AK113</f>
        <v>0</v>
      </c>
      <c r="AL113" s="8">
        <f>КМС!AL113+ИГС!AL113+МАКС!AL113</f>
        <v>0</v>
      </c>
      <c r="AM113" s="9">
        <f>КМС!AM113+ИГС!AM113+МАКС!AM113</f>
        <v>0</v>
      </c>
      <c r="AN113" s="8">
        <f>КМС!AN113+ИГС!AN113+МАКС!AN113</f>
        <v>0</v>
      </c>
      <c r="AO113" s="9">
        <f>КМС!AO113+ИГС!AO113+МАКС!AO113</f>
        <v>0</v>
      </c>
      <c r="AP113" s="8">
        <f>КМС!AP113+ИГС!AP113+МАКС!AP113</f>
        <v>0</v>
      </c>
      <c r="AQ113" s="8">
        <f t="shared" si="115"/>
        <v>224174.92</v>
      </c>
      <c r="AR113" s="8">
        <f t="shared" si="116"/>
        <v>224174.92</v>
      </c>
      <c r="AS113" s="9">
        <f>КМС!AS113+ИГС!AS113+МАКС!AS113</f>
        <v>160</v>
      </c>
      <c r="AT113" s="8">
        <f>КМС!AT113+ИГС!AT113+МАКС!AT113</f>
        <v>72307.199999999997</v>
      </c>
      <c r="AU113" s="9">
        <f>КМС!AU113+ИГС!AU113+МАКС!AU113</f>
        <v>0</v>
      </c>
      <c r="AV113" s="8">
        <f>КМС!AV113+ИГС!AV113+МАКС!AV113</f>
        <v>0</v>
      </c>
      <c r="AW113" s="9">
        <f>КМС!AW113+ИГС!AW113+МАКС!AW113</f>
        <v>143</v>
      </c>
      <c r="AX113" s="8">
        <f>КМС!AX113+ИГС!AX113+МАКС!AX113</f>
        <v>151867.72</v>
      </c>
      <c r="AY113" s="9">
        <f>КМС!AY113+ИГС!AY113+МАКС!AY113</f>
        <v>0</v>
      </c>
      <c r="AZ113" s="8">
        <f>КМС!AZ113+ИГС!AZ113+МАКС!AZ113</f>
        <v>0</v>
      </c>
      <c r="BA113" s="9">
        <f>КМС!BA113+ИГС!BA113+МАКС!BA113</f>
        <v>0</v>
      </c>
      <c r="BB113" s="8">
        <f>КМС!BB113+ИГС!BB113+МАКС!BB113</f>
        <v>0</v>
      </c>
      <c r="BC113" s="9">
        <f>КМС!BC113+ИГС!BC113+МАКС!BC113</f>
        <v>0</v>
      </c>
      <c r="BD113" s="8">
        <f>КМС!BD113+ИГС!BD113+МАКС!BD113</f>
        <v>0</v>
      </c>
      <c r="BE113" s="9">
        <f>КМС!BE113+ИГС!BE113+МАКС!BE113</f>
        <v>0</v>
      </c>
      <c r="BF113" s="8">
        <f>КМС!BF113+ИГС!BF113+МАКС!BF113</f>
        <v>0</v>
      </c>
      <c r="BG113" s="9">
        <f>КМС!BG113+ИГС!BG113+МАКС!BG113</f>
        <v>0</v>
      </c>
      <c r="BH113" s="8">
        <f>КМС!BH113+ИГС!BH113+МАКС!BH113</f>
        <v>0</v>
      </c>
      <c r="BI113" s="8">
        <f t="shared" si="117"/>
        <v>213554.8</v>
      </c>
      <c r="BJ113" s="8">
        <f t="shared" si="118"/>
        <v>213554.8</v>
      </c>
      <c r="BK113" s="9">
        <f>КМС!BK113+ИГС!BK113+МАКС!BK113</f>
        <v>160</v>
      </c>
      <c r="BL113" s="8">
        <f>КМС!BL113+ИГС!BL113+МАКС!BL113</f>
        <v>72307.199999999997</v>
      </c>
      <c r="BM113" s="9">
        <f>КМС!BM113+ИГС!BM113+МАКС!BM113</f>
        <v>0</v>
      </c>
      <c r="BN113" s="8">
        <f>КМС!BN113+ИГС!BN113+МАКС!BN113</f>
        <v>0</v>
      </c>
      <c r="BO113" s="9">
        <f>КМС!BO113+ИГС!BO113+МАКС!BO113</f>
        <v>133</v>
      </c>
      <c r="BP113" s="8">
        <f>КМС!BP113+ИГС!BP113+МАКС!BP113</f>
        <v>141247.6</v>
      </c>
      <c r="BQ113" s="9">
        <f>КМС!BQ113+ИГС!BQ113+МАКС!BQ113</f>
        <v>0</v>
      </c>
      <c r="BR113" s="8">
        <f>КМС!BR113+ИГС!BR113+МАКС!BR113</f>
        <v>0</v>
      </c>
      <c r="BS113" s="9">
        <f>КМС!BS113+ИГС!BS113+МАКС!BS113</f>
        <v>0</v>
      </c>
      <c r="BT113" s="8">
        <f>КМС!BT113+ИГС!BT113+МАКС!BT113</f>
        <v>0</v>
      </c>
      <c r="BU113" s="9">
        <f>КМС!BU113+ИГС!BU113+МАКС!BU113</f>
        <v>0</v>
      </c>
      <c r="BV113" s="8">
        <f>КМС!BV113+ИГС!BV113+МАКС!BV113</f>
        <v>0</v>
      </c>
      <c r="BW113" s="9">
        <f>КМС!BW113+ИГС!BW113+МАКС!BW113</f>
        <v>0</v>
      </c>
      <c r="BX113" s="8">
        <f>КМС!BX113+ИГС!BX113+МАКС!BX113</f>
        <v>0</v>
      </c>
      <c r="BY113" s="9">
        <f>КМС!BY113+ИГС!BY113+МАКС!BY113</f>
        <v>0</v>
      </c>
      <c r="BZ113" s="8">
        <f>КМС!BZ113+ИГС!BZ113+МАКС!BZ113</f>
        <v>0</v>
      </c>
      <c r="CA113" s="8">
        <f t="shared" si="119"/>
        <v>203386.6</v>
      </c>
      <c r="CB113" s="8">
        <f t="shared" si="120"/>
        <v>203386.6</v>
      </c>
      <c r="CC113" s="9">
        <f>КМС!CC113+ИГС!CC113+МАКС!CC113</f>
        <v>161</v>
      </c>
      <c r="CD113" s="8">
        <f>КМС!CD113+ИГС!CD113+МАКС!CD113</f>
        <v>72759.12</v>
      </c>
      <c r="CE113" s="9">
        <f>КМС!CE113+ИГС!CE113+МАКС!CE113</f>
        <v>0</v>
      </c>
      <c r="CF113" s="8">
        <f>КМС!CF113+ИГС!CF113+МАКС!CF113</f>
        <v>0</v>
      </c>
      <c r="CG113" s="9">
        <f>КМС!CG113+ИГС!CG113+МАКС!CG113</f>
        <v>123</v>
      </c>
      <c r="CH113" s="8">
        <f>КМС!CH113+ИГС!CH113+МАКС!CH113</f>
        <v>130627.48</v>
      </c>
      <c r="CI113" s="9">
        <f>КМС!CI113+ИГС!CI113+МАКС!CI113</f>
        <v>0</v>
      </c>
      <c r="CJ113" s="8">
        <f>КМС!CJ113+ИГС!CJ113+МАКС!CJ113</f>
        <v>0</v>
      </c>
      <c r="CK113" s="9">
        <f>КМС!CK113+ИГС!CK113+МАКС!CK113</f>
        <v>0</v>
      </c>
      <c r="CL113" s="8">
        <f>КМС!CL113+ИГС!CL113+МАКС!CL113</f>
        <v>0</v>
      </c>
      <c r="CM113" s="9">
        <f>КМС!CM113+ИГС!CM113+МАКС!CM113</f>
        <v>0</v>
      </c>
      <c r="CN113" s="8">
        <f>КМС!CN113+ИГС!CN113+МАКС!CN113</f>
        <v>0</v>
      </c>
      <c r="CO113" s="9">
        <f>КМС!CO113+ИГС!CO113+МАКС!CO113</f>
        <v>0</v>
      </c>
      <c r="CP113" s="8">
        <f>КМС!CP113+ИГС!CP113+МАКС!CP113</f>
        <v>0</v>
      </c>
      <c r="CQ113" s="9">
        <f>КМС!CQ113+ИГС!CQ113+МАКС!CQ113</f>
        <v>0</v>
      </c>
      <c r="CR113" s="8">
        <f>КМС!CR113+ИГС!CR113+МАКС!CR113</f>
        <v>0</v>
      </c>
    </row>
    <row r="114" spans="1:96" x14ac:dyDescent="0.25">
      <c r="A114" s="12">
        <v>93</v>
      </c>
      <c r="B114" s="18" t="s">
        <v>134</v>
      </c>
      <c r="C114" s="12">
        <v>330405</v>
      </c>
      <c r="D114" s="25" t="s">
        <v>175</v>
      </c>
      <c r="E114" s="25" t="s">
        <v>160</v>
      </c>
      <c r="F114" s="31" t="s">
        <v>176</v>
      </c>
      <c r="G114" s="8">
        <f t="shared" si="121"/>
        <v>274565.52</v>
      </c>
      <c r="H114" s="8">
        <f t="shared" si="97"/>
        <v>179118.4</v>
      </c>
      <c r="I114" s="9">
        <f t="shared" si="122"/>
        <v>904</v>
      </c>
      <c r="J114" s="8">
        <f t="shared" si="98"/>
        <v>99256.88</v>
      </c>
      <c r="K114" s="9">
        <f t="shared" si="99"/>
        <v>0</v>
      </c>
      <c r="L114" s="8">
        <f t="shared" si="100"/>
        <v>0</v>
      </c>
      <c r="M114" s="9">
        <f t="shared" si="101"/>
        <v>385</v>
      </c>
      <c r="N114" s="8">
        <f t="shared" si="102"/>
        <v>79861.52</v>
      </c>
      <c r="O114" s="9">
        <f t="shared" si="103"/>
        <v>27</v>
      </c>
      <c r="P114" s="8">
        <f t="shared" si="104"/>
        <v>95447.12</v>
      </c>
      <c r="Q114" s="9">
        <f t="shared" si="105"/>
        <v>0</v>
      </c>
      <c r="R114" s="8">
        <f t="shared" si="106"/>
        <v>0</v>
      </c>
      <c r="S114" s="9">
        <f t="shared" si="107"/>
        <v>0</v>
      </c>
      <c r="T114" s="8">
        <f t="shared" si="108"/>
        <v>0</v>
      </c>
      <c r="U114" s="9">
        <f t="shared" si="109"/>
        <v>0</v>
      </c>
      <c r="V114" s="8">
        <f t="shared" si="110"/>
        <v>0</v>
      </c>
      <c r="W114" s="9">
        <f t="shared" si="111"/>
        <v>0</v>
      </c>
      <c r="X114" s="8">
        <f t="shared" si="112"/>
        <v>0</v>
      </c>
      <c r="Y114" s="8">
        <f t="shared" si="113"/>
        <v>151608.79999999999</v>
      </c>
      <c r="Z114" s="8">
        <f t="shared" si="114"/>
        <v>110543.34</v>
      </c>
      <c r="AA114" s="9">
        <f>КМС!AA114+ИГС!AA114+МАКС!AA114</f>
        <v>225</v>
      </c>
      <c r="AB114" s="8">
        <f>КМС!AB114+ИГС!AB114+МАКС!AB114</f>
        <v>50424.800000000003</v>
      </c>
      <c r="AC114" s="9">
        <f>КМС!AC114+ИГС!AC114+МАКС!AC114</f>
        <v>0</v>
      </c>
      <c r="AD114" s="8">
        <f>КМС!AD114+ИГС!AD114+МАКС!AD114</f>
        <v>0</v>
      </c>
      <c r="AE114" s="9">
        <f>КМС!AE114+ИГС!AE114+МАКС!AE114</f>
        <v>92</v>
      </c>
      <c r="AF114" s="8">
        <f>КМС!AF114+ИГС!AF114+МАКС!AF114</f>
        <v>60118.54</v>
      </c>
      <c r="AG114" s="9">
        <f>КМС!AG114+ИГС!AG114+МАКС!AG114</f>
        <v>6</v>
      </c>
      <c r="AH114" s="8">
        <f>КМС!AH114+ИГС!AH114+МАКС!AH114</f>
        <v>41065.46</v>
      </c>
      <c r="AI114" s="9">
        <f>КМС!AI114+ИГС!AI114+МАКС!AI114</f>
        <v>0</v>
      </c>
      <c r="AJ114" s="8">
        <f>КМС!AJ114+ИГС!AJ114+МАКС!AJ114</f>
        <v>0</v>
      </c>
      <c r="AK114" s="9">
        <f>КМС!AK114+ИГС!AK114+МАКС!AK114</f>
        <v>0</v>
      </c>
      <c r="AL114" s="8">
        <f>КМС!AL114+ИГС!AL114+МАКС!AL114</f>
        <v>0</v>
      </c>
      <c r="AM114" s="9">
        <f>КМС!AM114+ИГС!AM114+МАКС!AM114</f>
        <v>0</v>
      </c>
      <c r="AN114" s="8">
        <f>КМС!AN114+ИГС!AN114+МАКС!AN114</f>
        <v>0</v>
      </c>
      <c r="AO114" s="9">
        <f>КМС!AO114+ИГС!AO114+МАКС!AO114</f>
        <v>0</v>
      </c>
      <c r="AP114" s="8">
        <f>КМС!AP114+ИГС!AP114+МАКС!AP114</f>
        <v>0</v>
      </c>
      <c r="AQ114" s="8">
        <f t="shared" si="115"/>
        <v>87015.45</v>
      </c>
      <c r="AR114" s="8">
        <f t="shared" si="116"/>
        <v>62694.58</v>
      </c>
      <c r="AS114" s="9">
        <f>КМС!AS114+ИГС!AS114+МАКС!AS114</f>
        <v>397</v>
      </c>
      <c r="AT114" s="8">
        <f>КМС!AT114+ИГС!AT114+МАКС!AT114</f>
        <v>46938.12</v>
      </c>
      <c r="AU114" s="9">
        <f>КМС!AU114+ИГС!AU114+МАКС!AU114</f>
        <v>0</v>
      </c>
      <c r="AV114" s="8">
        <f>КМС!AV114+ИГС!AV114+МАКС!AV114</f>
        <v>0</v>
      </c>
      <c r="AW114" s="9">
        <f>КМС!AW114+ИГС!AW114+МАКС!AW114</f>
        <v>24</v>
      </c>
      <c r="AX114" s="8">
        <f>КМС!AX114+ИГС!AX114+МАКС!AX114</f>
        <v>15756.46</v>
      </c>
      <c r="AY114" s="9">
        <f>КМС!AY114+ИГС!AY114+МАКС!AY114</f>
        <v>10</v>
      </c>
      <c r="AZ114" s="8">
        <f>КМС!AZ114+ИГС!AZ114+МАКС!AZ114</f>
        <v>24320.87</v>
      </c>
      <c r="BA114" s="9">
        <f>КМС!BA114+ИГС!BA114+МАКС!BA114</f>
        <v>0</v>
      </c>
      <c r="BB114" s="8">
        <f>КМС!BB114+ИГС!BB114+МАКС!BB114</f>
        <v>0</v>
      </c>
      <c r="BC114" s="9">
        <f>КМС!BC114+ИГС!BC114+МАКС!BC114</f>
        <v>0</v>
      </c>
      <c r="BD114" s="8">
        <f>КМС!BD114+ИГС!BD114+МАКС!BD114</f>
        <v>0</v>
      </c>
      <c r="BE114" s="9">
        <f>КМС!BE114+ИГС!BE114+МАКС!BE114</f>
        <v>0</v>
      </c>
      <c r="BF114" s="8">
        <f>КМС!BF114+ИГС!BF114+МАКС!BF114</f>
        <v>0</v>
      </c>
      <c r="BG114" s="9">
        <f>КМС!BG114+ИГС!BG114+МАКС!BG114</f>
        <v>0</v>
      </c>
      <c r="BH114" s="8">
        <f>КМС!BH114+ИГС!BH114+МАКС!BH114</f>
        <v>0</v>
      </c>
      <c r="BI114" s="8">
        <f t="shared" si="117"/>
        <v>25522.59</v>
      </c>
      <c r="BJ114" s="8">
        <f t="shared" si="118"/>
        <v>4130.76</v>
      </c>
      <c r="BK114" s="9">
        <f>КМС!BK114+ИГС!BK114+МАКС!BK114</f>
        <v>280</v>
      </c>
      <c r="BL114" s="8">
        <f>КМС!BL114+ИГС!BL114+МАКС!BL114</f>
        <v>1473.08</v>
      </c>
      <c r="BM114" s="9">
        <f>КМС!BM114+ИГС!BM114+МАКС!BM114</f>
        <v>0</v>
      </c>
      <c r="BN114" s="8">
        <f>КМС!BN114+ИГС!BN114+МАКС!BN114</f>
        <v>0</v>
      </c>
      <c r="BO114" s="9">
        <f>КМС!BO114+ИГС!BO114+МАКС!BO114</f>
        <v>267</v>
      </c>
      <c r="BP114" s="8">
        <f>КМС!BP114+ИГС!BP114+МАКС!BP114</f>
        <v>2657.68</v>
      </c>
      <c r="BQ114" s="9">
        <f>КМС!BQ114+ИГС!BQ114+МАКС!BQ114</f>
        <v>9</v>
      </c>
      <c r="BR114" s="8">
        <f>КМС!BR114+ИГС!BR114+МАКС!BR114</f>
        <v>21391.83</v>
      </c>
      <c r="BS114" s="9">
        <f>КМС!BS114+ИГС!BS114+МАКС!BS114</f>
        <v>0</v>
      </c>
      <c r="BT114" s="8">
        <f>КМС!BT114+ИГС!BT114+МАКС!BT114</f>
        <v>0</v>
      </c>
      <c r="BU114" s="9">
        <f>КМС!BU114+ИГС!BU114+МАКС!BU114</f>
        <v>0</v>
      </c>
      <c r="BV114" s="8">
        <f>КМС!BV114+ИГС!BV114+МАКС!BV114</f>
        <v>0</v>
      </c>
      <c r="BW114" s="9">
        <f>КМС!BW114+ИГС!BW114+МАКС!BW114</f>
        <v>0</v>
      </c>
      <c r="BX114" s="8">
        <f>КМС!BX114+ИГС!BX114+МАКС!BX114</f>
        <v>0</v>
      </c>
      <c r="BY114" s="9">
        <f>КМС!BY114+ИГС!BY114+МАКС!BY114</f>
        <v>0</v>
      </c>
      <c r="BZ114" s="8">
        <f>КМС!BZ114+ИГС!BZ114+МАКС!BZ114</f>
        <v>0</v>
      </c>
      <c r="CA114" s="8">
        <f t="shared" si="119"/>
        <v>10418.68</v>
      </c>
      <c r="CB114" s="8">
        <f t="shared" si="120"/>
        <v>1749.72</v>
      </c>
      <c r="CC114" s="9">
        <f>КМС!CC114+ИГС!CC114+МАКС!CC114</f>
        <v>2</v>
      </c>
      <c r="CD114" s="8">
        <f>КМС!CD114+ИГС!CD114+МАКС!CD114</f>
        <v>420.88</v>
      </c>
      <c r="CE114" s="9">
        <f>КМС!CE114+ИГС!CE114+МАКС!CE114</f>
        <v>0</v>
      </c>
      <c r="CF114" s="8">
        <f>КМС!CF114+ИГС!CF114+МАКС!CF114</f>
        <v>0</v>
      </c>
      <c r="CG114" s="9">
        <f>КМС!CG114+ИГС!CG114+МАКС!CG114</f>
        <v>2</v>
      </c>
      <c r="CH114" s="8">
        <f>КМС!CH114+ИГС!CH114+МАКС!CH114</f>
        <v>1328.84</v>
      </c>
      <c r="CI114" s="9">
        <f>КМС!CI114+ИГС!CI114+МАКС!CI114</f>
        <v>2</v>
      </c>
      <c r="CJ114" s="8">
        <f>КМС!CJ114+ИГС!CJ114+МАКС!CJ114</f>
        <v>8668.9599999999991</v>
      </c>
      <c r="CK114" s="9">
        <f>КМС!CK114+ИГС!CK114+МАКС!CK114</f>
        <v>0</v>
      </c>
      <c r="CL114" s="8">
        <f>КМС!CL114+ИГС!CL114+МАКС!CL114</f>
        <v>0</v>
      </c>
      <c r="CM114" s="9">
        <f>КМС!CM114+ИГС!CM114+МАКС!CM114</f>
        <v>0</v>
      </c>
      <c r="CN114" s="8">
        <f>КМС!CN114+ИГС!CN114+МАКС!CN114</f>
        <v>0</v>
      </c>
      <c r="CO114" s="9">
        <f>КМС!CO114+ИГС!CO114+МАКС!CO114</f>
        <v>0</v>
      </c>
      <c r="CP114" s="8">
        <f>КМС!CP114+ИГС!CP114+МАКС!CP114</f>
        <v>0</v>
      </c>
      <c r="CQ114" s="9">
        <f>КМС!CQ114+ИГС!CQ114+МАКС!CQ114</f>
        <v>0</v>
      </c>
      <c r="CR114" s="8">
        <f>КМС!CR114+ИГС!CR114+МАКС!CR114</f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121"/>
        <v>0</v>
      </c>
      <c r="H115" s="8">
        <f t="shared" si="97"/>
        <v>0</v>
      </c>
      <c r="I115" s="9">
        <f t="shared" si="122"/>
        <v>0</v>
      </c>
      <c r="J115" s="8">
        <f t="shared" si="98"/>
        <v>0</v>
      </c>
      <c r="K115" s="9">
        <f t="shared" si="99"/>
        <v>0</v>
      </c>
      <c r="L115" s="8">
        <f t="shared" si="100"/>
        <v>0</v>
      </c>
      <c r="M115" s="9">
        <f t="shared" si="101"/>
        <v>0</v>
      </c>
      <c r="N115" s="8">
        <f t="shared" si="102"/>
        <v>0</v>
      </c>
      <c r="O115" s="9">
        <f t="shared" si="103"/>
        <v>0</v>
      </c>
      <c r="P115" s="8">
        <f t="shared" si="104"/>
        <v>0</v>
      </c>
      <c r="Q115" s="9">
        <f t="shared" si="105"/>
        <v>0</v>
      </c>
      <c r="R115" s="8">
        <f t="shared" si="106"/>
        <v>0</v>
      </c>
      <c r="S115" s="9">
        <f t="shared" si="107"/>
        <v>0</v>
      </c>
      <c r="T115" s="8">
        <f t="shared" si="108"/>
        <v>0</v>
      </c>
      <c r="U115" s="9">
        <f t="shared" si="109"/>
        <v>0</v>
      </c>
      <c r="V115" s="8">
        <f t="shared" si="110"/>
        <v>0</v>
      </c>
      <c r="W115" s="9">
        <f t="shared" si="111"/>
        <v>0</v>
      </c>
      <c r="X115" s="8">
        <f t="shared" si="112"/>
        <v>0</v>
      </c>
      <c r="Y115" s="8">
        <f t="shared" si="113"/>
        <v>0</v>
      </c>
      <c r="Z115" s="8">
        <f t="shared" si="114"/>
        <v>0</v>
      </c>
      <c r="AA115" s="9">
        <f>КМС!AA115+ИГС!AA115+МАКС!AA115</f>
        <v>0</v>
      </c>
      <c r="AB115" s="8">
        <f>КМС!AB115+ИГС!AB115+МАКС!AB115</f>
        <v>0</v>
      </c>
      <c r="AC115" s="9">
        <f>КМС!AC115+ИГС!AC115+МАКС!AC115</f>
        <v>0</v>
      </c>
      <c r="AD115" s="8">
        <f>КМС!AD115+ИГС!AD115+МАКС!AD115</f>
        <v>0</v>
      </c>
      <c r="AE115" s="9">
        <f>КМС!AE115+ИГС!AE115+МАКС!AE115</f>
        <v>0</v>
      </c>
      <c r="AF115" s="8">
        <f>КМС!AF115+ИГС!AF115+МАКС!AF115</f>
        <v>0</v>
      </c>
      <c r="AG115" s="9">
        <f>КМС!AG115+ИГС!AG115+МАКС!AG115</f>
        <v>0</v>
      </c>
      <c r="AH115" s="8">
        <f>КМС!AH115+ИГС!AH115+МАКС!AH115</f>
        <v>0</v>
      </c>
      <c r="AI115" s="9">
        <f>КМС!AI115+ИГС!AI115+МАКС!AI115</f>
        <v>0</v>
      </c>
      <c r="AJ115" s="8">
        <f>КМС!AJ115+ИГС!AJ115+МАКС!AJ115</f>
        <v>0</v>
      </c>
      <c r="AK115" s="9">
        <f>КМС!AK115+ИГС!AK115+МАКС!AK115</f>
        <v>0</v>
      </c>
      <c r="AL115" s="8">
        <f>КМС!AL115+ИГС!AL115+МАКС!AL115</f>
        <v>0</v>
      </c>
      <c r="AM115" s="9">
        <f>КМС!AM115+ИГС!AM115+МАКС!AM115</f>
        <v>0</v>
      </c>
      <c r="AN115" s="8">
        <f>КМС!AN115+ИГС!AN115+МАКС!AN115</f>
        <v>0</v>
      </c>
      <c r="AO115" s="9">
        <f>КМС!AO115+ИГС!AO115+МАКС!AO115</f>
        <v>0</v>
      </c>
      <c r="AP115" s="8">
        <f>КМС!AP115+ИГС!AP115+МАКС!AP115</f>
        <v>0</v>
      </c>
      <c r="AQ115" s="8">
        <f t="shared" si="115"/>
        <v>0</v>
      </c>
      <c r="AR115" s="8">
        <f t="shared" si="116"/>
        <v>0</v>
      </c>
      <c r="AS115" s="9">
        <f>КМС!AS115+ИГС!AS115+МАКС!AS115</f>
        <v>0</v>
      </c>
      <c r="AT115" s="8">
        <f>КМС!AT115+ИГС!AT115+МАКС!AT115</f>
        <v>0</v>
      </c>
      <c r="AU115" s="9">
        <f>КМС!AU115+ИГС!AU115+МАКС!AU115</f>
        <v>0</v>
      </c>
      <c r="AV115" s="8">
        <f>КМС!AV115+ИГС!AV115+МАКС!AV115</f>
        <v>0</v>
      </c>
      <c r="AW115" s="9">
        <f>КМС!AW115+ИГС!AW115+МАКС!AW115</f>
        <v>0</v>
      </c>
      <c r="AX115" s="8">
        <f>КМС!AX115+ИГС!AX115+МАКС!AX115</f>
        <v>0</v>
      </c>
      <c r="AY115" s="9">
        <f>КМС!AY115+ИГС!AY115+МАКС!AY115</f>
        <v>0</v>
      </c>
      <c r="AZ115" s="8">
        <f>КМС!AZ115+ИГС!AZ115+МАКС!AZ115</f>
        <v>0</v>
      </c>
      <c r="BA115" s="9">
        <f>КМС!BA115+ИГС!BA115+МАКС!BA115</f>
        <v>0</v>
      </c>
      <c r="BB115" s="8">
        <f>КМС!BB115+ИГС!BB115+МАКС!BB115</f>
        <v>0</v>
      </c>
      <c r="BC115" s="9">
        <f>КМС!BC115+ИГС!BC115+МАКС!BC115</f>
        <v>0</v>
      </c>
      <c r="BD115" s="8">
        <f>КМС!BD115+ИГС!BD115+МАКС!BD115</f>
        <v>0</v>
      </c>
      <c r="BE115" s="9">
        <f>КМС!BE115+ИГС!BE115+МАКС!BE115</f>
        <v>0</v>
      </c>
      <c r="BF115" s="8">
        <f>КМС!BF115+ИГС!BF115+МАКС!BF115</f>
        <v>0</v>
      </c>
      <c r="BG115" s="9">
        <f>КМС!BG115+ИГС!BG115+МАКС!BG115</f>
        <v>0</v>
      </c>
      <c r="BH115" s="8">
        <f>КМС!BH115+ИГС!BH115+МАКС!BH115</f>
        <v>0</v>
      </c>
      <c r="BI115" s="8">
        <f t="shared" si="117"/>
        <v>0</v>
      </c>
      <c r="BJ115" s="8">
        <f t="shared" si="118"/>
        <v>0</v>
      </c>
      <c r="BK115" s="9">
        <f>КМС!BK115+ИГС!BK115+МАКС!BK115</f>
        <v>0</v>
      </c>
      <c r="BL115" s="8">
        <f>КМС!BL115+ИГС!BL115+МАКС!BL115</f>
        <v>0</v>
      </c>
      <c r="BM115" s="9">
        <f>КМС!BM115+ИГС!BM115+МАКС!BM115</f>
        <v>0</v>
      </c>
      <c r="BN115" s="8">
        <f>КМС!BN115+ИГС!BN115+МАКС!BN115</f>
        <v>0</v>
      </c>
      <c r="BO115" s="9">
        <f>КМС!BO115+ИГС!BO115+МАКС!BO115</f>
        <v>0</v>
      </c>
      <c r="BP115" s="8">
        <f>КМС!BP115+ИГС!BP115+МАКС!BP115</f>
        <v>0</v>
      </c>
      <c r="BQ115" s="9">
        <f>КМС!BQ115+ИГС!BQ115+МАКС!BQ115</f>
        <v>0</v>
      </c>
      <c r="BR115" s="8">
        <f>КМС!BR115+ИГС!BR115+МАКС!BR115</f>
        <v>0</v>
      </c>
      <c r="BS115" s="9">
        <f>КМС!BS115+ИГС!BS115+МАКС!BS115</f>
        <v>0</v>
      </c>
      <c r="BT115" s="8">
        <f>КМС!BT115+ИГС!BT115+МАКС!BT115</f>
        <v>0</v>
      </c>
      <c r="BU115" s="9">
        <f>КМС!BU115+ИГС!BU115+МАКС!BU115</f>
        <v>0</v>
      </c>
      <c r="BV115" s="8">
        <f>КМС!BV115+ИГС!BV115+МАКС!BV115</f>
        <v>0</v>
      </c>
      <c r="BW115" s="9">
        <f>КМС!BW115+ИГС!BW115+МАКС!BW115</f>
        <v>0</v>
      </c>
      <c r="BX115" s="8">
        <f>КМС!BX115+ИГС!BX115+МАКС!BX115</f>
        <v>0</v>
      </c>
      <c r="BY115" s="9">
        <f>КМС!BY115+ИГС!BY115+МАКС!BY115</f>
        <v>0</v>
      </c>
      <c r="BZ115" s="8">
        <f>КМС!BZ115+ИГС!BZ115+МАКС!BZ115</f>
        <v>0</v>
      </c>
      <c r="CA115" s="8">
        <f t="shared" si="119"/>
        <v>0</v>
      </c>
      <c r="CB115" s="8">
        <f t="shared" si="120"/>
        <v>0</v>
      </c>
      <c r="CC115" s="9">
        <f>КМС!CC115+ИГС!CC115+МАКС!CC115</f>
        <v>0</v>
      </c>
      <c r="CD115" s="8">
        <f>КМС!CD115+ИГС!CD115+МАКС!CD115</f>
        <v>0</v>
      </c>
      <c r="CE115" s="9">
        <f>КМС!CE115+ИГС!CE115+МАКС!CE115</f>
        <v>0</v>
      </c>
      <c r="CF115" s="8">
        <f>КМС!CF115+ИГС!CF115+МАКС!CF115</f>
        <v>0</v>
      </c>
      <c r="CG115" s="9">
        <f>КМС!CG115+ИГС!CG115+МАКС!CG115</f>
        <v>0</v>
      </c>
      <c r="CH115" s="8">
        <f>КМС!CH115+ИГС!CH115+МАКС!CH115</f>
        <v>0</v>
      </c>
      <c r="CI115" s="9">
        <f>КМС!CI115+ИГС!CI115+МАКС!CI115</f>
        <v>0</v>
      </c>
      <c r="CJ115" s="8">
        <f>КМС!CJ115+ИГС!CJ115+МАКС!CJ115</f>
        <v>0</v>
      </c>
      <c r="CK115" s="9">
        <f>КМС!CK115+ИГС!CK115+МАКС!CK115</f>
        <v>0</v>
      </c>
      <c r="CL115" s="8">
        <f>КМС!CL115+ИГС!CL115+МАКС!CL115</f>
        <v>0</v>
      </c>
      <c r="CM115" s="9">
        <f>КМС!CM115+ИГС!CM115+МАКС!CM115</f>
        <v>0</v>
      </c>
      <c r="CN115" s="8">
        <f>КМС!CN115+ИГС!CN115+МАКС!CN115</f>
        <v>0</v>
      </c>
      <c r="CO115" s="9">
        <f>КМС!CO115+ИГС!CO115+МАКС!CO115</f>
        <v>0</v>
      </c>
      <c r="CP115" s="8">
        <f>КМС!CP115+ИГС!CP115+МАКС!CP115</f>
        <v>0</v>
      </c>
      <c r="CQ115" s="9">
        <f>КМС!CQ115+ИГС!CQ115+МАКС!CQ115</f>
        <v>0</v>
      </c>
      <c r="CR115" s="8">
        <f>КМС!CR115+ИГС!CR115+МАКС!CR115</f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177</v>
      </c>
      <c r="E116" s="25" t="s">
        <v>154</v>
      </c>
      <c r="F116" s="31" t="s">
        <v>178</v>
      </c>
      <c r="G116" s="8">
        <f t="shared" si="121"/>
        <v>327689012.38999999</v>
      </c>
      <c r="H116" s="8">
        <f t="shared" si="97"/>
        <v>118033052.63</v>
      </c>
      <c r="I116" s="9">
        <f t="shared" si="122"/>
        <v>135018</v>
      </c>
      <c r="J116" s="8">
        <f t="shared" si="98"/>
        <v>53611752.969999999</v>
      </c>
      <c r="K116" s="9">
        <f t="shared" si="99"/>
        <v>10745</v>
      </c>
      <c r="L116" s="8">
        <f t="shared" si="100"/>
        <v>4817303.33</v>
      </c>
      <c r="M116" s="9">
        <f t="shared" si="101"/>
        <v>52321</v>
      </c>
      <c r="N116" s="8">
        <f t="shared" si="102"/>
        <v>59603996.329999998</v>
      </c>
      <c r="O116" s="9">
        <f t="shared" si="103"/>
        <v>1369</v>
      </c>
      <c r="P116" s="8">
        <f t="shared" si="104"/>
        <v>4965538.84</v>
      </c>
      <c r="Q116" s="9">
        <f t="shared" si="105"/>
        <v>4572</v>
      </c>
      <c r="R116" s="8">
        <f t="shared" si="106"/>
        <v>161932679.36000001</v>
      </c>
      <c r="S116" s="9">
        <f t="shared" si="107"/>
        <v>0</v>
      </c>
      <c r="T116" s="8">
        <f t="shared" si="108"/>
        <v>0</v>
      </c>
      <c r="U116" s="9">
        <f t="shared" si="109"/>
        <v>0</v>
      </c>
      <c r="V116" s="8">
        <f t="shared" si="110"/>
        <v>0</v>
      </c>
      <c r="W116" s="9">
        <f t="shared" si="111"/>
        <v>14671</v>
      </c>
      <c r="X116" s="8">
        <f t="shared" si="112"/>
        <v>42757741.560000002</v>
      </c>
      <c r="Y116" s="8">
        <f t="shared" si="113"/>
        <v>81092392.150000006</v>
      </c>
      <c r="Z116" s="8">
        <f t="shared" si="114"/>
        <v>40675716.390000001</v>
      </c>
      <c r="AA116" s="9">
        <f>КМС!AA116+ИГС!AA116+МАКС!AA116</f>
        <v>32552</v>
      </c>
      <c r="AB116" s="8">
        <f>КМС!AB116+ИГС!AB116+МАКС!AB116</f>
        <v>19868650</v>
      </c>
      <c r="AC116" s="9">
        <f>КМС!AC116+ИГС!AC116+МАКС!AC116</f>
        <v>3740</v>
      </c>
      <c r="AD116" s="8">
        <f>КМС!AD116+ИГС!AD116+МАКС!AD116</f>
        <v>1696454.21</v>
      </c>
      <c r="AE116" s="9">
        <f>КМС!AE116+ИГС!AE116+МАКС!AE116</f>
        <v>13076</v>
      </c>
      <c r="AF116" s="8">
        <f>КМС!AF116+ИГС!AF116+МАКС!AF116</f>
        <v>19110612.18</v>
      </c>
      <c r="AG116" s="9">
        <f>КМС!AG116+ИГС!AG116+МАКС!AG116</f>
        <v>326</v>
      </c>
      <c r="AH116" s="8">
        <f>КМС!AH116+ИГС!AH116+МАКС!AH116</f>
        <v>2272937.0699999998</v>
      </c>
      <c r="AI116" s="9">
        <f>КМС!AI116+ИГС!AI116+МАКС!AI116</f>
        <v>1443</v>
      </c>
      <c r="AJ116" s="8">
        <f>КМС!AJ116+ИГС!AJ116+МАКС!AJ116</f>
        <v>27411806.41</v>
      </c>
      <c r="AK116" s="9">
        <f>КМС!AK116+ИГС!AK116+МАКС!AK116</f>
        <v>0</v>
      </c>
      <c r="AL116" s="8">
        <f>КМС!AL116+ИГС!AL116+МАКС!AL116</f>
        <v>0</v>
      </c>
      <c r="AM116" s="9">
        <f>КМС!AM116+ИГС!AM116+МАКС!AM116</f>
        <v>0</v>
      </c>
      <c r="AN116" s="8">
        <f>КМС!AN116+ИГС!AN116+МАКС!AN116</f>
        <v>0</v>
      </c>
      <c r="AO116" s="9">
        <f>КМС!AO116+ИГС!AO116+МАКС!AO116</f>
        <v>3667</v>
      </c>
      <c r="AP116" s="8">
        <f>КМС!AP116+ИГС!AP116+МАКС!AP116</f>
        <v>10731932.279999999</v>
      </c>
      <c r="AQ116" s="8">
        <f t="shared" si="115"/>
        <v>83015534.659999996</v>
      </c>
      <c r="AR116" s="8">
        <f t="shared" si="116"/>
        <v>42487561.920000002</v>
      </c>
      <c r="AS116" s="9">
        <f>КМС!AS116+ИГС!AS116+МАКС!AS116</f>
        <v>34110</v>
      </c>
      <c r="AT116" s="8">
        <f>КМС!AT116+ИГС!AT116+МАКС!AT116</f>
        <v>19743644.34</v>
      </c>
      <c r="AU116" s="9">
        <f>КМС!AU116+ИГС!AU116+МАКС!AU116</f>
        <v>3741</v>
      </c>
      <c r="AV116" s="8">
        <f>КМС!AV116+ИГС!AV116+МАКС!AV116</f>
        <v>1696985.22</v>
      </c>
      <c r="AW116" s="9">
        <f>КМС!AW116+ИГС!AW116+МАКС!AW116</f>
        <v>13079</v>
      </c>
      <c r="AX116" s="8">
        <f>КМС!AX116+ИГС!AX116+МАКС!AX116</f>
        <v>21046932.359999999</v>
      </c>
      <c r="AY116" s="9">
        <f>КМС!AY116+ИГС!AY116+МАКС!AY116</f>
        <v>347</v>
      </c>
      <c r="AZ116" s="8">
        <f>КМС!AZ116+ИГС!AZ116+МАКС!AZ116</f>
        <v>2557846.87</v>
      </c>
      <c r="BA116" s="9">
        <f>КМС!BA116+ИГС!BA116+МАКС!BA116</f>
        <v>1321</v>
      </c>
      <c r="BB116" s="8">
        <f>КМС!BB116+ИГС!BB116+МАКС!BB116</f>
        <v>27238193.59</v>
      </c>
      <c r="BC116" s="9">
        <f>КМС!BC116+ИГС!BC116+МАКС!BC116</f>
        <v>0</v>
      </c>
      <c r="BD116" s="8">
        <f>КМС!BD116+ИГС!BD116+МАКС!BD116</f>
        <v>0</v>
      </c>
      <c r="BE116" s="9">
        <f>КМС!BE116+ИГС!BE116+МАКС!BE116</f>
        <v>0</v>
      </c>
      <c r="BF116" s="8">
        <f>КМС!BF116+ИГС!BF116+МАКС!BF116</f>
        <v>0</v>
      </c>
      <c r="BG116" s="9">
        <f>КМС!BG116+ИГС!BG116+МАКС!BG116</f>
        <v>3667</v>
      </c>
      <c r="BH116" s="8">
        <f>КМС!BH116+ИГС!BH116+МАКС!BH116</f>
        <v>10731932.279999999</v>
      </c>
      <c r="BI116" s="8">
        <f t="shared" si="117"/>
        <v>87679924.700000003</v>
      </c>
      <c r="BJ116" s="8">
        <f t="shared" si="118"/>
        <v>33413038.440000001</v>
      </c>
      <c r="BK116" s="9">
        <f>КМС!BK116+ИГС!BK116+МАКС!BK116</f>
        <v>68356</v>
      </c>
      <c r="BL116" s="8">
        <f>КМС!BL116+ИГС!BL116+МАКС!BL116</f>
        <v>13999458.630000001</v>
      </c>
      <c r="BM116" s="9">
        <f>КМС!BM116+ИГС!BM116+МАКС!BM116</f>
        <v>3264</v>
      </c>
      <c r="BN116" s="8">
        <f>КМС!BN116+ИГС!BN116+МАКС!BN116</f>
        <v>1423863.9</v>
      </c>
      <c r="BO116" s="9">
        <f>КМС!BO116+ИГС!BO116+МАКС!BO116</f>
        <v>23942</v>
      </c>
      <c r="BP116" s="8">
        <f>КМС!BP116+ИГС!BP116+МАКС!BP116</f>
        <v>17989715.91</v>
      </c>
      <c r="BQ116" s="9">
        <f>КМС!BQ116+ИГС!BQ116+МАКС!BQ116</f>
        <v>696</v>
      </c>
      <c r="BR116" s="8">
        <f>КМС!BR116+ИГС!BR116+МАКС!BR116</f>
        <v>134754.9</v>
      </c>
      <c r="BS116" s="9">
        <f>КМС!BS116+ИГС!BS116+МАКС!BS116</f>
        <v>1054</v>
      </c>
      <c r="BT116" s="8">
        <f>КМС!BT116+ИГС!BT116+МАКС!BT116</f>
        <v>43440000</v>
      </c>
      <c r="BU116" s="9">
        <f>КМС!BU116+ИГС!BU116+МАКС!BU116</f>
        <v>0</v>
      </c>
      <c r="BV116" s="8">
        <f>КМС!BV116+ИГС!BV116+МАКС!BV116</f>
        <v>0</v>
      </c>
      <c r="BW116" s="9">
        <f>КМС!BW116+ИГС!BW116+МАКС!BW116</f>
        <v>0</v>
      </c>
      <c r="BX116" s="8">
        <f>КМС!BX116+ИГС!BX116+МАКС!BX116</f>
        <v>0</v>
      </c>
      <c r="BY116" s="9">
        <f>КМС!BY116+ИГС!BY116+МАКС!BY116</f>
        <v>3668</v>
      </c>
      <c r="BZ116" s="8">
        <f>КМС!BZ116+ИГС!BZ116+МАКС!BZ116</f>
        <v>10692131.359999999</v>
      </c>
      <c r="CA116" s="8">
        <f t="shared" si="119"/>
        <v>75901160.879999995</v>
      </c>
      <c r="CB116" s="8">
        <f t="shared" si="120"/>
        <v>1456735.88</v>
      </c>
      <c r="CC116" s="9">
        <f>КМС!CC116+ИГС!CC116+МАКС!CC116</f>
        <v>0</v>
      </c>
      <c r="CD116" s="8">
        <f>КМС!CD116+ИГС!CD116+МАКС!CD116</f>
        <v>0</v>
      </c>
      <c r="CE116" s="9">
        <f>КМС!CE116+ИГС!CE116+МАКС!CE116</f>
        <v>0</v>
      </c>
      <c r="CF116" s="8">
        <f>КМС!CF116+ИГС!CF116+МАКС!CF116</f>
        <v>0</v>
      </c>
      <c r="CG116" s="9">
        <f>КМС!CG116+ИГС!CG116+МАКС!CG116</f>
        <v>2224</v>
      </c>
      <c r="CH116" s="8">
        <f>КМС!CH116+ИГС!CH116+МАКС!CH116</f>
        <v>1456735.88</v>
      </c>
      <c r="CI116" s="9">
        <f>КМС!CI116+ИГС!CI116+МАКС!CI116</f>
        <v>0</v>
      </c>
      <c r="CJ116" s="8">
        <f>КМС!CJ116+ИГС!CJ116+МАКС!CJ116</f>
        <v>0</v>
      </c>
      <c r="CK116" s="9">
        <f>КМС!CK116+ИГС!CK116+МАКС!CK116</f>
        <v>754</v>
      </c>
      <c r="CL116" s="8">
        <f>КМС!CL116+ИГС!CL116+МАКС!CL116</f>
        <v>63842679.359999999</v>
      </c>
      <c r="CM116" s="9">
        <f>КМС!CM116+ИГС!CM116+МАКС!CM116</f>
        <v>0</v>
      </c>
      <c r="CN116" s="8">
        <f>КМС!CN116+ИГС!CN116+МАКС!CN116</f>
        <v>0</v>
      </c>
      <c r="CO116" s="9">
        <f>КМС!CO116+ИГС!CO116+МАКС!CO116</f>
        <v>0</v>
      </c>
      <c r="CP116" s="8">
        <f>КМС!CP116+ИГС!CP116+МАКС!CP116</f>
        <v>0</v>
      </c>
      <c r="CQ116" s="9">
        <f>КМС!CQ116+ИГС!CQ116+МАКС!CQ116</f>
        <v>3669</v>
      </c>
      <c r="CR116" s="8">
        <f>КМС!CR116+ИГС!CR116+МАКС!CR116</f>
        <v>10601745.640000001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177</v>
      </c>
      <c r="E117" s="25" t="s">
        <v>160</v>
      </c>
      <c r="F117" s="31" t="s">
        <v>178</v>
      </c>
      <c r="G117" s="8">
        <f t="shared" si="121"/>
        <v>24643296.100000001</v>
      </c>
      <c r="H117" s="8">
        <f t="shared" si="97"/>
        <v>5707824.4199999999</v>
      </c>
      <c r="I117" s="9">
        <f t="shared" si="122"/>
        <v>655</v>
      </c>
      <c r="J117" s="8">
        <f t="shared" si="98"/>
        <v>101834.21</v>
      </c>
      <c r="K117" s="9">
        <f t="shared" si="99"/>
        <v>4946</v>
      </c>
      <c r="L117" s="8">
        <f t="shared" si="100"/>
        <v>1957904.09</v>
      </c>
      <c r="M117" s="9">
        <f t="shared" si="101"/>
        <v>7984</v>
      </c>
      <c r="N117" s="8">
        <f t="shared" si="102"/>
        <v>3648086.12</v>
      </c>
      <c r="O117" s="9">
        <f t="shared" si="103"/>
        <v>1437</v>
      </c>
      <c r="P117" s="8">
        <f t="shared" si="104"/>
        <v>18935471.68</v>
      </c>
      <c r="Q117" s="9">
        <f t="shared" si="105"/>
        <v>0</v>
      </c>
      <c r="R117" s="8">
        <f t="shared" si="106"/>
        <v>0</v>
      </c>
      <c r="S117" s="9">
        <f t="shared" si="107"/>
        <v>0</v>
      </c>
      <c r="T117" s="8">
        <f t="shared" si="108"/>
        <v>0</v>
      </c>
      <c r="U117" s="9">
        <f t="shared" si="109"/>
        <v>0</v>
      </c>
      <c r="V117" s="8">
        <f t="shared" si="110"/>
        <v>0</v>
      </c>
      <c r="W117" s="9">
        <f t="shared" si="111"/>
        <v>0</v>
      </c>
      <c r="X117" s="8">
        <f t="shared" si="112"/>
        <v>0</v>
      </c>
      <c r="Y117" s="8">
        <f t="shared" si="113"/>
        <v>7915732.3799999999</v>
      </c>
      <c r="Z117" s="8">
        <f t="shared" si="114"/>
        <v>1791652.66</v>
      </c>
      <c r="AA117" s="9">
        <f>КМС!AA117+ИГС!AA117+МАКС!AA117</f>
        <v>75</v>
      </c>
      <c r="AB117" s="8">
        <f>КМС!AB117+ИГС!AB117+МАКС!AB117</f>
        <v>11015.58</v>
      </c>
      <c r="AC117" s="9">
        <f>КМС!AC117+ИГС!AC117+МАКС!AC117</f>
        <v>1317</v>
      </c>
      <c r="AD117" s="8">
        <f>КМС!AD117+ИГС!AD117+МАКС!AD117</f>
        <v>524482.07999999996</v>
      </c>
      <c r="AE117" s="9">
        <f>КМС!AE117+ИГС!AE117+МАКС!AE117</f>
        <v>2950</v>
      </c>
      <c r="AF117" s="8">
        <f>КМС!AF117+ИГС!AF117+МАКС!AF117</f>
        <v>1256155</v>
      </c>
      <c r="AG117" s="9">
        <f>КМС!AG117+ИГС!AG117+МАКС!AG117</f>
        <v>460</v>
      </c>
      <c r="AH117" s="8">
        <f>КМС!AH117+ИГС!AH117+МАКС!AH117</f>
        <v>6124079.7199999997</v>
      </c>
      <c r="AI117" s="9">
        <f>КМС!AI117+ИГС!AI117+МАКС!AI117</f>
        <v>0</v>
      </c>
      <c r="AJ117" s="8">
        <f>КМС!AJ117+ИГС!AJ117+МАКС!AJ117</f>
        <v>0</v>
      </c>
      <c r="AK117" s="9">
        <f>КМС!AK117+ИГС!AK117+МАКС!AK117</f>
        <v>0</v>
      </c>
      <c r="AL117" s="8">
        <f>КМС!AL117+ИГС!AL117+МАКС!AL117</f>
        <v>0</v>
      </c>
      <c r="AM117" s="9">
        <f>КМС!AM117+ИГС!AM117+МАКС!AM117</f>
        <v>0</v>
      </c>
      <c r="AN117" s="8">
        <f>КМС!AN117+ИГС!AN117+МАКС!AN117</f>
        <v>0</v>
      </c>
      <c r="AO117" s="9">
        <f>КМС!AO117+ИГС!AO117+МАКС!AO117</f>
        <v>0</v>
      </c>
      <c r="AP117" s="8">
        <f>КМС!AP117+ИГС!AP117+МАКС!AP117</f>
        <v>0</v>
      </c>
      <c r="AQ117" s="8">
        <f t="shared" si="115"/>
        <v>7255319.8700000001</v>
      </c>
      <c r="AR117" s="8">
        <f t="shared" si="116"/>
        <v>1131240.1499999999</v>
      </c>
      <c r="AS117" s="9">
        <f>КМС!AS117+ИГС!AS117+МАКС!AS117</f>
        <v>28</v>
      </c>
      <c r="AT117" s="8">
        <f>КМС!AT117+ИГС!AT117+МАКС!AT117</f>
        <v>4786.25</v>
      </c>
      <c r="AU117" s="9">
        <f>КМС!AU117+ИГС!AU117+МАКС!AU117</f>
        <v>588</v>
      </c>
      <c r="AV117" s="8">
        <f>КМС!AV117+ИГС!AV117+МАКС!AV117</f>
        <v>219027.75</v>
      </c>
      <c r="AW117" s="9">
        <f>КМС!AW117+ИГС!AW117+МАКС!AW117</f>
        <v>2041</v>
      </c>
      <c r="AX117" s="8">
        <f>КМС!AX117+ИГС!AX117+МАКС!AX117</f>
        <v>907426.15</v>
      </c>
      <c r="AY117" s="9">
        <f>КМС!AY117+ИГС!AY117+МАКС!AY117</f>
        <v>460</v>
      </c>
      <c r="AZ117" s="8">
        <f>КМС!AZ117+ИГС!AZ117+МАКС!AZ117</f>
        <v>6124079.7199999997</v>
      </c>
      <c r="BA117" s="9">
        <f>КМС!BA117+ИГС!BA117+МАКС!BA117</f>
        <v>0</v>
      </c>
      <c r="BB117" s="8">
        <f>КМС!BB117+ИГС!BB117+МАКС!BB117</f>
        <v>0</v>
      </c>
      <c r="BC117" s="9">
        <f>КМС!BC117+ИГС!BC117+МАКС!BC117</f>
        <v>0</v>
      </c>
      <c r="BD117" s="8">
        <f>КМС!BD117+ИГС!BD117+МАКС!BD117</f>
        <v>0</v>
      </c>
      <c r="BE117" s="9">
        <f>КМС!BE117+ИГС!BE117+МАКС!BE117</f>
        <v>0</v>
      </c>
      <c r="BF117" s="8">
        <f>КМС!BF117+ИГС!BF117+МАКС!BF117</f>
        <v>0</v>
      </c>
      <c r="BG117" s="9">
        <f>КМС!BG117+ИГС!BG117+МАКС!BG117</f>
        <v>0</v>
      </c>
      <c r="BH117" s="8">
        <f>КМС!BH117+ИГС!BH117+МАКС!BH117</f>
        <v>0</v>
      </c>
      <c r="BI117" s="8">
        <f t="shared" si="117"/>
        <v>4622956.04</v>
      </c>
      <c r="BJ117" s="8">
        <f t="shared" si="118"/>
        <v>1009023.91</v>
      </c>
      <c r="BK117" s="9">
        <f>КМС!BK117+ИГС!BK117+МАКС!BK117</f>
        <v>27</v>
      </c>
      <c r="BL117" s="8">
        <f>КМС!BL117+ИГС!BL117+МАКС!BL117</f>
        <v>4573.55</v>
      </c>
      <c r="BM117" s="9">
        <f>КМС!BM117+ИГС!BM117+МАКС!BM117</f>
        <v>797</v>
      </c>
      <c r="BN117" s="8">
        <f>КМС!BN117+ИГС!BN117+МАКС!BN117</f>
        <v>313070.71000000002</v>
      </c>
      <c r="BO117" s="9">
        <f>КМС!BO117+ИГС!BO117+МАКС!BO117</f>
        <v>1393</v>
      </c>
      <c r="BP117" s="8">
        <f>КМС!BP117+ИГС!BP117+МАКС!BP117</f>
        <v>691379.65</v>
      </c>
      <c r="BQ117" s="9">
        <f>КМС!BQ117+ИГС!BQ117+МАКС!BQ117</f>
        <v>272</v>
      </c>
      <c r="BR117" s="8">
        <f>КМС!BR117+ИГС!BR117+МАКС!BR117</f>
        <v>3613932.13</v>
      </c>
      <c r="BS117" s="9">
        <f>КМС!BS117+ИГС!BS117+МАКС!BS117</f>
        <v>0</v>
      </c>
      <c r="BT117" s="8">
        <f>КМС!BT117+ИГС!BT117+МАКС!BT117</f>
        <v>0</v>
      </c>
      <c r="BU117" s="9">
        <f>КМС!BU117+ИГС!BU117+МАКС!BU117</f>
        <v>0</v>
      </c>
      <c r="BV117" s="8">
        <f>КМС!BV117+ИГС!BV117+МАКС!BV117</f>
        <v>0</v>
      </c>
      <c r="BW117" s="9">
        <f>КМС!BW117+ИГС!BW117+МАКС!BW117</f>
        <v>0</v>
      </c>
      <c r="BX117" s="8">
        <f>КМС!BX117+ИГС!BX117+МАКС!BX117</f>
        <v>0</v>
      </c>
      <c r="BY117" s="9">
        <f>КМС!BY117+ИГС!BY117+МАКС!BY117</f>
        <v>0</v>
      </c>
      <c r="BZ117" s="8">
        <f>КМС!BZ117+ИГС!BZ117+МАКС!BZ117</f>
        <v>0</v>
      </c>
      <c r="CA117" s="8">
        <f t="shared" si="119"/>
        <v>4849287.8099999996</v>
      </c>
      <c r="CB117" s="8">
        <f t="shared" si="120"/>
        <v>1775907.7</v>
      </c>
      <c r="CC117" s="9">
        <f>КМС!CC117+ИГС!CC117+МАКС!CC117</f>
        <v>525</v>
      </c>
      <c r="CD117" s="8">
        <f>КМС!CD117+ИГС!CD117+МАКС!CD117</f>
        <v>81458.83</v>
      </c>
      <c r="CE117" s="9">
        <f>КМС!CE117+ИГС!CE117+МАКС!CE117</f>
        <v>2244</v>
      </c>
      <c r="CF117" s="8">
        <f>КМС!CF117+ИГС!CF117+МАКС!CF117</f>
        <v>901323.55</v>
      </c>
      <c r="CG117" s="9">
        <f>КМС!CG117+ИГС!CG117+МАКС!CG117</f>
        <v>1600</v>
      </c>
      <c r="CH117" s="8">
        <f>КМС!CH117+ИГС!CH117+МАКС!CH117</f>
        <v>793125.32</v>
      </c>
      <c r="CI117" s="9">
        <f>КМС!CI117+ИГС!CI117+МАКС!CI117</f>
        <v>245</v>
      </c>
      <c r="CJ117" s="8">
        <f>КМС!CJ117+ИГС!CJ117+МАКС!CJ117</f>
        <v>3073380.11</v>
      </c>
      <c r="CK117" s="9">
        <f>КМС!CK117+ИГС!CK117+МАКС!CK117</f>
        <v>0</v>
      </c>
      <c r="CL117" s="8">
        <f>КМС!CL117+ИГС!CL117+МАКС!CL117</f>
        <v>0</v>
      </c>
      <c r="CM117" s="9">
        <f>КМС!CM117+ИГС!CM117+МАКС!CM117</f>
        <v>0</v>
      </c>
      <c r="CN117" s="8">
        <f>КМС!CN117+ИГС!CN117+МАКС!CN117</f>
        <v>0</v>
      </c>
      <c r="CO117" s="9">
        <f>КМС!CO117+ИГС!CO117+МАКС!CO117</f>
        <v>0</v>
      </c>
      <c r="CP117" s="8">
        <f>КМС!CP117+ИГС!CP117+МАКС!CP117</f>
        <v>0</v>
      </c>
      <c r="CQ117" s="9">
        <f>КМС!CQ117+ИГС!CQ117+МАКС!CQ117</f>
        <v>0</v>
      </c>
      <c r="CR117" s="8">
        <f>КМС!CR117+ИГС!CR117+МАКС!CR117</f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177</v>
      </c>
      <c r="E118" s="25" t="s">
        <v>160</v>
      </c>
      <c r="F118" s="31" t="s">
        <v>178</v>
      </c>
      <c r="G118" s="8">
        <f t="shared" si="121"/>
        <v>16872138.800000001</v>
      </c>
      <c r="H118" s="8">
        <f t="shared" si="97"/>
        <v>10345200.51</v>
      </c>
      <c r="I118" s="9">
        <f t="shared" si="122"/>
        <v>4</v>
      </c>
      <c r="J118" s="8">
        <f t="shared" si="98"/>
        <v>612.29</v>
      </c>
      <c r="K118" s="9">
        <f t="shared" si="99"/>
        <v>0</v>
      </c>
      <c r="L118" s="8">
        <f t="shared" si="100"/>
        <v>0</v>
      </c>
      <c r="M118" s="9">
        <f t="shared" si="101"/>
        <v>17213</v>
      </c>
      <c r="N118" s="8">
        <f t="shared" si="102"/>
        <v>10344588.220000001</v>
      </c>
      <c r="O118" s="9">
        <f t="shared" si="103"/>
        <v>498</v>
      </c>
      <c r="P118" s="8">
        <f t="shared" si="104"/>
        <v>3994002.4</v>
      </c>
      <c r="Q118" s="9">
        <f t="shared" si="105"/>
        <v>150</v>
      </c>
      <c r="R118" s="8">
        <f t="shared" si="106"/>
        <v>2532935.89</v>
      </c>
      <c r="S118" s="9">
        <f t="shared" si="107"/>
        <v>0</v>
      </c>
      <c r="T118" s="8">
        <f t="shared" si="108"/>
        <v>0</v>
      </c>
      <c r="U118" s="9">
        <f t="shared" si="109"/>
        <v>0</v>
      </c>
      <c r="V118" s="8">
        <f t="shared" si="110"/>
        <v>0</v>
      </c>
      <c r="W118" s="9">
        <f t="shared" si="111"/>
        <v>0</v>
      </c>
      <c r="X118" s="8">
        <f t="shared" si="112"/>
        <v>0</v>
      </c>
      <c r="Y118" s="8">
        <f t="shared" si="113"/>
        <v>4275580.78</v>
      </c>
      <c r="Z118" s="8">
        <f t="shared" si="114"/>
        <v>2586891.79</v>
      </c>
      <c r="AA118" s="9">
        <f>КМС!AA118+ИГС!AA118+МАКС!AA118</f>
        <v>4</v>
      </c>
      <c r="AB118" s="8">
        <f>КМС!AB118+ИГС!AB118+МАКС!AB118</f>
        <v>612.29</v>
      </c>
      <c r="AC118" s="9">
        <f>КМС!AC118+ИГС!AC118+МАКС!AC118</f>
        <v>0</v>
      </c>
      <c r="AD118" s="8">
        <f>КМС!AD118+ИГС!AD118+МАКС!AD118</f>
        <v>0</v>
      </c>
      <c r="AE118" s="9">
        <f>КМС!AE118+ИГС!AE118+МАКС!AE118</f>
        <v>4303</v>
      </c>
      <c r="AF118" s="8">
        <f>КМС!AF118+ИГС!AF118+МАКС!AF118</f>
        <v>2586279.5</v>
      </c>
      <c r="AG118" s="9">
        <f>КМС!AG118+ИГС!AG118+МАКС!AG118</f>
        <v>124</v>
      </c>
      <c r="AH118" s="8">
        <f>КМС!AH118+ИГС!AH118+МАКС!AH118</f>
        <v>1021653.62</v>
      </c>
      <c r="AI118" s="9">
        <f>КМС!AI118+ИГС!AI118+МАКС!AI118</f>
        <v>37</v>
      </c>
      <c r="AJ118" s="8">
        <f>КМС!AJ118+ИГС!AJ118+МАКС!AJ118</f>
        <v>667035.37</v>
      </c>
      <c r="AK118" s="9">
        <f>КМС!AK118+ИГС!AK118+МАКС!AK118</f>
        <v>0</v>
      </c>
      <c r="AL118" s="8">
        <f>КМС!AL118+ИГС!AL118+МАКС!AL118</f>
        <v>0</v>
      </c>
      <c r="AM118" s="9">
        <f>КМС!AM118+ИГС!AM118+МАКС!AM118</f>
        <v>0</v>
      </c>
      <c r="AN118" s="8">
        <f>КМС!AN118+ИГС!AN118+МАКС!AN118</f>
        <v>0</v>
      </c>
      <c r="AO118" s="9">
        <f>КМС!AO118+ИГС!AO118+МАКС!AO118</f>
        <v>0</v>
      </c>
      <c r="AP118" s="8">
        <f>КМС!AP118+ИГС!AP118+МАКС!AP118</f>
        <v>0</v>
      </c>
      <c r="AQ118" s="8">
        <f t="shared" si="115"/>
        <v>4226475.99</v>
      </c>
      <c r="AR118" s="8">
        <f t="shared" si="116"/>
        <v>2586346.8199999998</v>
      </c>
      <c r="AS118" s="9">
        <f>КМС!AS118+ИГС!AS118+МАКС!AS118</f>
        <v>0</v>
      </c>
      <c r="AT118" s="8">
        <f>КМС!AT118+ИГС!AT118+МАКС!AT118</f>
        <v>0</v>
      </c>
      <c r="AU118" s="9">
        <f>КМС!AU118+ИГС!AU118+МАКС!AU118</f>
        <v>0</v>
      </c>
      <c r="AV118" s="8">
        <f>КМС!AV118+ИГС!AV118+МАКС!AV118</f>
        <v>0</v>
      </c>
      <c r="AW118" s="9">
        <f>КМС!AW118+ИГС!AW118+МАКС!AW118</f>
        <v>4304</v>
      </c>
      <c r="AX118" s="8">
        <f>КМС!AX118+ИГС!AX118+МАКС!AX118</f>
        <v>2586346.8199999998</v>
      </c>
      <c r="AY118" s="9">
        <f>КМС!AY118+ИГС!AY118+МАКС!AY118</f>
        <v>125</v>
      </c>
      <c r="AZ118" s="8">
        <f>КМС!AZ118+ИГС!AZ118+МАКС!AZ118</f>
        <v>1030932</v>
      </c>
      <c r="BA118" s="9">
        <f>КМС!BA118+ИГС!BA118+МАКС!BA118</f>
        <v>38</v>
      </c>
      <c r="BB118" s="8">
        <f>КМС!BB118+ИГС!BB118+МАКС!BB118</f>
        <v>609197.17000000004</v>
      </c>
      <c r="BC118" s="9">
        <f>КМС!BC118+ИГС!BC118+МАКС!BC118</f>
        <v>0</v>
      </c>
      <c r="BD118" s="8">
        <f>КМС!BD118+ИГС!BD118+МАКС!BD118</f>
        <v>0</v>
      </c>
      <c r="BE118" s="9">
        <f>КМС!BE118+ИГС!BE118+МАКС!BE118</f>
        <v>0</v>
      </c>
      <c r="BF118" s="8">
        <f>КМС!BF118+ИГС!BF118+МАКС!BF118</f>
        <v>0</v>
      </c>
      <c r="BG118" s="9">
        <f>КМС!BG118+ИГС!BG118+МАКС!BG118</f>
        <v>0</v>
      </c>
      <c r="BH118" s="8">
        <f>КМС!BH118+ИГС!BH118+МАКС!BH118</f>
        <v>0</v>
      </c>
      <c r="BI118" s="8">
        <f t="shared" si="117"/>
        <v>4203459.8600000003</v>
      </c>
      <c r="BJ118" s="8">
        <f t="shared" si="118"/>
        <v>2586279.5</v>
      </c>
      <c r="BK118" s="9">
        <f>КМС!BK118+ИГС!BK118+МАКС!BK118</f>
        <v>0</v>
      </c>
      <c r="BL118" s="8">
        <f>КМС!BL118+ИГС!BL118+МАКС!BL118</f>
        <v>0</v>
      </c>
      <c r="BM118" s="9">
        <f>КМС!BM118+ИГС!BM118+МАКС!BM118</f>
        <v>0</v>
      </c>
      <c r="BN118" s="8">
        <f>КМС!BN118+ИГС!BN118+МАКС!BN118</f>
        <v>0</v>
      </c>
      <c r="BO118" s="9">
        <f>КМС!BO118+ИГС!BO118+МАКС!BO118</f>
        <v>4303</v>
      </c>
      <c r="BP118" s="8">
        <f>КМС!BP118+ИГС!BP118+МАКС!BP118</f>
        <v>2586279.5</v>
      </c>
      <c r="BQ118" s="9">
        <f>КМС!BQ118+ИГС!BQ118+МАКС!BQ118</f>
        <v>124</v>
      </c>
      <c r="BR118" s="8">
        <f>КМС!BR118+ИГС!BR118+МАКС!BR118</f>
        <v>1021653.62</v>
      </c>
      <c r="BS118" s="9">
        <f>КМС!BS118+ИГС!BS118+МАКС!BS118</f>
        <v>37</v>
      </c>
      <c r="BT118" s="8">
        <f>КМС!BT118+ИГС!BT118+МАКС!BT118</f>
        <v>595526.74</v>
      </c>
      <c r="BU118" s="9">
        <f>КМС!BU118+ИГС!BU118+МАКС!BU118</f>
        <v>0</v>
      </c>
      <c r="BV118" s="8">
        <f>КМС!BV118+ИГС!BV118+МАКС!BV118</f>
        <v>0</v>
      </c>
      <c r="BW118" s="9">
        <f>КМС!BW118+ИГС!BW118+МАКС!BW118</f>
        <v>0</v>
      </c>
      <c r="BX118" s="8">
        <f>КМС!BX118+ИГС!BX118+МАКС!BX118</f>
        <v>0</v>
      </c>
      <c r="BY118" s="9">
        <f>КМС!BY118+ИГС!BY118+МАКС!BY118</f>
        <v>0</v>
      </c>
      <c r="BZ118" s="8">
        <f>КМС!BZ118+ИГС!BZ118+МАКС!BZ118</f>
        <v>0</v>
      </c>
      <c r="CA118" s="8">
        <f t="shared" si="119"/>
        <v>4166622.17</v>
      </c>
      <c r="CB118" s="8">
        <f t="shared" si="120"/>
        <v>2585682.4</v>
      </c>
      <c r="CC118" s="9">
        <f>КМС!CC118+ИГС!CC118+МАКС!CC118</f>
        <v>0</v>
      </c>
      <c r="CD118" s="8">
        <f>КМС!CD118+ИГС!CD118+МАКС!CD118</f>
        <v>0</v>
      </c>
      <c r="CE118" s="9">
        <f>КМС!CE118+ИГС!CE118+МАКС!CE118</f>
        <v>0</v>
      </c>
      <c r="CF118" s="8">
        <f>КМС!CF118+ИГС!CF118+МАКС!CF118</f>
        <v>0</v>
      </c>
      <c r="CG118" s="9">
        <f>КМС!CG118+ИГС!CG118+МАКС!CG118</f>
        <v>4303</v>
      </c>
      <c r="CH118" s="8">
        <f>КМС!CH118+ИГС!CH118+МАКС!CH118</f>
        <v>2585682.4</v>
      </c>
      <c r="CI118" s="9">
        <f>КМС!CI118+ИГС!CI118+МАКС!CI118</f>
        <v>125</v>
      </c>
      <c r="CJ118" s="8">
        <f>КМС!CJ118+ИГС!CJ118+МАКС!CJ118</f>
        <v>919763.16</v>
      </c>
      <c r="CK118" s="9">
        <f>КМС!CK118+ИГС!CK118+МАКС!CK118</f>
        <v>38</v>
      </c>
      <c r="CL118" s="8">
        <f>КМС!CL118+ИГС!CL118+МАКС!CL118</f>
        <v>661176.61</v>
      </c>
      <c r="CM118" s="9">
        <f>КМС!CM118+ИГС!CM118+МАКС!CM118</f>
        <v>0</v>
      </c>
      <c r="CN118" s="8">
        <f>КМС!CN118+ИГС!CN118+МАКС!CN118</f>
        <v>0</v>
      </c>
      <c r="CO118" s="9">
        <f>КМС!CO118+ИГС!CO118+МАКС!CO118</f>
        <v>0</v>
      </c>
      <c r="CP118" s="8">
        <f>КМС!CP118+ИГС!CP118+МАКС!CP118</f>
        <v>0</v>
      </c>
      <c r="CQ118" s="9">
        <f>КМС!CQ118+ИГС!CQ118+МАКС!CQ118</f>
        <v>0</v>
      </c>
      <c r="CR118" s="8">
        <f>КМС!CR118+ИГС!CR118+МАКС!CR118</f>
        <v>0</v>
      </c>
    </row>
    <row r="119" spans="1:96" x14ac:dyDescent="0.25">
      <c r="A119" s="12">
        <v>97</v>
      </c>
      <c r="B119" s="18" t="s">
        <v>141</v>
      </c>
      <c r="C119" s="12">
        <v>330415</v>
      </c>
      <c r="D119" s="25" t="s">
        <v>177</v>
      </c>
      <c r="E119" s="25" t="s">
        <v>160</v>
      </c>
      <c r="F119" s="31" t="s">
        <v>178</v>
      </c>
      <c r="G119" s="8">
        <f t="shared" si="121"/>
        <v>1629326.73</v>
      </c>
      <c r="H119" s="8">
        <f t="shared" si="97"/>
        <v>1629326.73</v>
      </c>
      <c r="I119" s="9">
        <f t="shared" si="122"/>
        <v>0</v>
      </c>
      <c r="J119" s="8">
        <f t="shared" si="98"/>
        <v>0</v>
      </c>
      <c r="K119" s="9">
        <f t="shared" si="99"/>
        <v>0</v>
      </c>
      <c r="L119" s="8">
        <f t="shared" si="100"/>
        <v>0</v>
      </c>
      <c r="M119" s="9">
        <f t="shared" si="101"/>
        <v>3461</v>
      </c>
      <c r="N119" s="8">
        <f t="shared" si="102"/>
        <v>1629326.73</v>
      </c>
      <c r="O119" s="9">
        <f t="shared" si="103"/>
        <v>0</v>
      </c>
      <c r="P119" s="8">
        <f t="shared" si="104"/>
        <v>0</v>
      </c>
      <c r="Q119" s="9">
        <f t="shared" si="105"/>
        <v>0</v>
      </c>
      <c r="R119" s="8">
        <f t="shared" si="106"/>
        <v>0</v>
      </c>
      <c r="S119" s="9">
        <f t="shared" si="107"/>
        <v>0</v>
      </c>
      <c r="T119" s="8">
        <f t="shared" si="108"/>
        <v>0</v>
      </c>
      <c r="U119" s="9">
        <f t="shared" si="109"/>
        <v>0</v>
      </c>
      <c r="V119" s="8">
        <f t="shared" si="110"/>
        <v>0</v>
      </c>
      <c r="W119" s="9">
        <f t="shared" si="111"/>
        <v>0</v>
      </c>
      <c r="X119" s="8">
        <f t="shared" si="112"/>
        <v>0</v>
      </c>
      <c r="Y119" s="8">
        <f t="shared" si="113"/>
        <v>406737.64</v>
      </c>
      <c r="Z119" s="8">
        <f t="shared" si="114"/>
        <v>406737.64</v>
      </c>
      <c r="AA119" s="9">
        <f>КМС!AA119+ИГС!AA119+МАКС!AA119</f>
        <v>0</v>
      </c>
      <c r="AB119" s="8">
        <f>КМС!AB119+ИГС!AB119+МАКС!AB119</f>
        <v>0</v>
      </c>
      <c r="AC119" s="9">
        <f>КМС!AC119+ИГС!AC119+МАКС!AC119</f>
        <v>0</v>
      </c>
      <c r="AD119" s="8">
        <f>КМС!AD119+ИГС!AD119+МАКС!AD119</f>
        <v>0</v>
      </c>
      <c r="AE119" s="9">
        <f>КМС!AE119+ИГС!AE119+МАКС!AE119</f>
        <v>864</v>
      </c>
      <c r="AF119" s="8">
        <f>КМС!AF119+ИГС!AF119+МАКС!AF119</f>
        <v>406737.64</v>
      </c>
      <c r="AG119" s="9">
        <f>КМС!AG119+ИГС!AG119+МАКС!AG119</f>
        <v>0</v>
      </c>
      <c r="AH119" s="8">
        <f>КМС!AH119+ИГС!AH119+МАКС!AH119</f>
        <v>0</v>
      </c>
      <c r="AI119" s="9">
        <f>КМС!AI119+ИГС!AI119+МАКС!AI119</f>
        <v>0</v>
      </c>
      <c r="AJ119" s="8">
        <f>КМС!AJ119+ИГС!AJ119+МАКС!AJ119</f>
        <v>0</v>
      </c>
      <c r="AK119" s="9">
        <f>КМС!AK119+ИГС!AK119+МАКС!AK119</f>
        <v>0</v>
      </c>
      <c r="AL119" s="8">
        <f>КМС!AL119+ИГС!AL119+МАКС!AL119</f>
        <v>0</v>
      </c>
      <c r="AM119" s="9">
        <f>КМС!AM119+ИГС!AM119+МАКС!AM119</f>
        <v>0</v>
      </c>
      <c r="AN119" s="8">
        <f>КМС!AN119+ИГС!AN119+МАКС!AN119</f>
        <v>0</v>
      </c>
      <c r="AO119" s="9">
        <f>КМС!AO119+ИГС!AO119+МАКС!AO119</f>
        <v>0</v>
      </c>
      <c r="AP119" s="8">
        <f>КМС!AP119+ИГС!AP119+МАКС!AP119</f>
        <v>0</v>
      </c>
      <c r="AQ119" s="8">
        <f t="shared" si="115"/>
        <v>407669.78</v>
      </c>
      <c r="AR119" s="8">
        <f t="shared" si="116"/>
        <v>407669.78</v>
      </c>
      <c r="AS119" s="9">
        <f>КМС!AS119+ИГС!AS119+МАКС!AS119</f>
        <v>0</v>
      </c>
      <c r="AT119" s="8">
        <f>КМС!AT119+ИГС!AT119+МАКС!AT119</f>
        <v>0</v>
      </c>
      <c r="AU119" s="9">
        <f>КМС!AU119+ИГС!AU119+МАКС!AU119</f>
        <v>0</v>
      </c>
      <c r="AV119" s="8">
        <f>КМС!AV119+ИГС!AV119+МАКС!AV119</f>
        <v>0</v>
      </c>
      <c r="AW119" s="9">
        <f>КМС!AW119+ИГС!AW119+МАКС!AW119</f>
        <v>866</v>
      </c>
      <c r="AX119" s="8">
        <f>КМС!AX119+ИГС!AX119+МАКС!AX119</f>
        <v>407669.78</v>
      </c>
      <c r="AY119" s="9">
        <f>КМС!AY119+ИГС!AY119+МАКС!AY119</f>
        <v>0</v>
      </c>
      <c r="AZ119" s="8">
        <f>КМС!AZ119+ИГС!AZ119+МАКС!AZ119</f>
        <v>0</v>
      </c>
      <c r="BA119" s="9">
        <f>КМС!BA119+ИГС!BA119+МАКС!BA119</f>
        <v>0</v>
      </c>
      <c r="BB119" s="8">
        <f>КМС!BB119+ИГС!BB119+МАКС!BB119</f>
        <v>0</v>
      </c>
      <c r="BC119" s="9">
        <f>КМС!BC119+ИГС!BC119+МАКС!BC119</f>
        <v>0</v>
      </c>
      <c r="BD119" s="8">
        <f>КМС!BD119+ИГС!BD119+МАКС!BD119</f>
        <v>0</v>
      </c>
      <c r="BE119" s="9">
        <f>КМС!BE119+ИГС!BE119+МАКС!BE119</f>
        <v>0</v>
      </c>
      <c r="BF119" s="8">
        <f>КМС!BF119+ИГС!BF119+МАКС!BF119</f>
        <v>0</v>
      </c>
      <c r="BG119" s="9">
        <f>КМС!BG119+ИГС!BG119+МАКС!BG119</f>
        <v>0</v>
      </c>
      <c r="BH119" s="8">
        <f>КМС!BH119+ИГС!BH119+МАКС!BH119</f>
        <v>0</v>
      </c>
      <c r="BI119" s="8">
        <f t="shared" si="117"/>
        <v>407249.53</v>
      </c>
      <c r="BJ119" s="8">
        <f t="shared" si="118"/>
        <v>407249.53</v>
      </c>
      <c r="BK119" s="9">
        <f>КМС!BK119+ИГС!BK119+МАКС!BK119</f>
        <v>0</v>
      </c>
      <c r="BL119" s="8">
        <f>КМС!BL119+ИГС!BL119+МАКС!BL119</f>
        <v>0</v>
      </c>
      <c r="BM119" s="9">
        <f>КМС!BM119+ИГС!BM119+МАКС!BM119</f>
        <v>0</v>
      </c>
      <c r="BN119" s="8">
        <f>КМС!BN119+ИГС!BN119+МАКС!BN119</f>
        <v>0</v>
      </c>
      <c r="BO119" s="9">
        <f>КМС!BO119+ИГС!BO119+МАКС!BO119</f>
        <v>865</v>
      </c>
      <c r="BP119" s="8">
        <f>КМС!BP119+ИГС!BP119+МАКС!BP119</f>
        <v>407249.53</v>
      </c>
      <c r="BQ119" s="9">
        <f>КМС!BQ119+ИГС!BQ119+МАКС!BQ119</f>
        <v>0</v>
      </c>
      <c r="BR119" s="8">
        <f>КМС!BR119+ИГС!BR119+МАКС!BR119</f>
        <v>0</v>
      </c>
      <c r="BS119" s="9">
        <f>КМС!BS119+ИГС!BS119+МАКС!BS119</f>
        <v>0</v>
      </c>
      <c r="BT119" s="8">
        <f>КМС!BT119+ИГС!BT119+МАКС!BT119</f>
        <v>0</v>
      </c>
      <c r="BU119" s="9">
        <f>КМС!BU119+ИГС!BU119+МАКС!BU119</f>
        <v>0</v>
      </c>
      <c r="BV119" s="8">
        <f>КМС!BV119+ИГС!BV119+МАКС!BV119</f>
        <v>0</v>
      </c>
      <c r="BW119" s="9">
        <f>КМС!BW119+ИГС!BW119+МАКС!BW119</f>
        <v>0</v>
      </c>
      <c r="BX119" s="8">
        <f>КМС!BX119+ИГС!BX119+МАКС!BX119</f>
        <v>0</v>
      </c>
      <c r="BY119" s="9">
        <f>КМС!BY119+ИГС!BY119+МАКС!BY119</f>
        <v>0</v>
      </c>
      <c r="BZ119" s="8">
        <f>КМС!BZ119+ИГС!BZ119+МАКС!BZ119</f>
        <v>0</v>
      </c>
      <c r="CA119" s="8">
        <f t="shared" si="119"/>
        <v>407669.78</v>
      </c>
      <c r="CB119" s="8">
        <f t="shared" si="120"/>
        <v>407669.78</v>
      </c>
      <c r="CC119" s="9">
        <f>КМС!CC119+ИГС!CC119+МАКС!CC119</f>
        <v>0</v>
      </c>
      <c r="CD119" s="8">
        <f>КМС!CD119+ИГС!CD119+МАКС!CD119</f>
        <v>0</v>
      </c>
      <c r="CE119" s="9">
        <f>КМС!CE119+ИГС!CE119+МАКС!CE119</f>
        <v>0</v>
      </c>
      <c r="CF119" s="8">
        <f>КМС!CF119+ИГС!CF119+МАКС!CF119</f>
        <v>0</v>
      </c>
      <c r="CG119" s="9">
        <f>КМС!CG119+ИГС!CG119+МАКС!CG119</f>
        <v>866</v>
      </c>
      <c r="CH119" s="8">
        <f>КМС!CH119+ИГС!CH119+МАКС!CH119</f>
        <v>407669.78</v>
      </c>
      <c r="CI119" s="9">
        <f>КМС!CI119+ИГС!CI119+МАКС!CI119</f>
        <v>0</v>
      </c>
      <c r="CJ119" s="8">
        <f>КМС!CJ119+ИГС!CJ119+МАКС!CJ119</f>
        <v>0</v>
      </c>
      <c r="CK119" s="9">
        <f>КМС!CK119+ИГС!CK119+МАКС!CK119</f>
        <v>0</v>
      </c>
      <c r="CL119" s="8">
        <f>КМС!CL119+ИГС!CL119+МАКС!CL119</f>
        <v>0</v>
      </c>
      <c r="CM119" s="9">
        <f>КМС!CM119+ИГС!CM119+МАКС!CM119</f>
        <v>0</v>
      </c>
      <c r="CN119" s="8">
        <f>КМС!CN119+ИГС!CN119+МАКС!CN119</f>
        <v>0</v>
      </c>
      <c r="CO119" s="9">
        <f>КМС!CO119+ИГС!CO119+МАКС!CO119</f>
        <v>0</v>
      </c>
      <c r="CP119" s="8">
        <f>КМС!CP119+ИГС!CP119+МАКС!CP119</f>
        <v>0</v>
      </c>
      <c r="CQ119" s="9">
        <f>КМС!CQ119+ИГС!CQ119+МАКС!CQ119</f>
        <v>0</v>
      </c>
      <c r="CR119" s="8">
        <f>КМС!CR119+ИГС!CR119+МАКС!CR119</f>
        <v>0</v>
      </c>
    </row>
    <row r="120" spans="1:96" x14ac:dyDescent="0.25">
      <c r="A120" s="12">
        <v>98</v>
      </c>
      <c r="B120" s="18" t="s">
        <v>179</v>
      </c>
      <c r="C120" s="12">
        <v>330409</v>
      </c>
      <c r="D120" s="25" t="s">
        <v>177</v>
      </c>
      <c r="E120" s="25" t="s">
        <v>160</v>
      </c>
      <c r="F120" s="31" t="s">
        <v>178</v>
      </c>
      <c r="G120" s="8">
        <f t="shared" si="121"/>
        <v>1146399.24</v>
      </c>
      <c r="H120" s="8">
        <f t="shared" si="97"/>
        <v>1146399.24</v>
      </c>
      <c r="I120" s="9">
        <f t="shared" si="122"/>
        <v>0</v>
      </c>
      <c r="J120" s="8">
        <f t="shared" si="98"/>
        <v>0</v>
      </c>
      <c r="K120" s="9">
        <f t="shared" si="99"/>
        <v>0</v>
      </c>
      <c r="L120" s="8">
        <f t="shared" si="100"/>
        <v>0</v>
      </c>
      <c r="M120" s="9">
        <f t="shared" si="101"/>
        <v>2011</v>
      </c>
      <c r="N120" s="8">
        <f t="shared" si="102"/>
        <v>1146399.24</v>
      </c>
      <c r="O120" s="9">
        <f t="shared" si="103"/>
        <v>0</v>
      </c>
      <c r="P120" s="8">
        <f t="shared" si="104"/>
        <v>0</v>
      </c>
      <c r="Q120" s="9">
        <f t="shared" si="105"/>
        <v>0</v>
      </c>
      <c r="R120" s="8">
        <f t="shared" si="106"/>
        <v>0</v>
      </c>
      <c r="S120" s="9">
        <f t="shared" si="107"/>
        <v>0</v>
      </c>
      <c r="T120" s="8">
        <f t="shared" si="108"/>
        <v>0</v>
      </c>
      <c r="U120" s="9">
        <f t="shared" si="109"/>
        <v>0</v>
      </c>
      <c r="V120" s="8">
        <f t="shared" si="110"/>
        <v>0</v>
      </c>
      <c r="W120" s="9">
        <f t="shared" si="111"/>
        <v>0</v>
      </c>
      <c r="X120" s="8">
        <f t="shared" si="112"/>
        <v>0</v>
      </c>
      <c r="Y120" s="8">
        <f t="shared" si="113"/>
        <v>225537.5</v>
      </c>
      <c r="Z120" s="8">
        <f t="shared" si="114"/>
        <v>225537.5</v>
      </c>
      <c r="AA120" s="9">
        <f>КМС!AA120+ИГС!AA120+МАКС!AA120</f>
        <v>0</v>
      </c>
      <c r="AB120" s="8">
        <f>КМС!AB120+ИГС!AB120+МАКС!AB120</f>
        <v>0</v>
      </c>
      <c r="AC120" s="9">
        <f>КМС!AC120+ИГС!AC120+МАКС!AC120</f>
        <v>0</v>
      </c>
      <c r="AD120" s="8">
        <f>КМС!AD120+ИГС!AD120+МАКС!AD120</f>
        <v>0</v>
      </c>
      <c r="AE120" s="9">
        <f>КМС!AE120+ИГС!AE120+МАКС!AE120</f>
        <v>380</v>
      </c>
      <c r="AF120" s="8">
        <f>КМС!AF120+ИГС!AF120+МАКС!AF120</f>
        <v>225537.5</v>
      </c>
      <c r="AG120" s="9">
        <f>КМС!AG120+ИГС!AG120+МАКС!AG120</f>
        <v>0</v>
      </c>
      <c r="AH120" s="8">
        <f>КМС!AH120+ИГС!AH120+МАКС!AH120</f>
        <v>0</v>
      </c>
      <c r="AI120" s="9">
        <f>КМС!AI120+ИГС!AI120+МАКС!AI120</f>
        <v>0</v>
      </c>
      <c r="AJ120" s="8">
        <f>КМС!AJ120+ИГС!AJ120+МАКС!AJ120</f>
        <v>0</v>
      </c>
      <c r="AK120" s="9">
        <f>КМС!AK120+ИГС!AK120+МАКС!AK120</f>
        <v>0</v>
      </c>
      <c r="AL120" s="8">
        <f>КМС!AL120+ИГС!AL120+МАКС!AL120</f>
        <v>0</v>
      </c>
      <c r="AM120" s="9">
        <f>КМС!AM120+ИГС!AM120+МАКС!AM120</f>
        <v>0</v>
      </c>
      <c r="AN120" s="8">
        <f>КМС!AN120+ИГС!AN120+МАКС!AN120</f>
        <v>0</v>
      </c>
      <c r="AO120" s="9">
        <f>КМС!AO120+ИГС!AO120+МАКС!AO120</f>
        <v>0</v>
      </c>
      <c r="AP120" s="8">
        <f>КМС!AP120+ИГС!AP120+МАКС!AP120</f>
        <v>0</v>
      </c>
      <c r="AQ120" s="8">
        <f t="shared" si="115"/>
        <v>240278.18</v>
      </c>
      <c r="AR120" s="8">
        <f t="shared" si="116"/>
        <v>240278.18</v>
      </c>
      <c r="AS120" s="9">
        <f>КМС!AS120+ИГС!AS120+МАКС!AS120</f>
        <v>0</v>
      </c>
      <c r="AT120" s="8">
        <f>КМС!AT120+ИГС!AT120+МАКС!AT120</f>
        <v>0</v>
      </c>
      <c r="AU120" s="9">
        <f>КМС!AU120+ИГС!AU120+МАКС!AU120</f>
        <v>0</v>
      </c>
      <c r="AV120" s="8">
        <f>КМС!AV120+ИГС!AV120+МАКС!AV120</f>
        <v>0</v>
      </c>
      <c r="AW120" s="9">
        <f>КМС!AW120+ИГС!AW120+МАКС!AW120</f>
        <v>398</v>
      </c>
      <c r="AX120" s="8">
        <f>КМС!AX120+ИГС!AX120+МАКС!AX120</f>
        <v>240278.18</v>
      </c>
      <c r="AY120" s="9">
        <f>КМС!AY120+ИГС!AY120+МАКС!AY120</f>
        <v>0</v>
      </c>
      <c r="AZ120" s="8">
        <f>КМС!AZ120+ИГС!AZ120+МАКС!AZ120</f>
        <v>0</v>
      </c>
      <c r="BA120" s="9">
        <f>КМС!BA120+ИГС!BA120+МАКС!BA120</f>
        <v>0</v>
      </c>
      <c r="BB120" s="8">
        <f>КМС!BB120+ИГС!BB120+МАКС!BB120</f>
        <v>0</v>
      </c>
      <c r="BC120" s="9">
        <f>КМС!BC120+ИГС!BC120+МАКС!BC120</f>
        <v>0</v>
      </c>
      <c r="BD120" s="8">
        <f>КМС!BD120+ИГС!BD120+МАКС!BD120</f>
        <v>0</v>
      </c>
      <c r="BE120" s="9">
        <f>КМС!BE120+ИГС!BE120+МАКС!BE120</f>
        <v>0</v>
      </c>
      <c r="BF120" s="8">
        <f>КМС!BF120+ИГС!BF120+МАКС!BF120</f>
        <v>0</v>
      </c>
      <c r="BG120" s="9">
        <f>КМС!BG120+ИГС!BG120+МАКС!BG120</f>
        <v>0</v>
      </c>
      <c r="BH120" s="8">
        <f>КМС!BH120+ИГС!BH120+МАКС!BH120</f>
        <v>0</v>
      </c>
      <c r="BI120" s="8">
        <f t="shared" si="117"/>
        <v>281298.40000000002</v>
      </c>
      <c r="BJ120" s="8">
        <f t="shared" si="118"/>
        <v>281298.40000000002</v>
      </c>
      <c r="BK120" s="9">
        <f>КМС!BK120+ИГС!BK120+МАКС!BK120</f>
        <v>0</v>
      </c>
      <c r="BL120" s="8">
        <f>КМС!BL120+ИГС!BL120+МАКС!BL120</f>
        <v>0</v>
      </c>
      <c r="BM120" s="9">
        <f>КМС!BM120+ИГС!BM120+МАКС!BM120</f>
        <v>0</v>
      </c>
      <c r="BN120" s="8">
        <f>КМС!BN120+ИГС!BN120+МАКС!BN120</f>
        <v>0</v>
      </c>
      <c r="BO120" s="9">
        <f>КМС!BO120+ИГС!BO120+МАКС!BO120</f>
        <v>460</v>
      </c>
      <c r="BP120" s="8">
        <f>КМС!BP120+ИГС!BP120+МАКС!BP120</f>
        <v>281298.40000000002</v>
      </c>
      <c r="BQ120" s="9">
        <f>КМС!BQ120+ИГС!BQ120+МАКС!BQ120</f>
        <v>0</v>
      </c>
      <c r="BR120" s="8">
        <f>КМС!BR120+ИГС!BR120+МАКС!BR120</f>
        <v>0</v>
      </c>
      <c r="BS120" s="9">
        <f>КМС!BS120+ИГС!BS120+МАКС!BS120</f>
        <v>0</v>
      </c>
      <c r="BT120" s="8">
        <f>КМС!BT120+ИГС!BT120+МАКС!BT120</f>
        <v>0</v>
      </c>
      <c r="BU120" s="9">
        <f>КМС!BU120+ИГС!BU120+МАКС!BU120</f>
        <v>0</v>
      </c>
      <c r="BV120" s="8">
        <f>КМС!BV120+ИГС!BV120+МАКС!BV120</f>
        <v>0</v>
      </c>
      <c r="BW120" s="9">
        <f>КМС!BW120+ИГС!BW120+МАКС!BW120</f>
        <v>0</v>
      </c>
      <c r="BX120" s="8">
        <f>КМС!BX120+ИГС!BX120+МАКС!BX120</f>
        <v>0</v>
      </c>
      <c r="BY120" s="9">
        <f>КМС!BY120+ИГС!BY120+МАКС!BY120</f>
        <v>0</v>
      </c>
      <c r="BZ120" s="8">
        <f>КМС!BZ120+ИГС!BZ120+МАКС!BZ120</f>
        <v>0</v>
      </c>
      <c r="CA120" s="8">
        <f t="shared" si="119"/>
        <v>399285.16</v>
      </c>
      <c r="CB120" s="8">
        <f t="shared" si="120"/>
        <v>399285.16</v>
      </c>
      <c r="CC120" s="9">
        <f>КМС!CC120+ИГС!CC120+МАКС!CC120</f>
        <v>0</v>
      </c>
      <c r="CD120" s="8">
        <f>КМС!CD120+ИГС!CD120+МАКС!CD120</f>
        <v>0</v>
      </c>
      <c r="CE120" s="9">
        <f>КМС!CE120+ИГС!CE120+МАКС!CE120</f>
        <v>0</v>
      </c>
      <c r="CF120" s="8">
        <f>КМС!CF120+ИГС!CF120+МАКС!CF120</f>
        <v>0</v>
      </c>
      <c r="CG120" s="9">
        <f>КМС!CG120+ИГС!CG120+МАКС!CG120</f>
        <v>773</v>
      </c>
      <c r="CH120" s="8">
        <f>КМС!CH120+ИГС!CH120+МАКС!CH120</f>
        <v>399285.16</v>
      </c>
      <c r="CI120" s="9">
        <f>КМС!CI120+ИГС!CI120+МАКС!CI120</f>
        <v>0</v>
      </c>
      <c r="CJ120" s="8">
        <f>КМС!CJ120+ИГС!CJ120+МАКС!CJ120</f>
        <v>0</v>
      </c>
      <c r="CK120" s="9">
        <f>КМС!CK120+ИГС!CK120+МАКС!CK120</f>
        <v>0</v>
      </c>
      <c r="CL120" s="8">
        <f>КМС!CL120+ИГС!CL120+МАКС!CL120</f>
        <v>0</v>
      </c>
      <c r="CM120" s="9">
        <f>КМС!CM120+ИГС!CM120+МАКС!CM120</f>
        <v>0</v>
      </c>
      <c r="CN120" s="8">
        <f>КМС!CN120+ИГС!CN120+МАКС!CN120</f>
        <v>0</v>
      </c>
      <c r="CO120" s="9">
        <f>КМС!CO120+ИГС!CO120+МАКС!CO120</f>
        <v>0</v>
      </c>
      <c r="CP120" s="8">
        <f>КМС!CP120+ИГС!CP120+МАКС!CP120</f>
        <v>0</v>
      </c>
      <c r="CQ120" s="9">
        <f>КМС!CQ120+ИГС!CQ120+МАКС!CQ120</f>
        <v>0</v>
      </c>
      <c r="CR120" s="8">
        <f>КМС!CR120+ИГС!CR120+МАКС!CR120</f>
        <v>0</v>
      </c>
    </row>
    <row r="121" spans="1:96" x14ac:dyDescent="0.25">
      <c r="A121" s="12">
        <v>99</v>
      </c>
      <c r="B121" s="18" t="s">
        <v>146</v>
      </c>
      <c r="C121" s="12">
        <v>330420</v>
      </c>
      <c r="D121" s="25" t="s">
        <v>177</v>
      </c>
      <c r="E121" s="25" t="s">
        <v>160</v>
      </c>
      <c r="F121" s="31" t="s">
        <v>178</v>
      </c>
      <c r="G121" s="8">
        <f t="shared" si="121"/>
        <v>63719244.25</v>
      </c>
      <c r="H121" s="8">
        <f t="shared" si="97"/>
        <v>608410</v>
      </c>
      <c r="I121" s="9">
        <f t="shared" si="122"/>
        <v>0</v>
      </c>
      <c r="J121" s="8">
        <f t="shared" si="98"/>
        <v>0</v>
      </c>
      <c r="K121" s="9">
        <f t="shared" si="99"/>
        <v>0</v>
      </c>
      <c r="L121" s="8">
        <f t="shared" si="100"/>
        <v>0</v>
      </c>
      <c r="M121" s="9">
        <f t="shared" si="101"/>
        <v>1000</v>
      </c>
      <c r="N121" s="8">
        <f t="shared" si="102"/>
        <v>608410</v>
      </c>
      <c r="O121" s="9">
        <f t="shared" si="103"/>
        <v>393</v>
      </c>
      <c r="P121" s="8">
        <f t="shared" si="104"/>
        <v>63110834.25</v>
      </c>
      <c r="Q121" s="9">
        <f t="shared" si="105"/>
        <v>0</v>
      </c>
      <c r="R121" s="8">
        <f t="shared" si="106"/>
        <v>0</v>
      </c>
      <c r="S121" s="9">
        <f t="shared" si="107"/>
        <v>0</v>
      </c>
      <c r="T121" s="8">
        <f t="shared" si="108"/>
        <v>0</v>
      </c>
      <c r="U121" s="9">
        <f t="shared" si="109"/>
        <v>0</v>
      </c>
      <c r="V121" s="8">
        <f t="shared" si="110"/>
        <v>0</v>
      </c>
      <c r="W121" s="9">
        <f t="shared" si="111"/>
        <v>0</v>
      </c>
      <c r="X121" s="8">
        <f t="shared" si="112"/>
        <v>0</v>
      </c>
      <c r="Y121" s="8">
        <f t="shared" si="113"/>
        <v>7257514.9500000002</v>
      </c>
      <c r="Z121" s="8">
        <f t="shared" si="114"/>
        <v>97345.600000000006</v>
      </c>
      <c r="AA121" s="9">
        <f>КМС!AA121+ИГС!AA121+МАКС!AA121</f>
        <v>0</v>
      </c>
      <c r="AB121" s="8">
        <f>КМС!AB121+ИГС!AB121+МАКС!AB121</f>
        <v>0</v>
      </c>
      <c r="AC121" s="9">
        <f>КМС!AC121+ИГС!AC121+МАКС!AC121</f>
        <v>0</v>
      </c>
      <c r="AD121" s="8">
        <f>КМС!AD121+ИГС!AD121+МАКС!AD121</f>
        <v>0</v>
      </c>
      <c r="AE121" s="9">
        <f>КМС!AE121+ИГС!AE121+МАКС!AE121</f>
        <v>160</v>
      </c>
      <c r="AF121" s="8">
        <f>КМС!AF121+ИГС!AF121+МАКС!AF121</f>
        <v>97345.600000000006</v>
      </c>
      <c r="AG121" s="9">
        <f>КМС!AG121+ИГС!AG121+МАКС!AG121</f>
        <v>38</v>
      </c>
      <c r="AH121" s="8">
        <f>КМС!AH121+ИГС!AH121+МАКС!AH121</f>
        <v>7160169.3499999996</v>
      </c>
      <c r="AI121" s="9">
        <f>КМС!AI121+ИГС!AI121+МАКС!AI121</f>
        <v>0</v>
      </c>
      <c r="AJ121" s="8">
        <f>КМС!AJ121+ИГС!AJ121+МАКС!AJ121</f>
        <v>0</v>
      </c>
      <c r="AK121" s="9">
        <f>КМС!AK121+ИГС!AK121+МАКС!AK121</f>
        <v>0</v>
      </c>
      <c r="AL121" s="8">
        <f>КМС!AL121+ИГС!AL121+МАКС!AL121</f>
        <v>0</v>
      </c>
      <c r="AM121" s="9">
        <f>КМС!AM121+ИГС!AM121+МАКС!AM121</f>
        <v>0</v>
      </c>
      <c r="AN121" s="8">
        <f>КМС!AN121+ИГС!AN121+МАКС!AN121</f>
        <v>0</v>
      </c>
      <c r="AO121" s="9">
        <f>КМС!AO121+ИГС!AO121+МАКС!AO121</f>
        <v>0</v>
      </c>
      <c r="AP121" s="8">
        <f>КМС!AP121+ИГС!AP121+МАКС!AP121</f>
        <v>0</v>
      </c>
      <c r="AQ121" s="8">
        <f t="shared" si="115"/>
        <v>16435736.34</v>
      </c>
      <c r="AR121" s="8">
        <f t="shared" si="116"/>
        <v>170354.8</v>
      </c>
      <c r="AS121" s="9">
        <f>КМС!AS121+ИГС!AS121+МАКС!AS121</f>
        <v>0</v>
      </c>
      <c r="AT121" s="8">
        <f>КМС!AT121+ИГС!AT121+МАКС!AT121</f>
        <v>0</v>
      </c>
      <c r="AU121" s="9">
        <f>КМС!AU121+ИГС!AU121+МАКС!AU121</f>
        <v>0</v>
      </c>
      <c r="AV121" s="8">
        <f>КМС!AV121+ИГС!AV121+МАКС!AV121</f>
        <v>0</v>
      </c>
      <c r="AW121" s="9">
        <f>КМС!AW121+ИГС!AW121+МАКС!AW121</f>
        <v>280</v>
      </c>
      <c r="AX121" s="8">
        <f>КМС!AX121+ИГС!AX121+МАКС!AX121</f>
        <v>170354.8</v>
      </c>
      <c r="AY121" s="9">
        <f>КМС!AY121+ИГС!AY121+МАКС!AY121</f>
        <v>127</v>
      </c>
      <c r="AZ121" s="8">
        <f>КМС!AZ121+ИГС!AZ121+МАКС!AZ121</f>
        <v>16265381.539999999</v>
      </c>
      <c r="BA121" s="9">
        <f>КМС!BA121+ИГС!BA121+МАКС!BA121</f>
        <v>0</v>
      </c>
      <c r="BB121" s="8">
        <f>КМС!BB121+ИГС!BB121+МАКС!BB121</f>
        <v>0</v>
      </c>
      <c r="BC121" s="9">
        <f>КМС!BC121+ИГС!BC121+МАКС!BC121</f>
        <v>0</v>
      </c>
      <c r="BD121" s="8">
        <f>КМС!BD121+ИГС!BD121+МАКС!BD121</f>
        <v>0</v>
      </c>
      <c r="BE121" s="9">
        <f>КМС!BE121+ИГС!BE121+МАКС!BE121</f>
        <v>0</v>
      </c>
      <c r="BF121" s="8">
        <f>КМС!BF121+ИГС!BF121+МАКС!BF121</f>
        <v>0</v>
      </c>
      <c r="BG121" s="9">
        <f>КМС!BG121+ИГС!BG121+МАКС!BG121</f>
        <v>0</v>
      </c>
      <c r="BH121" s="8">
        <f>КМС!BH121+ИГС!BH121+МАКС!BH121</f>
        <v>0</v>
      </c>
      <c r="BI121" s="8">
        <f t="shared" si="117"/>
        <v>12838347.09</v>
      </c>
      <c r="BJ121" s="8">
        <f t="shared" si="118"/>
        <v>170354.8</v>
      </c>
      <c r="BK121" s="9">
        <f>КМС!BK121+ИГС!BK121+МАКС!BK121</f>
        <v>0</v>
      </c>
      <c r="BL121" s="8">
        <f>КМС!BL121+ИГС!BL121+МАКС!BL121</f>
        <v>0</v>
      </c>
      <c r="BM121" s="9">
        <f>КМС!BM121+ИГС!BM121+МАКС!BM121</f>
        <v>0</v>
      </c>
      <c r="BN121" s="8">
        <f>КМС!BN121+ИГС!BN121+МАКС!BN121</f>
        <v>0</v>
      </c>
      <c r="BO121" s="9">
        <f>КМС!BO121+ИГС!BO121+МАКС!BO121</f>
        <v>280</v>
      </c>
      <c r="BP121" s="8">
        <f>КМС!BP121+ИГС!BP121+МАКС!BP121</f>
        <v>170354.8</v>
      </c>
      <c r="BQ121" s="9">
        <f>КМС!BQ121+ИГС!BQ121+МАКС!BQ121</f>
        <v>129</v>
      </c>
      <c r="BR121" s="8">
        <f>КМС!BR121+ИГС!BR121+МАКС!BR121</f>
        <v>12667992.289999999</v>
      </c>
      <c r="BS121" s="9">
        <f>КМС!BS121+ИГС!BS121+МАКС!BS121</f>
        <v>0</v>
      </c>
      <c r="BT121" s="8">
        <f>КМС!BT121+ИГС!BT121+МАКС!BT121</f>
        <v>0</v>
      </c>
      <c r="BU121" s="9">
        <f>КМС!BU121+ИГС!BU121+МАКС!BU121</f>
        <v>0</v>
      </c>
      <c r="BV121" s="8">
        <f>КМС!BV121+ИГС!BV121+МАКС!BV121</f>
        <v>0</v>
      </c>
      <c r="BW121" s="9">
        <f>КМС!BW121+ИГС!BW121+МАКС!BW121</f>
        <v>0</v>
      </c>
      <c r="BX121" s="8">
        <f>КМС!BX121+ИГС!BX121+МАКС!BX121</f>
        <v>0</v>
      </c>
      <c r="BY121" s="9">
        <f>КМС!BY121+ИГС!BY121+МАКС!BY121</f>
        <v>0</v>
      </c>
      <c r="BZ121" s="8">
        <f>КМС!BZ121+ИГС!BZ121+МАКС!BZ121</f>
        <v>0</v>
      </c>
      <c r="CA121" s="8">
        <f t="shared" si="119"/>
        <v>27187645.870000001</v>
      </c>
      <c r="CB121" s="8">
        <f t="shared" si="120"/>
        <v>170354.8</v>
      </c>
      <c r="CC121" s="9">
        <f>КМС!CC121+ИГС!CC121+МАКС!CC121</f>
        <v>0</v>
      </c>
      <c r="CD121" s="8">
        <f>КМС!CD121+ИГС!CD121+МАКС!CD121</f>
        <v>0</v>
      </c>
      <c r="CE121" s="9">
        <f>КМС!CE121+ИГС!CE121+МАКС!CE121</f>
        <v>0</v>
      </c>
      <c r="CF121" s="8">
        <f>КМС!CF121+ИГС!CF121+МАКС!CF121</f>
        <v>0</v>
      </c>
      <c r="CG121" s="9">
        <f>КМС!CG121+ИГС!CG121+МАКС!CG121</f>
        <v>280</v>
      </c>
      <c r="CH121" s="8">
        <f>КМС!CH121+ИГС!CH121+МАКС!CH121</f>
        <v>170354.8</v>
      </c>
      <c r="CI121" s="9">
        <f>КМС!CI121+ИГС!CI121+МАКС!CI121</f>
        <v>99</v>
      </c>
      <c r="CJ121" s="8">
        <f>КМС!CJ121+ИГС!CJ121+МАКС!CJ121</f>
        <v>27017291.07</v>
      </c>
      <c r="CK121" s="9">
        <f>КМС!CK121+ИГС!CK121+МАКС!CK121</f>
        <v>0</v>
      </c>
      <c r="CL121" s="8">
        <f>КМС!CL121+ИГС!CL121+МАКС!CL121</f>
        <v>0</v>
      </c>
      <c r="CM121" s="9">
        <f>КМС!CM121+ИГС!CM121+МАКС!CM121</f>
        <v>0</v>
      </c>
      <c r="CN121" s="8">
        <f>КМС!CN121+ИГС!CN121+МАКС!CN121</f>
        <v>0</v>
      </c>
      <c r="CO121" s="9">
        <f>КМС!CO121+ИГС!CO121+МАКС!CO121</f>
        <v>0</v>
      </c>
      <c r="CP121" s="8">
        <f>КМС!CP121+ИГС!CP121+МАКС!CP121</f>
        <v>0</v>
      </c>
      <c r="CQ121" s="9">
        <f>КМС!CQ121+ИГС!CQ121+МАКС!CQ121</f>
        <v>0</v>
      </c>
      <c r="CR121" s="8">
        <f>КМС!CR121+ИГС!CR121+МАКС!CR121</f>
        <v>0</v>
      </c>
    </row>
    <row r="122" spans="1:96" x14ac:dyDescent="0.25">
      <c r="A122" s="12"/>
      <c r="B122" s="17" t="s">
        <v>89</v>
      </c>
      <c r="C122" s="12"/>
      <c r="D122" s="25"/>
      <c r="E122" s="26" t="s">
        <v>154</v>
      </c>
      <c r="F122" s="31"/>
      <c r="G122" s="8">
        <f t="shared" si="121"/>
        <v>0</v>
      </c>
      <c r="H122" s="8">
        <f t="shared" si="97"/>
        <v>0</v>
      </c>
      <c r="I122" s="9">
        <f t="shared" si="122"/>
        <v>0</v>
      </c>
      <c r="J122" s="8">
        <f t="shared" si="98"/>
        <v>0</v>
      </c>
      <c r="K122" s="9">
        <f t="shared" si="99"/>
        <v>0</v>
      </c>
      <c r="L122" s="8">
        <f t="shared" si="100"/>
        <v>0</v>
      </c>
      <c r="M122" s="9">
        <f t="shared" si="101"/>
        <v>0</v>
      </c>
      <c r="N122" s="8">
        <f t="shared" si="102"/>
        <v>0</v>
      </c>
      <c r="O122" s="9">
        <f t="shared" si="103"/>
        <v>0</v>
      </c>
      <c r="P122" s="8">
        <f t="shared" si="104"/>
        <v>0</v>
      </c>
      <c r="Q122" s="9">
        <f t="shared" si="105"/>
        <v>0</v>
      </c>
      <c r="R122" s="8">
        <f t="shared" si="106"/>
        <v>0</v>
      </c>
      <c r="S122" s="9">
        <f t="shared" si="107"/>
        <v>0</v>
      </c>
      <c r="T122" s="8">
        <f t="shared" si="108"/>
        <v>0</v>
      </c>
      <c r="U122" s="9">
        <f t="shared" si="109"/>
        <v>0</v>
      </c>
      <c r="V122" s="8">
        <f t="shared" si="110"/>
        <v>0</v>
      </c>
      <c r="W122" s="9">
        <f t="shared" si="111"/>
        <v>0</v>
      </c>
      <c r="X122" s="8">
        <f t="shared" si="112"/>
        <v>0</v>
      </c>
      <c r="Y122" s="8">
        <f t="shared" si="113"/>
        <v>0</v>
      </c>
      <c r="Z122" s="8">
        <f t="shared" si="114"/>
        <v>0</v>
      </c>
      <c r="AA122" s="9">
        <f>КМС!AA122+ИГС!AA122+МАКС!AA122</f>
        <v>0</v>
      </c>
      <c r="AB122" s="8">
        <f>КМС!AB122+ИГС!AB122+МАКС!AB122</f>
        <v>0</v>
      </c>
      <c r="AC122" s="9">
        <f>КМС!AC122+ИГС!AC122+МАКС!AC122</f>
        <v>0</v>
      </c>
      <c r="AD122" s="8">
        <f>КМС!AD122+ИГС!AD122+МАКС!AD122</f>
        <v>0</v>
      </c>
      <c r="AE122" s="9">
        <f>КМС!AE122+ИГС!AE122+МАКС!AE122</f>
        <v>0</v>
      </c>
      <c r="AF122" s="8">
        <f>КМС!AF122+ИГС!AF122+МАКС!AF122</f>
        <v>0</v>
      </c>
      <c r="AG122" s="9">
        <f>КМС!AG122+ИГС!AG122+МАКС!AG122</f>
        <v>0</v>
      </c>
      <c r="AH122" s="8">
        <f>КМС!AH122+ИГС!AH122+МАКС!AH122</f>
        <v>0</v>
      </c>
      <c r="AI122" s="9">
        <f>КМС!AI122+ИГС!AI122+МАКС!AI122</f>
        <v>0</v>
      </c>
      <c r="AJ122" s="8">
        <f>КМС!AJ122+ИГС!AJ122+МАКС!AJ122</f>
        <v>0</v>
      </c>
      <c r="AK122" s="9">
        <f>КМС!AK122+ИГС!AK122+МАКС!AK122</f>
        <v>0</v>
      </c>
      <c r="AL122" s="8">
        <f>КМС!AL122+ИГС!AL122+МАКС!AL122</f>
        <v>0</v>
      </c>
      <c r="AM122" s="9">
        <f>КМС!AM122+ИГС!AM122+МАКС!AM122</f>
        <v>0</v>
      </c>
      <c r="AN122" s="8">
        <f>КМС!AN122+ИГС!AN122+МАКС!AN122</f>
        <v>0</v>
      </c>
      <c r="AO122" s="9">
        <f>КМС!AO122+ИГС!AO122+МАКС!AO122</f>
        <v>0</v>
      </c>
      <c r="AP122" s="8">
        <f>КМС!AP122+ИГС!AP122+МАКС!AP122</f>
        <v>0</v>
      </c>
      <c r="AQ122" s="8">
        <f t="shared" si="115"/>
        <v>0</v>
      </c>
      <c r="AR122" s="8">
        <f t="shared" si="116"/>
        <v>0</v>
      </c>
      <c r="AS122" s="9">
        <f>КМС!AS122+ИГС!AS122+МАКС!AS122</f>
        <v>0</v>
      </c>
      <c r="AT122" s="8">
        <f>КМС!AT122+ИГС!AT122+МАКС!AT122</f>
        <v>0</v>
      </c>
      <c r="AU122" s="9">
        <f>КМС!AU122+ИГС!AU122+МАКС!AU122</f>
        <v>0</v>
      </c>
      <c r="AV122" s="8">
        <f>КМС!AV122+ИГС!AV122+МАКС!AV122</f>
        <v>0</v>
      </c>
      <c r="AW122" s="9">
        <f>КМС!AW122+ИГС!AW122+МАКС!AW122</f>
        <v>0</v>
      </c>
      <c r="AX122" s="8">
        <f>КМС!AX122+ИГС!AX122+МАКС!AX122</f>
        <v>0</v>
      </c>
      <c r="AY122" s="9">
        <f>КМС!AY122+ИГС!AY122+МАКС!AY122</f>
        <v>0</v>
      </c>
      <c r="AZ122" s="8">
        <f>КМС!AZ122+ИГС!AZ122+МАКС!AZ122</f>
        <v>0</v>
      </c>
      <c r="BA122" s="9">
        <f>КМС!BA122+ИГС!BA122+МАКС!BA122</f>
        <v>0</v>
      </c>
      <c r="BB122" s="8">
        <f>КМС!BB122+ИГС!BB122+МАКС!BB122</f>
        <v>0</v>
      </c>
      <c r="BC122" s="9">
        <f>КМС!BC122+ИГС!BC122+МАКС!BC122</f>
        <v>0</v>
      </c>
      <c r="BD122" s="8">
        <f>КМС!BD122+ИГС!BD122+МАКС!BD122</f>
        <v>0</v>
      </c>
      <c r="BE122" s="9">
        <f>КМС!BE122+ИГС!BE122+МАКС!BE122</f>
        <v>0</v>
      </c>
      <c r="BF122" s="8">
        <f>КМС!BF122+ИГС!BF122+МАКС!BF122</f>
        <v>0</v>
      </c>
      <c r="BG122" s="9">
        <f>КМС!BG122+ИГС!BG122+МАКС!BG122</f>
        <v>0</v>
      </c>
      <c r="BH122" s="8">
        <f>КМС!BH122+ИГС!BH122+МАКС!BH122</f>
        <v>0</v>
      </c>
      <c r="BI122" s="8">
        <f t="shared" si="117"/>
        <v>0</v>
      </c>
      <c r="BJ122" s="8">
        <f t="shared" si="118"/>
        <v>0</v>
      </c>
      <c r="BK122" s="9">
        <f>КМС!BK122+ИГС!BK122+МАКС!BK122</f>
        <v>0</v>
      </c>
      <c r="BL122" s="8">
        <f>КМС!BL122+ИГС!BL122+МАКС!BL122</f>
        <v>0</v>
      </c>
      <c r="BM122" s="9">
        <f>КМС!BM122+ИГС!BM122+МАКС!BM122</f>
        <v>0</v>
      </c>
      <c r="BN122" s="8">
        <f>КМС!BN122+ИГС!BN122+МАКС!BN122</f>
        <v>0</v>
      </c>
      <c r="BO122" s="9">
        <f>КМС!BO122+ИГС!BO122+МАКС!BO122</f>
        <v>0</v>
      </c>
      <c r="BP122" s="8">
        <f>КМС!BP122+ИГС!BP122+МАКС!BP122</f>
        <v>0</v>
      </c>
      <c r="BQ122" s="9">
        <f>КМС!BQ122+ИГС!BQ122+МАКС!BQ122</f>
        <v>0</v>
      </c>
      <c r="BR122" s="8">
        <f>КМС!BR122+ИГС!BR122+МАКС!BR122</f>
        <v>0</v>
      </c>
      <c r="BS122" s="9">
        <f>КМС!BS122+ИГС!BS122+МАКС!BS122</f>
        <v>0</v>
      </c>
      <c r="BT122" s="8">
        <f>КМС!BT122+ИГС!BT122+МАКС!BT122</f>
        <v>0</v>
      </c>
      <c r="BU122" s="9">
        <f>КМС!BU122+ИГС!BU122+МАКС!BU122</f>
        <v>0</v>
      </c>
      <c r="BV122" s="8">
        <f>КМС!BV122+ИГС!BV122+МАКС!BV122</f>
        <v>0</v>
      </c>
      <c r="BW122" s="9">
        <f>КМС!BW122+ИГС!BW122+МАКС!BW122</f>
        <v>0</v>
      </c>
      <c r="BX122" s="8">
        <f>КМС!BX122+ИГС!BX122+МАКС!BX122</f>
        <v>0</v>
      </c>
      <c r="BY122" s="9">
        <f>КМС!BY122+ИГС!BY122+МАКС!BY122</f>
        <v>0</v>
      </c>
      <c r="BZ122" s="8">
        <f>КМС!BZ122+ИГС!BZ122+МАКС!BZ122</f>
        <v>0</v>
      </c>
      <c r="CA122" s="8">
        <f t="shared" si="119"/>
        <v>0</v>
      </c>
      <c r="CB122" s="8">
        <f t="shared" si="120"/>
        <v>0</v>
      </c>
      <c r="CC122" s="9">
        <f>КМС!CC122+ИГС!CC122+МАКС!CC122</f>
        <v>0</v>
      </c>
      <c r="CD122" s="8">
        <f>КМС!CD122+ИГС!CD122+МАКС!CD122</f>
        <v>0</v>
      </c>
      <c r="CE122" s="9">
        <f>КМС!CE122+ИГС!CE122+МАКС!CE122</f>
        <v>0</v>
      </c>
      <c r="CF122" s="8">
        <f>КМС!CF122+ИГС!CF122+МАКС!CF122</f>
        <v>0</v>
      </c>
      <c r="CG122" s="9">
        <f>КМС!CG122+ИГС!CG122+МАКС!CG122</f>
        <v>0</v>
      </c>
      <c r="CH122" s="8">
        <f>КМС!CH122+ИГС!CH122+МАКС!CH122</f>
        <v>0</v>
      </c>
      <c r="CI122" s="9">
        <f>КМС!CI122+ИГС!CI122+МАКС!CI122</f>
        <v>0</v>
      </c>
      <c r="CJ122" s="8">
        <f>КМС!CJ122+ИГС!CJ122+МАКС!CJ122</f>
        <v>0</v>
      </c>
      <c r="CK122" s="9">
        <f>КМС!CK122+ИГС!CK122+МАКС!CK122</f>
        <v>0</v>
      </c>
      <c r="CL122" s="8">
        <f>КМС!CL122+ИГС!CL122+МАКС!CL122</f>
        <v>0</v>
      </c>
      <c r="CM122" s="9">
        <f>КМС!CM122+ИГС!CM122+МАКС!CM122</f>
        <v>0</v>
      </c>
      <c r="CN122" s="8">
        <f>КМС!CN122+ИГС!CN122+МАКС!CN122</f>
        <v>0</v>
      </c>
      <c r="CO122" s="9">
        <f>КМС!CO122+ИГС!CO122+МАКС!CO122</f>
        <v>0</v>
      </c>
      <c r="CP122" s="8">
        <f>КМС!CP122+ИГС!CP122+МАКС!CP122</f>
        <v>0</v>
      </c>
      <c r="CQ122" s="9">
        <f>КМС!CQ122+ИГС!CQ122+МАКС!CQ122</f>
        <v>0</v>
      </c>
      <c r="CR122" s="8">
        <f>КМС!CR122+ИГС!CR122+МАКС!CR122</f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175</v>
      </c>
      <c r="E123" s="25" t="s">
        <v>154</v>
      </c>
      <c r="F123" s="31" t="s">
        <v>176</v>
      </c>
      <c r="G123" s="8">
        <f t="shared" si="121"/>
        <v>142649881.41999999</v>
      </c>
      <c r="H123" s="8">
        <f t="shared" si="97"/>
        <v>94564728.370000005</v>
      </c>
      <c r="I123" s="9">
        <f t="shared" si="122"/>
        <v>52552</v>
      </c>
      <c r="J123" s="8">
        <f t="shared" si="98"/>
        <v>41534622.409999996</v>
      </c>
      <c r="K123" s="9">
        <f t="shared" si="99"/>
        <v>2936</v>
      </c>
      <c r="L123" s="8">
        <f t="shared" si="100"/>
        <v>1205020.43</v>
      </c>
      <c r="M123" s="9">
        <f t="shared" si="101"/>
        <v>20826</v>
      </c>
      <c r="N123" s="8">
        <f t="shared" si="102"/>
        <v>51825085.530000001</v>
      </c>
      <c r="O123" s="9">
        <f t="shared" si="103"/>
        <v>510</v>
      </c>
      <c r="P123" s="8">
        <f t="shared" si="104"/>
        <v>2292840.2400000002</v>
      </c>
      <c r="Q123" s="9">
        <f t="shared" si="105"/>
        <v>2100</v>
      </c>
      <c r="R123" s="8">
        <f t="shared" si="106"/>
        <v>31405004.670000002</v>
      </c>
      <c r="S123" s="9">
        <f t="shared" si="107"/>
        <v>0</v>
      </c>
      <c r="T123" s="8">
        <f t="shared" si="108"/>
        <v>0</v>
      </c>
      <c r="U123" s="9">
        <f t="shared" si="109"/>
        <v>0</v>
      </c>
      <c r="V123" s="8">
        <f t="shared" si="110"/>
        <v>0</v>
      </c>
      <c r="W123" s="9">
        <f t="shared" si="111"/>
        <v>5072</v>
      </c>
      <c r="X123" s="8">
        <f t="shared" si="112"/>
        <v>14387308.140000001</v>
      </c>
      <c r="Y123" s="8">
        <f t="shared" si="113"/>
        <v>36122988.130000003</v>
      </c>
      <c r="Z123" s="8">
        <f t="shared" si="114"/>
        <v>23948152</v>
      </c>
      <c r="AA123" s="9">
        <f>КМС!AA123+ИГС!AA123+МАКС!AA123</f>
        <v>12756</v>
      </c>
      <c r="AB123" s="8">
        <f>КМС!AB123+ИГС!AB123+МАКС!AB123</f>
        <v>11918253.380000001</v>
      </c>
      <c r="AC123" s="9">
        <f>КМС!AC123+ИГС!AC123+МАКС!AC123</f>
        <v>718</v>
      </c>
      <c r="AD123" s="8">
        <f>КМС!AD123+ИГС!AD123+МАКС!AD123</f>
        <v>301664.51</v>
      </c>
      <c r="AE123" s="9">
        <f>КМС!AE123+ИГС!AE123+МАКС!AE123</f>
        <v>4739</v>
      </c>
      <c r="AF123" s="8">
        <f>КМС!AF123+ИГС!AF123+МАКС!AF123</f>
        <v>11728234.109999999</v>
      </c>
      <c r="AG123" s="9">
        <f>КМС!AG123+ИГС!AG123+МАКС!AG123</f>
        <v>122</v>
      </c>
      <c r="AH123" s="8">
        <f>КМС!AH123+ИГС!AH123+МАКС!AH123</f>
        <v>889657.51</v>
      </c>
      <c r="AI123" s="9">
        <f>КМС!AI123+ИГС!AI123+МАКС!AI123</f>
        <v>520</v>
      </c>
      <c r="AJ123" s="8">
        <f>КМС!AJ123+ИГС!AJ123+МАКС!AJ123</f>
        <v>7493259.2300000004</v>
      </c>
      <c r="AK123" s="9">
        <f>КМС!AK123+ИГС!AK123+МАКС!AK123</f>
        <v>0</v>
      </c>
      <c r="AL123" s="8">
        <f>КМС!AL123+ИГС!AL123+МАКС!AL123</f>
        <v>0</v>
      </c>
      <c r="AM123" s="9">
        <f>КМС!AM123+ИГС!AM123+МАКС!AM123</f>
        <v>0</v>
      </c>
      <c r="AN123" s="8">
        <f>КМС!AN123+ИГС!AN123+МАКС!AN123</f>
        <v>0</v>
      </c>
      <c r="AO123" s="9">
        <f>КМС!AO123+ИГС!AO123+МАКС!AO123</f>
        <v>1292</v>
      </c>
      <c r="AP123" s="8">
        <f>КМС!AP123+ИГС!AP123+МАКС!AP123</f>
        <v>3791919.39</v>
      </c>
      <c r="AQ123" s="8">
        <f t="shared" si="115"/>
        <v>35128577.840000004</v>
      </c>
      <c r="AR123" s="8">
        <f t="shared" si="116"/>
        <v>22628738.489999998</v>
      </c>
      <c r="AS123" s="9">
        <f>КМС!AS123+ИГС!AS123+МАКС!AS123</f>
        <v>13342</v>
      </c>
      <c r="AT123" s="8">
        <f>КМС!AT123+ИГС!AT123+МАКС!AT123</f>
        <v>10786770.800000001</v>
      </c>
      <c r="AU123" s="9">
        <f>КМС!AU123+ИГС!AU123+МАКС!AU123</f>
        <v>748</v>
      </c>
      <c r="AV123" s="8">
        <f>КМС!AV123+ИГС!AV123+МАКС!AV123</f>
        <v>315660.15999999997</v>
      </c>
      <c r="AW123" s="9">
        <f>КМС!AW123+ИГС!AW123+МАКС!AW123</f>
        <v>5430</v>
      </c>
      <c r="AX123" s="8">
        <f>КМС!AX123+ИГС!AX123+МАКС!AX123</f>
        <v>11526307.529999999</v>
      </c>
      <c r="AY123" s="9">
        <f>КМС!AY123+ИГС!AY123+МАКС!AY123</f>
        <v>135</v>
      </c>
      <c r="AZ123" s="8">
        <f>КМС!AZ123+ИГС!AZ123+МАКС!AZ123</f>
        <v>997156.72</v>
      </c>
      <c r="BA123" s="9">
        <f>КМС!BA123+ИГС!BA123+МАКС!BA123</f>
        <v>518</v>
      </c>
      <c r="BB123" s="8">
        <f>КМС!BB123+ИГС!BB123+МАКС!BB123</f>
        <v>7710763.2400000002</v>
      </c>
      <c r="BC123" s="9">
        <f>КМС!BC123+ИГС!BC123+МАКС!BC123</f>
        <v>0</v>
      </c>
      <c r="BD123" s="8">
        <f>КМС!BD123+ИГС!BD123+МАКС!BD123</f>
        <v>0</v>
      </c>
      <c r="BE123" s="9">
        <f>КМС!BE123+ИГС!BE123+МАКС!BE123</f>
        <v>0</v>
      </c>
      <c r="BF123" s="8">
        <f>КМС!BF123+ИГС!BF123+МАКС!BF123</f>
        <v>0</v>
      </c>
      <c r="BG123" s="9">
        <f>КМС!BG123+ИГС!BG123+МАКС!BG123</f>
        <v>1260</v>
      </c>
      <c r="BH123" s="8">
        <f>КМС!BH123+ИГС!BH123+МАКС!BH123</f>
        <v>3791919.39</v>
      </c>
      <c r="BI123" s="8">
        <f t="shared" si="117"/>
        <v>35353751.219999999</v>
      </c>
      <c r="BJ123" s="8">
        <f t="shared" si="118"/>
        <v>23619900.32</v>
      </c>
      <c r="BK123" s="9">
        <f>КМС!BK123+ИГС!BK123+МАКС!BK123</f>
        <v>12862</v>
      </c>
      <c r="BL123" s="8">
        <f>КМС!BL123+ИГС!BL123+МАКС!BL123</f>
        <v>11625454.210000001</v>
      </c>
      <c r="BM123" s="9">
        <f>КМС!BM123+ИГС!BM123+МАКС!BM123</f>
        <v>709</v>
      </c>
      <c r="BN123" s="8">
        <f>КМС!BN123+ИГС!BN123+МАКС!BN123</f>
        <v>301242.96999999997</v>
      </c>
      <c r="BO123" s="9">
        <f>КМС!BO123+ИГС!BO123+МАКС!BO123</f>
        <v>5089</v>
      </c>
      <c r="BP123" s="8">
        <f>КМС!BP123+ИГС!BP123+МАКС!BP123</f>
        <v>11693203.140000001</v>
      </c>
      <c r="BQ123" s="9">
        <f>КМС!BQ123+ИГС!BQ123+МАКС!BQ123</f>
        <v>253</v>
      </c>
      <c r="BR123" s="8">
        <f>КМС!BR123+ИГС!BR123+МАКС!BR123</f>
        <v>406026.01</v>
      </c>
      <c r="BS123" s="9">
        <f>КМС!BS123+ИГС!BS123+МАКС!BS123</f>
        <v>525</v>
      </c>
      <c r="BT123" s="8">
        <f>КМС!BT123+ИГС!BT123+МАКС!BT123</f>
        <v>7535905.5</v>
      </c>
      <c r="BU123" s="9">
        <f>КМС!BU123+ИГС!BU123+МАКС!BU123</f>
        <v>0</v>
      </c>
      <c r="BV123" s="8">
        <f>КМС!BV123+ИГС!BV123+МАКС!BV123</f>
        <v>0</v>
      </c>
      <c r="BW123" s="9">
        <f>КМС!BW123+ИГС!BW123+МАКС!BW123</f>
        <v>0</v>
      </c>
      <c r="BX123" s="8">
        <f>КМС!BX123+ИГС!BX123+МАКС!BX123</f>
        <v>0</v>
      </c>
      <c r="BY123" s="9">
        <f>КМС!BY123+ИГС!BY123+МАКС!BY123</f>
        <v>1260</v>
      </c>
      <c r="BZ123" s="8">
        <f>КМС!BZ123+ИГС!BZ123+МАКС!BZ123</f>
        <v>3791919.39</v>
      </c>
      <c r="CA123" s="8">
        <f t="shared" si="119"/>
        <v>36044564.229999997</v>
      </c>
      <c r="CB123" s="8">
        <f t="shared" si="120"/>
        <v>24367937.559999999</v>
      </c>
      <c r="CC123" s="9">
        <f>КМС!CC123+ИГС!CC123+МАКС!CC123</f>
        <v>13592</v>
      </c>
      <c r="CD123" s="8">
        <f>КМС!CD123+ИГС!CD123+МАКС!CD123</f>
        <v>7204144.0199999996</v>
      </c>
      <c r="CE123" s="9">
        <f>КМС!CE123+ИГС!CE123+МАКС!CE123</f>
        <v>761</v>
      </c>
      <c r="CF123" s="8">
        <f>КМС!CF123+ИГС!CF123+МАКС!CF123</f>
        <v>286452.78999999998</v>
      </c>
      <c r="CG123" s="9">
        <f>КМС!CG123+ИГС!CG123+МАКС!CG123</f>
        <v>5568</v>
      </c>
      <c r="CH123" s="8">
        <f>КМС!CH123+ИГС!CH123+МАКС!CH123</f>
        <v>16877340.75</v>
      </c>
      <c r="CI123" s="9">
        <f>КМС!CI123+ИГС!CI123+МАКС!CI123</f>
        <v>0</v>
      </c>
      <c r="CJ123" s="8">
        <f>КМС!CJ123+ИГС!CJ123+МАКС!CJ123</f>
        <v>0</v>
      </c>
      <c r="CK123" s="9">
        <f>КМС!CK123+ИГС!CK123+МАКС!CK123</f>
        <v>537</v>
      </c>
      <c r="CL123" s="8">
        <f>КМС!CL123+ИГС!CL123+МАКС!CL123</f>
        <v>8665076.6999999993</v>
      </c>
      <c r="CM123" s="9">
        <f>КМС!CM123+ИГС!CM123+МАКС!CM123</f>
        <v>0</v>
      </c>
      <c r="CN123" s="8">
        <f>КМС!CN123+ИГС!CN123+МАКС!CN123</f>
        <v>0</v>
      </c>
      <c r="CO123" s="9">
        <f>КМС!CO123+ИГС!CO123+МАКС!CO123</f>
        <v>0</v>
      </c>
      <c r="CP123" s="8">
        <f>КМС!CP123+ИГС!CP123+МАКС!CP123</f>
        <v>0</v>
      </c>
      <c r="CQ123" s="9">
        <f>КМС!CQ123+ИГС!CQ123+МАКС!CQ123</f>
        <v>1260</v>
      </c>
      <c r="CR123" s="8">
        <f>КМС!CR123+ИГС!CR123+МАКС!CR123</f>
        <v>3011549.97</v>
      </c>
    </row>
    <row r="124" spans="1:96" x14ac:dyDescent="0.25">
      <c r="A124" s="12"/>
      <c r="B124" s="17" t="s">
        <v>91</v>
      </c>
      <c r="C124" s="12"/>
      <c r="D124" s="25"/>
      <c r="E124" s="26" t="s">
        <v>154</v>
      </c>
      <c r="F124" s="31"/>
      <c r="G124" s="8">
        <f t="shared" si="121"/>
        <v>0</v>
      </c>
      <c r="H124" s="8">
        <f t="shared" si="97"/>
        <v>0</v>
      </c>
      <c r="I124" s="9">
        <f t="shared" si="122"/>
        <v>0</v>
      </c>
      <c r="J124" s="8">
        <f t="shared" si="98"/>
        <v>0</v>
      </c>
      <c r="K124" s="9">
        <f t="shared" si="99"/>
        <v>0</v>
      </c>
      <c r="L124" s="8">
        <f t="shared" si="100"/>
        <v>0</v>
      </c>
      <c r="M124" s="9">
        <f t="shared" si="101"/>
        <v>0</v>
      </c>
      <c r="N124" s="8">
        <f t="shared" si="102"/>
        <v>0</v>
      </c>
      <c r="O124" s="9">
        <f t="shared" si="103"/>
        <v>0</v>
      </c>
      <c r="P124" s="8">
        <f t="shared" si="104"/>
        <v>0</v>
      </c>
      <c r="Q124" s="9">
        <f t="shared" si="105"/>
        <v>0</v>
      </c>
      <c r="R124" s="8">
        <f t="shared" si="106"/>
        <v>0</v>
      </c>
      <c r="S124" s="9">
        <f t="shared" si="107"/>
        <v>0</v>
      </c>
      <c r="T124" s="8">
        <f t="shared" si="108"/>
        <v>0</v>
      </c>
      <c r="U124" s="9">
        <f t="shared" si="109"/>
        <v>0</v>
      </c>
      <c r="V124" s="8">
        <f t="shared" si="110"/>
        <v>0</v>
      </c>
      <c r="W124" s="9">
        <f t="shared" si="111"/>
        <v>0</v>
      </c>
      <c r="X124" s="8">
        <f t="shared" si="112"/>
        <v>0</v>
      </c>
      <c r="Y124" s="8">
        <f t="shared" si="113"/>
        <v>0</v>
      </c>
      <c r="Z124" s="8">
        <f t="shared" si="114"/>
        <v>0</v>
      </c>
      <c r="AA124" s="9">
        <f>КМС!AA124+ИГС!AA124+МАКС!AA124</f>
        <v>0</v>
      </c>
      <c r="AB124" s="8">
        <f>КМС!AB124+ИГС!AB124+МАКС!AB124</f>
        <v>0</v>
      </c>
      <c r="AC124" s="9">
        <f>КМС!AC124+ИГС!AC124+МАКС!AC124</f>
        <v>0</v>
      </c>
      <c r="AD124" s="8">
        <f>КМС!AD124+ИГС!AD124+МАКС!AD124</f>
        <v>0</v>
      </c>
      <c r="AE124" s="9">
        <f>КМС!AE124+ИГС!AE124+МАКС!AE124</f>
        <v>0</v>
      </c>
      <c r="AF124" s="8">
        <f>КМС!AF124+ИГС!AF124+МАКС!AF124</f>
        <v>0</v>
      </c>
      <c r="AG124" s="9">
        <f>КМС!AG124+ИГС!AG124+МАКС!AG124</f>
        <v>0</v>
      </c>
      <c r="AH124" s="8">
        <f>КМС!AH124+ИГС!AH124+МАКС!AH124</f>
        <v>0</v>
      </c>
      <c r="AI124" s="9">
        <f>КМС!AI124+ИГС!AI124+МАКС!AI124</f>
        <v>0</v>
      </c>
      <c r="AJ124" s="8">
        <f>КМС!AJ124+ИГС!AJ124+МАКС!AJ124</f>
        <v>0</v>
      </c>
      <c r="AK124" s="9">
        <f>КМС!AK124+ИГС!AK124+МАКС!AK124</f>
        <v>0</v>
      </c>
      <c r="AL124" s="8">
        <f>КМС!AL124+ИГС!AL124+МАКС!AL124</f>
        <v>0</v>
      </c>
      <c r="AM124" s="9">
        <f>КМС!AM124+ИГС!AM124+МАКС!AM124</f>
        <v>0</v>
      </c>
      <c r="AN124" s="8">
        <f>КМС!AN124+ИГС!AN124+МАКС!AN124</f>
        <v>0</v>
      </c>
      <c r="AO124" s="9">
        <f>КМС!AO124+ИГС!AO124+МАКС!AO124</f>
        <v>0</v>
      </c>
      <c r="AP124" s="8">
        <f>КМС!AP124+ИГС!AP124+МАКС!AP124</f>
        <v>0</v>
      </c>
      <c r="AQ124" s="8">
        <f t="shared" si="115"/>
        <v>0</v>
      </c>
      <c r="AR124" s="8">
        <f t="shared" si="116"/>
        <v>0</v>
      </c>
      <c r="AS124" s="9">
        <f>КМС!AS124+ИГС!AS124+МАКС!AS124</f>
        <v>0</v>
      </c>
      <c r="AT124" s="8">
        <f>КМС!AT124+ИГС!AT124+МАКС!AT124</f>
        <v>0</v>
      </c>
      <c r="AU124" s="9">
        <f>КМС!AU124+ИГС!AU124+МАКС!AU124</f>
        <v>0</v>
      </c>
      <c r="AV124" s="8">
        <f>КМС!AV124+ИГС!AV124+МАКС!AV124</f>
        <v>0</v>
      </c>
      <c r="AW124" s="9">
        <f>КМС!AW124+ИГС!AW124+МАКС!AW124</f>
        <v>0</v>
      </c>
      <c r="AX124" s="8">
        <f>КМС!AX124+ИГС!AX124+МАКС!AX124</f>
        <v>0</v>
      </c>
      <c r="AY124" s="9">
        <f>КМС!AY124+ИГС!AY124+МАКС!AY124</f>
        <v>0</v>
      </c>
      <c r="AZ124" s="8">
        <f>КМС!AZ124+ИГС!AZ124+МАКС!AZ124</f>
        <v>0</v>
      </c>
      <c r="BA124" s="9">
        <f>КМС!BA124+ИГС!BA124+МАКС!BA124</f>
        <v>0</v>
      </c>
      <c r="BB124" s="8">
        <f>КМС!BB124+ИГС!BB124+МАКС!BB124</f>
        <v>0</v>
      </c>
      <c r="BC124" s="9">
        <f>КМС!BC124+ИГС!BC124+МАКС!BC124</f>
        <v>0</v>
      </c>
      <c r="BD124" s="8">
        <f>КМС!BD124+ИГС!BD124+МАКС!BD124</f>
        <v>0</v>
      </c>
      <c r="BE124" s="9">
        <f>КМС!BE124+ИГС!BE124+МАКС!BE124</f>
        <v>0</v>
      </c>
      <c r="BF124" s="8">
        <f>КМС!BF124+ИГС!BF124+МАКС!BF124</f>
        <v>0</v>
      </c>
      <c r="BG124" s="9">
        <f>КМС!BG124+ИГС!BG124+МАКС!BG124</f>
        <v>0</v>
      </c>
      <c r="BH124" s="8">
        <f>КМС!BH124+ИГС!BH124+МАКС!BH124</f>
        <v>0</v>
      </c>
      <c r="BI124" s="8">
        <f t="shared" si="117"/>
        <v>0</v>
      </c>
      <c r="BJ124" s="8">
        <f t="shared" si="118"/>
        <v>0</v>
      </c>
      <c r="BK124" s="9">
        <f>КМС!BK124+ИГС!BK124+МАКС!BK124</f>
        <v>0</v>
      </c>
      <c r="BL124" s="8">
        <f>КМС!BL124+ИГС!BL124+МАКС!BL124</f>
        <v>0</v>
      </c>
      <c r="BM124" s="9">
        <f>КМС!BM124+ИГС!BM124+МАКС!BM124</f>
        <v>0</v>
      </c>
      <c r="BN124" s="8">
        <f>КМС!BN124+ИГС!BN124+МАКС!BN124</f>
        <v>0</v>
      </c>
      <c r="BO124" s="9">
        <f>КМС!BO124+ИГС!BO124+МАКС!BO124</f>
        <v>0</v>
      </c>
      <c r="BP124" s="8">
        <f>КМС!BP124+ИГС!BP124+МАКС!BP124</f>
        <v>0</v>
      </c>
      <c r="BQ124" s="9">
        <f>КМС!BQ124+ИГС!BQ124+МАКС!BQ124</f>
        <v>0</v>
      </c>
      <c r="BR124" s="8">
        <f>КМС!BR124+ИГС!BR124+МАКС!BR124</f>
        <v>0</v>
      </c>
      <c r="BS124" s="9">
        <f>КМС!BS124+ИГС!BS124+МАКС!BS124</f>
        <v>0</v>
      </c>
      <c r="BT124" s="8">
        <f>КМС!BT124+ИГС!BT124+МАКС!BT124</f>
        <v>0</v>
      </c>
      <c r="BU124" s="9">
        <f>КМС!BU124+ИГС!BU124+МАКС!BU124</f>
        <v>0</v>
      </c>
      <c r="BV124" s="8">
        <f>КМС!BV124+ИГС!BV124+МАКС!BV124</f>
        <v>0</v>
      </c>
      <c r="BW124" s="9">
        <f>КМС!BW124+ИГС!BW124+МАКС!BW124</f>
        <v>0</v>
      </c>
      <c r="BX124" s="8">
        <f>КМС!BX124+ИГС!BX124+МАКС!BX124</f>
        <v>0</v>
      </c>
      <c r="BY124" s="9">
        <f>КМС!BY124+ИГС!BY124+МАКС!BY124</f>
        <v>0</v>
      </c>
      <c r="BZ124" s="8">
        <f>КМС!BZ124+ИГС!BZ124+МАКС!BZ124</f>
        <v>0</v>
      </c>
      <c r="CA124" s="8">
        <f t="shared" si="119"/>
        <v>0</v>
      </c>
      <c r="CB124" s="8">
        <f t="shared" si="120"/>
        <v>0</v>
      </c>
      <c r="CC124" s="9">
        <f>КМС!CC124+ИГС!CC124+МАКС!CC124</f>
        <v>0</v>
      </c>
      <c r="CD124" s="8">
        <f>КМС!CD124+ИГС!CD124+МАКС!CD124</f>
        <v>0</v>
      </c>
      <c r="CE124" s="9">
        <f>КМС!CE124+ИГС!CE124+МАКС!CE124</f>
        <v>0</v>
      </c>
      <c r="CF124" s="8">
        <f>КМС!CF124+ИГС!CF124+МАКС!CF124</f>
        <v>0</v>
      </c>
      <c r="CG124" s="9">
        <f>КМС!CG124+ИГС!CG124+МАКС!CG124</f>
        <v>0</v>
      </c>
      <c r="CH124" s="8">
        <f>КМС!CH124+ИГС!CH124+МАКС!CH124</f>
        <v>0</v>
      </c>
      <c r="CI124" s="9">
        <f>КМС!CI124+ИГС!CI124+МАКС!CI124</f>
        <v>0</v>
      </c>
      <c r="CJ124" s="8">
        <f>КМС!CJ124+ИГС!CJ124+МАКС!CJ124</f>
        <v>0</v>
      </c>
      <c r="CK124" s="9">
        <f>КМС!CK124+ИГС!CK124+МАКС!CK124</f>
        <v>0</v>
      </c>
      <c r="CL124" s="8">
        <f>КМС!CL124+ИГС!CL124+МАКС!CL124</f>
        <v>0</v>
      </c>
      <c r="CM124" s="9">
        <f>КМС!CM124+ИГС!CM124+МАКС!CM124</f>
        <v>0</v>
      </c>
      <c r="CN124" s="8">
        <f>КМС!CN124+ИГС!CN124+МАКС!CN124</f>
        <v>0</v>
      </c>
      <c r="CO124" s="9">
        <f>КМС!CO124+ИГС!CO124+МАКС!CO124</f>
        <v>0</v>
      </c>
      <c r="CP124" s="8">
        <f>КМС!CP124+ИГС!CP124+МАКС!CP124</f>
        <v>0</v>
      </c>
      <c r="CQ124" s="9">
        <f>КМС!CQ124+ИГС!CQ124+МАКС!CQ124</f>
        <v>0</v>
      </c>
      <c r="CR124" s="8">
        <f>КМС!CR124+ИГС!CR124+МАКС!CR124</f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177</v>
      </c>
      <c r="E125" s="25" t="s">
        <v>154</v>
      </c>
      <c r="F125" s="31" t="s">
        <v>178</v>
      </c>
      <c r="G125" s="8">
        <f t="shared" si="121"/>
        <v>265070353.44</v>
      </c>
      <c r="H125" s="8">
        <f t="shared" si="97"/>
        <v>143128521.52000001</v>
      </c>
      <c r="I125" s="9">
        <f t="shared" si="122"/>
        <v>150684</v>
      </c>
      <c r="J125" s="8">
        <f t="shared" si="98"/>
        <v>65963509.130000003</v>
      </c>
      <c r="K125" s="9">
        <f t="shared" si="99"/>
        <v>22734</v>
      </c>
      <c r="L125" s="8">
        <f t="shared" si="100"/>
        <v>9423345.5299999993</v>
      </c>
      <c r="M125" s="9">
        <f t="shared" si="101"/>
        <v>65385</v>
      </c>
      <c r="N125" s="8">
        <f t="shared" si="102"/>
        <v>67741666.859999999</v>
      </c>
      <c r="O125" s="9">
        <f t="shared" si="103"/>
        <v>2064</v>
      </c>
      <c r="P125" s="8">
        <f t="shared" si="104"/>
        <v>6113367.0999999996</v>
      </c>
      <c r="Q125" s="9">
        <f t="shared" si="105"/>
        <v>3543</v>
      </c>
      <c r="R125" s="8">
        <f t="shared" si="106"/>
        <v>77958216.040000007</v>
      </c>
      <c r="S125" s="9">
        <f t="shared" si="107"/>
        <v>0</v>
      </c>
      <c r="T125" s="8">
        <f t="shared" si="108"/>
        <v>0</v>
      </c>
      <c r="U125" s="9">
        <f t="shared" si="109"/>
        <v>0</v>
      </c>
      <c r="V125" s="8">
        <f t="shared" si="110"/>
        <v>0</v>
      </c>
      <c r="W125" s="9">
        <f t="shared" si="111"/>
        <v>16401</v>
      </c>
      <c r="X125" s="8">
        <f t="shared" si="112"/>
        <v>37870248.780000001</v>
      </c>
      <c r="Y125" s="8">
        <f t="shared" si="113"/>
        <v>72541156.569999993</v>
      </c>
      <c r="Z125" s="8">
        <f t="shared" si="114"/>
        <v>41894025.799999997</v>
      </c>
      <c r="AA125" s="9">
        <f>КМС!AA125+ИГС!AA125+МАКС!AA125</f>
        <v>28799</v>
      </c>
      <c r="AB125" s="8">
        <f>КМС!AB125+ИГС!AB125+МАКС!AB125</f>
        <v>12281708.02</v>
      </c>
      <c r="AC125" s="9">
        <f>КМС!AC125+ИГС!AC125+МАКС!AC125</f>
        <v>5615</v>
      </c>
      <c r="AD125" s="8">
        <f>КМС!AD125+ИГС!AD125+МАКС!AD125</f>
        <v>2531037.17</v>
      </c>
      <c r="AE125" s="9">
        <f>КМС!AE125+ИГС!AE125+МАКС!AE125</f>
        <v>14783</v>
      </c>
      <c r="AF125" s="8">
        <f>КМС!AF125+ИГС!AF125+МАКС!AF125</f>
        <v>27081280.609999999</v>
      </c>
      <c r="AG125" s="9">
        <f>КМС!AG125+ИГС!AG125+МАКС!AG125</f>
        <v>529</v>
      </c>
      <c r="AH125" s="8">
        <f>КМС!AH125+ИГС!AH125+МАКС!AH125</f>
        <v>4331890.3600000003</v>
      </c>
      <c r="AI125" s="9">
        <f>КМС!AI125+ИГС!AI125+МАКС!AI125</f>
        <v>997</v>
      </c>
      <c r="AJ125" s="8">
        <f>КМС!AJ125+ИГС!AJ125+МАКС!AJ125</f>
        <v>19010461.09</v>
      </c>
      <c r="AK125" s="9">
        <f>КМС!AK125+ИГС!AK125+МАКС!AK125</f>
        <v>0</v>
      </c>
      <c r="AL125" s="8">
        <f>КМС!AL125+ИГС!AL125+МАКС!AL125</f>
        <v>0</v>
      </c>
      <c r="AM125" s="9">
        <f>КМС!AM125+ИГС!AM125+МАКС!AM125</f>
        <v>0</v>
      </c>
      <c r="AN125" s="8">
        <f>КМС!AN125+ИГС!AN125+МАКС!AN125</f>
        <v>0</v>
      </c>
      <c r="AO125" s="9">
        <f>КМС!AO125+ИГС!AO125+МАКС!AO125</f>
        <v>4100</v>
      </c>
      <c r="AP125" s="8">
        <f>КМС!AP125+ИГС!AP125+МАКС!AP125</f>
        <v>7304779.3200000003</v>
      </c>
      <c r="AQ125" s="8">
        <f t="shared" si="115"/>
        <v>78516221.640000001</v>
      </c>
      <c r="AR125" s="8">
        <f t="shared" si="116"/>
        <v>46105882.719999999</v>
      </c>
      <c r="AS125" s="9">
        <f>КМС!AS125+ИГС!AS125+МАКС!AS125</f>
        <v>41871</v>
      </c>
      <c r="AT125" s="8">
        <f>КМС!AT125+ИГС!AT125+МАКС!AT125</f>
        <v>19476541.550000001</v>
      </c>
      <c r="AU125" s="9">
        <f>КМС!AU125+ИГС!AU125+МАКС!AU125</f>
        <v>7526</v>
      </c>
      <c r="AV125" s="8">
        <f>КМС!AV125+ИГС!AV125+МАКС!AV125</f>
        <v>3208811.2</v>
      </c>
      <c r="AW125" s="9">
        <f>КМС!AW125+ИГС!AW125+МАКС!AW125</f>
        <v>16690</v>
      </c>
      <c r="AX125" s="8">
        <f>КМС!AX125+ИГС!AX125+МАКС!AX125</f>
        <v>23420529.969999999</v>
      </c>
      <c r="AY125" s="9">
        <f>КМС!AY125+ИГС!AY125+МАКС!AY125</f>
        <v>1529</v>
      </c>
      <c r="AZ125" s="8">
        <f>КМС!AZ125+ИГС!AZ125+МАКС!AZ125</f>
        <v>1773676.97</v>
      </c>
      <c r="BA125" s="9">
        <f>КМС!BA125+ИГС!BA125+МАКС!BA125</f>
        <v>868</v>
      </c>
      <c r="BB125" s="8">
        <f>КМС!BB125+ИГС!BB125+МАКС!BB125</f>
        <v>19929852</v>
      </c>
      <c r="BC125" s="9">
        <f>КМС!BC125+ИГС!BC125+МАКС!BC125</f>
        <v>0</v>
      </c>
      <c r="BD125" s="8">
        <f>КМС!BD125+ИГС!BD125+МАКС!BD125</f>
        <v>0</v>
      </c>
      <c r="BE125" s="9">
        <f>КМС!BE125+ИГС!BE125+МАКС!BE125</f>
        <v>0</v>
      </c>
      <c r="BF125" s="8">
        <f>КМС!BF125+ИГС!BF125+МАКС!BF125</f>
        <v>0</v>
      </c>
      <c r="BG125" s="9">
        <f>КМС!BG125+ИГС!BG125+МАКС!BG125</f>
        <v>4100</v>
      </c>
      <c r="BH125" s="8">
        <f>КМС!BH125+ИГС!BH125+МАКС!BH125</f>
        <v>10706809.949999999</v>
      </c>
      <c r="BI125" s="8">
        <f t="shared" si="117"/>
        <v>64485176.439999998</v>
      </c>
      <c r="BJ125" s="8">
        <f t="shared" si="118"/>
        <v>40287087.909999996</v>
      </c>
      <c r="BK125" s="9">
        <f>КМС!BK125+ИГС!BK125+МАКС!BK125</f>
        <v>43622</v>
      </c>
      <c r="BL125" s="8">
        <f>КМС!BL125+ИГС!BL125+МАКС!BL125</f>
        <v>19852799.73</v>
      </c>
      <c r="BM125" s="9">
        <f>КМС!BM125+ИГС!BM125+МАКС!BM125</f>
        <v>7496</v>
      </c>
      <c r="BN125" s="8">
        <f>КМС!BN125+ИГС!BN125+МАКС!BN125</f>
        <v>3194431.9</v>
      </c>
      <c r="BO125" s="9">
        <f>КМС!BO125+ИГС!BO125+МАКС!BO125</f>
        <v>33912</v>
      </c>
      <c r="BP125" s="8">
        <f>КМС!BP125+ИГС!BP125+МАКС!BP125</f>
        <v>17239856.280000001</v>
      </c>
      <c r="BQ125" s="9">
        <f>КМС!BQ125+ИГС!BQ125+МАКС!BQ125</f>
        <v>6</v>
      </c>
      <c r="BR125" s="8">
        <f>КМС!BR125+ИГС!BR125+МАКС!BR125</f>
        <v>7799.77</v>
      </c>
      <c r="BS125" s="9">
        <f>КМС!BS125+ИГС!BS125+МАКС!BS125</f>
        <v>770</v>
      </c>
      <c r="BT125" s="8">
        <f>КМС!BT125+ИГС!BT125+МАКС!BT125</f>
        <v>14064453.119999999</v>
      </c>
      <c r="BU125" s="9">
        <f>КМС!BU125+ИГС!BU125+МАКС!BU125</f>
        <v>0</v>
      </c>
      <c r="BV125" s="8">
        <f>КМС!BV125+ИГС!BV125+МАКС!BV125</f>
        <v>0</v>
      </c>
      <c r="BW125" s="9">
        <f>КМС!BW125+ИГС!BW125+МАКС!BW125</f>
        <v>0</v>
      </c>
      <c r="BX125" s="8">
        <f>КМС!BX125+ИГС!BX125+МАКС!BX125</f>
        <v>0</v>
      </c>
      <c r="BY125" s="9">
        <f>КМС!BY125+ИГС!BY125+МАКС!BY125</f>
        <v>4100</v>
      </c>
      <c r="BZ125" s="8">
        <f>КМС!BZ125+ИГС!BZ125+МАКС!BZ125</f>
        <v>10125835.640000001</v>
      </c>
      <c r="CA125" s="8">
        <f t="shared" si="119"/>
        <v>49527798.789999999</v>
      </c>
      <c r="CB125" s="8">
        <f t="shared" si="120"/>
        <v>14841525.09</v>
      </c>
      <c r="CC125" s="9">
        <f>КМС!CC125+ИГС!CC125+МАКС!CC125</f>
        <v>36392</v>
      </c>
      <c r="CD125" s="8">
        <f>КМС!CD125+ИГС!CD125+МАКС!CD125</f>
        <v>14352459.83</v>
      </c>
      <c r="CE125" s="9">
        <f>КМС!CE125+ИГС!CE125+МАКС!CE125</f>
        <v>2097</v>
      </c>
      <c r="CF125" s="8">
        <f>КМС!CF125+ИГС!CF125+МАКС!CF125</f>
        <v>489065.26</v>
      </c>
      <c r="CG125" s="9">
        <f>КМС!CG125+ИГС!CG125+МАКС!CG125</f>
        <v>0</v>
      </c>
      <c r="CH125" s="8">
        <f>КМС!CH125+ИГС!CH125+МАКС!CH125</f>
        <v>0</v>
      </c>
      <c r="CI125" s="9">
        <f>КМС!CI125+ИГС!CI125+МАКС!CI125</f>
        <v>0</v>
      </c>
      <c r="CJ125" s="8">
        <f>КМС!CJ125+ИГС!CJ125+МАКС!CJ125</f>
        <v>0</v>
      </c>
      <c r="CK125" s="9">
        <f>КМС!CK125+ИГС!CK125+МАКС!CK125</f>
        <v>908</v>
      </c>
      <c r="CL125" s="8">
        <f>КМС!CL125+ИГС!CL125+МАКС!CL125</f>
        <v>24953449.829999998</v>
      </c>
      <c r="CM125" s="9">
        <f>КМС!CM125+ИГС!CM125+МАКС!CM125</f>
        <v>0</v>
      </c>
      <c r="CN125" s="8">
        <f>КМС!CN125+ИГС!CN125+МАКС!CN125</f>
        <v>0</v>
      </c>
      <c r="CO125" s="9">
        <f>КМС!CO125+ИГС!CO125+МАКС!CO125</f>
        <v>0</v>
      </c>
      <c r="CP125" s="8">
        <f>КМС!CP125+ИГС!CP125+МАКС!CP125</f>
        <v>0</v>
      </c>
      <c r="CQ125" s="9">
        <f>КМС!CQ125+ИГС!CQ125+МАКС!CQ125</f>
        <v>4101</v>
      </c>
      <c r="CR125" s="8">
        <f>КМС!CR125+ИГС!CR125+МАКС!CR125</f>
        <v>9732823.8699999992</v>
      </c>
    </row>
    <row r="126" spans="1:96" x14ac:dyDescent="0.25">
      <c r="A126" s="12"/>
      <c r="B126" s="17" t="s">
        <v>93</v>
      </c>
      <c r="C126" s="12"/>
      <c r="D126" s="25"/>
      <c r="E126" s="26" t="s">
        <v>154</v>
      </c>
      <c r="F126" s="31"/>
      <c r="G126" s="8">
        <f t="shared" si="121"/>
        <v>0</v>
      </c>
      <c r="H126" s="8">
        <f t="shared" si="97"/>
        <v>0</v>
      </c>
      <c r="I126" s="9">
        <f t="shared" si="122"/>
        <v>0</v>
      </c>
      <c r="J126" s="8">
        <f t="shared" si="98"/>
        <v>0</v>
      </c>
      <c r="K126" s="9">
        <f t="shared" si="99"/>
        <v>0</v>
      </c>
      <c r="L126" s="8">
        <f t="shared" si="100"/>
        <v>0</v>
      </c>
      <c r="M126" s="9">
        <f t="shared" si="101"/>
        <v>0</v>
      </c>
      <c r="N126" s="8">
        <f t="shared" si="102"/>
        <v>0</v>
      </c>
      <c r="O126" s="9">
        <f t="shared" si="103"/>
        <v>0</v>
      </c>
      <c r="P126" s="8">
        <f t="shared" si="104"/>
        <v>0</v>
      </c>
      <c r="Q126" s="9">
        <f t="shared" si="105"/>
        <v>0</v>
      </c>
      <c r="R126" s="8">
        <f t="shared" si="106"/>
        <v>0</v>
      </c>
      <c r="S126" s="9">
        <f t="shared" si="107"/>
        <v>0</v>
      </c>
      <c r="T126" s="8">
        <f t="shared" si="108"/>
        <v>0</v>
      </c>
      <c r="U126" s="9">
        <f t="shared" si="109"/>
        <v>0</v>
      </c>
      <c r="V126" s="8">
        <f t="shared" si="110"/>
        <v>0</v>
      </c>
      <c r="W126" s="9">
        <f t="shared" si="111"/>
        <v>0</v>
      </c>
      <c r="X126" s="8">
        <f t="shared" si="112"/>
        <v>0</v>
      </c>
      <c r="Y126" s="8">
        <f t="shared" si="113"/>
        <v>0</v>
      </c>
      <c r="Z126" s="8">
        <f t="shared" si="114"/>
        <v>0</v>
      </c>
      <c r="AA126" s="9">
        <f>КМС!AA126+ИГС!AA126+МАКС!AA126</f>
        <v>0</v>
      </c>
      <c r="AB126" s="8">
        <f>КМС!AB126+ИГС!AB126+МАКС!AB126</f>
        <v>0</v>
      </c>
      <c r="AC126" s="9">
        <f>КМС!AC126+ИГС!AC126+МАКС!AC126</f>
        <v>0</v>
      </c>
      <c r="AD126" s="8">
        <f>КМС!AD126+ИГС!AD126+МАКС!AD126</f>
        <v>0</v>
      </c>
      <c r="AE126" s="9">
        <f>КМС!AE126+ИГС!AE126+МАКС!AE126</f>
        <v>0</v>
      </c>
      <c r="AF126" s="8">
        <f>КМС!AF126+ИГС!AF126+МАКС!AF126</f>
        <v>0</v>
      </c>
      <c r="AG126" s="9">
        <f>КМС!AG126+ИГС!AG126+МАКС!AG126</f>
        <v>0</v>
      </c>
      <c r="AH126" s="8">
        <f>КМС!AH126+ИГС!AH126+МАКС!AH126</f>
        <v>0</v>
      </c>
      <c r="AI126" s="9">
        <f>КМС!AI126+ИГС!AI126+МАКС!AI126</f>
        <v>0</v>
      </c>
      <c r="AJ126" s="8">
        <f>КМС!AJ126+ИГС!AJ126+МАКС!AJ126</f>
        <v>0</v>
      </c>
      <c r="AK126" s="9">
        <f>КМС!AK126+ИГС!AK126+МАКС!AK126</f>
        <v>0</v>
      </c>
      <c r="AL126" s="8">
        <f>КМС!AL126+ИГС!AL126+МАКС!AL126</f>
        <v>0</v>
      </c>
      <c r="AM126" s="9">
        <f>КМС!AM126+ИГС!AM126+МАКС!AM126</f>
        <v>0</v>
      </c>
      <c r="AN126" s="8">
        <f>КМС!AN126+ИГС!AN126+МАКС!AN126</f>
        <v>0</v>
      </c>
      <c r="AO126" s="9">
        <f>КМС!AO126+ИГС!AO126+МАКС!AO126</f>
        <v>0</v>
      </c>
      <c r="AP126" s="8">
        <f>КМС!AP126+ИГС!AP126+МАКС!AP126</f>
        <v>0</v>
      </c>
      <c r="AQ126" s="8">
        <f t="shared" si="115"/>
        <v>0</v>
      </c>
      <c r="AR126" s="8">
        <f t="shared" si="116"/>
        <v>0</v>
      </c>
      <c r="AS126" s="9">
        <f>КМС!AS126+ИГС!AS126+МАКС!AS126</f>
        <v>0</v>
      </c>
      <c r="AT126" s="8">
        <f>КМС!AT126+ИГС!AT126+МАКС!AT126</f>
        <v>0</v>
      </c>
      <c r="AU126" s="9">
        <f>КМС!AU126+ИГС!AU126+МАКС!AU126</f>
        <v>0</v>
      </c>
      <c r="AV126" s="8">
        <f>КМС!AV126+ИГС!AV126+МАКС!AV126</f>
        <v>0</v>
      </c>
      <c r="AW126" s="9">
        <f>КМС!AW126+ИГС!AW126+МАКС!AW126</f>
        <v>0</v>
      </c>
      <c r="AX126" s="8">
        <f>КМС!AX126+ИГС!AX126+МАКС!AX126</f>
        <v>0</v>
      </c>
      <c r="AY126" s="9">
        <f>КМС!AY126+ИГС!AY126+МАКС!AY126</f>
        <v>0</v>
      </c>
      <c r="AZ126" s="8">
        <f>КМС!AZ126+ИГС!AZ126+МАКС!AZ126</f>
        <v>0</v>
      </c>
      <c r="BA126" s="9">
        <f>КМС!BA126+ИГС!BA126+МАКС!BA126</f>
        <v>0</v>
      </c>
      <c r="BB126" s="8">
        <f>КМС!BB126+ИГС!BB126+МАКС!BB126</f>
        <v>0</v>
      </c>
      <c r="BC126" s="9">
        <f>КМС!BC126+ИГС!BC126+МАКС!BC126</f>
        <v>0</v>
      </c>
      <c r="BD126" s="8">
        <f>КМС!BD126+ИГС!BD126+МАКС!BD126</f>
        <v>0</v>
      </c>
      <c r="BE126" s="9">
        <f>КМС!BE126+ИГС!BE126+МАКС!BE126</f>
        <v>0</v>
      </c>
      <c r="BF126" s="8">
        <f>КМС!BF126+ИГС!BF126+МАКС!BF126</f>
        <v>0</v>
      </c>
      <c r="BG126" s="9">
        <f>КМС!BG126+ИГС!BG126+МАКС!BG126</f>
        <v>0</v>
      </c>
      <c r="BH126" s="8">
        <f>КМС!BH126+ИГС!BH126+МАКС!BH126</f>
        <v>0</v>
      </c>
      <c r="BI126" s="8">
        <f t="shared" si="117"/>
        <v>0</v>
      </c>
      <c r="BJ126" s="8">
        <f t="shared" si="118"/>
        <v>0</v>
      </c>
      <c r="BK126" s="9">
        <f>КМС!BK126+ИГС!BK126+МАКС!BK126</f>
        <v>0</v>
      </c>
      <c r="BL126" s="8">
        <f>КМС!BL126+ИГС!BL126+МАКС!BL126</f>
        <v>0</v>
      </c>
      <c r="BM126" s="9">
        <f>КМС!BM126+ИГС!BM126+МАКС!BM126</f>
        <v>0</v>
      </c>
      <c r="BN126" s="8">
        <f>КМС!BN126+ИГС!BN126+МАКС!BN126</f>
        <v>0</v>
      </c>
      <c r="BO126" s="9">
        <f>КМС!BO126+ИГС!BO126+МАКС!BO126</f>
        <v>0</v>
      </c>
      <c r="BP126" s="8">
        <f>КМС!BP126+ИГС!BP126+МАКС!BP126</f>
        <v>0</v>
      </c>
      <c r="BQ126" s="9">
        <f>КМС!BQ126+ИГС!BQ126+МАКС!BQ126</f>
        <v>0</v>
      </c>
      <c r="BR126" s="8">
        <f>КМС!BR126+ИГС!BR126+МАКС!BR126</f>
        <v>0</v>
      </c>
      <c r="BS126" s="9">
        <f>КМС!BS126+ИГС!BS126+МАКС!BS126</f>
        <v>0</v>
      </c>
      <c r="BT126" s="8">
        <f>КМС!BT126+ИГС!BT126+МАКС!BT126</f>
        <v>0</v>
      </c>
      <c r="BU126" s="9">
        <f>КМС!BU126+ИГС!BU126+МАКС!BU126</f>
        <v>0</v>
      </c>
      <c r="BV126" s="8">
        <f>КМС!BV126+ИГС!BV126+МАКС!BV126</f>
        <v>0</v>
      </c>
      <c r="BW126" s="9">
        <f>КМС!BW126+ИГС!BW126+МАКС!BW126</f>
        <v>0</v>
      </c>
      <c r="BX126" s="8">
        <f>КМС!BX126+ИГС!BX126+МАКС!BX126</f>
        <v>0</v>
      </c>
      <c r="BY126" s="9">
        <f>КМС!BY126+ИГС!BY126+МАКС!BY126</f>
        <v>0</v>
      </c>
      <c r="BZ126" s="8">
        <f>КМС!BZ126+ИГС!BZ126+МАКС!BZ126</f>
        <v>0</v>
      </c>
      <c r="CA126" s="8">
        <f t="shared" si="119"/>
        <v>0</v>
      </c>
      <c r="CB126" s="8">
        <f t="shared" si="120"/>
        <v>0</v>
      </c>
      <c r="CC126" s="9">
        <f>КМС!CC126+ИГС!CC126+МАКС!CC126</f>
        <v>0</v>
      </c>
      <c r="CD126" s="8">
        <f>КМС!CD126+ИГС!CD126+МАКС!CD126</f>
        <v>0</v>
      </c>
      <c r="CE126" s="9">
        <f>КМС!CE126+ИГС!CE126+МАКС!CE126</f>
        <v>0</v>
      </c>
      <c r="CF126" s="8">
        <f>КМС!CF126+ИГС!CF126+МАКС!CF126</f>
        <v>0</v>
      </c>
      <c r="CG126" s="9">
        <f>КМС!CG126+ИГС!CG126+МАКС!CG126</f>
        <v>0</v>
      </c>
      <c r="CH126" s="8">
        <f>КМС!CH126+ИГС!CH126+МАКС!CH126</f>
        <v>0</v>
      </c>
      <c r="CI126" s="9">
        <f>КМС!CI126+ИГС!CI126+МАКС!CI126</f>
        <v>0</v>
      </c>
      <c r="CJ126" s="8">
        <f>КМС!CJ126+ИГС!CJ126+МАКС!CJ126</f>
        <v>0</v>
      </c>
      <c r="CK126" s="9">
        <f>КМС!CK126+ИГС!CK126+МАКС!CK126</f>
        <v>0</v>
      </c>
      <c r="CL126" s="8">
        <f>КМС!CL126+ИГС!CL126+МАКС!CL126</f>
        <v>0</v>
      </c>
      <c r="CM126" s="9">
        <f>КМС!CM126+ИГС!CM126+МАКС!CM126</f>
        <v>0</v>
      </c>
      <c r="CN126" s="8">
        <f>КМС!CN126+ИГС!CN126+МАКС!CN126</f>
        <v>0</v>
      </c>
      <c r="CO126" s="9">
        <f>КМС!CO126+ИГС!CO126+МАКС!CO126</f>
        <v>0</v>
      </c>
      <c r="CP126" s="8">
        <f>КМС!CP126+ИГС!CP126+МАКС!CP126</f>
        <v>0</v>
      </c>
      <c r="CQ126" s="9">
        <f>КМС!CQ126+ИГС!CQ126+МАКС!CQ126</f>
        <v>0</v>
      </c>
      <c r="CR126" s="8">
        <f>КМС!CR126+ИГС!CR126+МАКС!CR126</f>
        <v>0</v>
      </c>
    </row>
    <row r="127" spans="1:96" ht="30" x14ac:dyDescent="0.25">
      <c r="A127" s="12">
        <v>102</v>
      </c>
      <c r="B127" s="13" t="s">
        <v>94</v>
      </c>
      <c r="C127" s="12">
        <v>330079</v>
      </c>
      <c r="D127" s="25" t="s">
        <v>170</v>
      </c>
      <c r="E127" s="25" t="s">
        <v>154</v>
      </c>
      <c r="F127" s="31" t="s">
        <v>171</v>
      </c>
      <c r="G127" s="8">
        <f t="shared" si="121"/>
        <v>171499312.38999999</v>
      </c>
      <c r="H127" s="8">
        <f t="shared" si="97"/>
        <v>93643522.209999993</v>
      </c>
      <c r="I127" s="9">
        <f t="shared" si="122"/>
        <v>50104</v>
      </c>
      <c r="J127" s="8">
        <f t="shared" si="98"/>
        <v>36073458.659999996</v>
      </c>
      <c r="K127" s="9">
        <f t="shared" si="99"/>
        <v>24264</v>
      </c>
      <c r="L127" s="8">
        <f t="shared" si="100"/>
        <v>11255315.550000001</v>
      </c>
      <c r="M127" s="9">
        <f t="shared" si="101"/>
        <v>57297</v>
      </c>
      <c r="N127" s="8">
        <f t="shared" si="102"/>
        <v>46314748</v>
      </c>
      <c r="O127" s="9">
        <f t="shared" si="103"/>
        <v>1406</v>
      </c>
      <c r="P127" s="8">
        <f t="shared" si="104"/>
        <v>7744032.0999999996</v>
      </c>
      <c r="Q127" s="9">
        <f t="shared" si="105"/>
        <v>1946</v>
      </c>
      <c r="R127" s="8">
        <f t="shared" si="106"/>
        <v>53468395.700000003</v>
      </c>
      <c r="S127" s="9">
        <f t="shared" si="107"/>
        <v>0</v>
      </c>
      <c r="T127" s="8">
        <f t="shared" si="108"/>
        <v>0</v>
      </c>
      <c r="U127" s="9">
        <f t="shared" si="109"/>
        <v>0</v>
      </c>
      <c r="V127" s="8">
        <f t="shared" si="110"/>
        <v>0</v>
      </c>
      <c r="W127" s="9">
        <f t="shared" si="111"/>
        <v>10701</v>
      </c>
      <c r="X127" s="8">
        <f t="shared" si="112"/>
        <v>16643362.380000001</v>
      </c>
      <c r="Y127" s="8">
        <f t="shared" si="113"/>
        <v>38994055.149999999</v>
      </c>
      <c r="Z127" s="8">
        <f t="shared" si="114"/>
        <v>23473586.890000001</v>
      </c>
      <c r="AA127" s="9">
        <f>КМС!AA127+ИГС!AA127+МАКС!AA127</f>
        <v>12462</v>
      </c>
      <c r="AB127" s="8">
        <f>КМС!AB127+ИГС!AB127+МАКС!AB127</f>
        <v>8519084.5299999993</v>
      </c>
      <c r="AC127" s="9">
        <f>КМС!AC127+ИГС!AC127+МАКС!AC127</f>
        <v>6320</v>
      </c>
      <c r="AD127" s="8">
        <f>КМС!AD127+ИГС!AD127+МАКС!AD127</f>
        <v>3054084.21</v>
      </c>
      <c r="AE127" s="9">
        <f>КМС!AE127+ИГС!AE127+МАКС!AE127</f>
        <v>14612</v>
      </c>
      <c r="AF127" s="8">
        <f>КМС!AF127+ИГС!AF127+МАКС!AF127</f>
        <v>11900418.15</v>
      </c>
      <c r="AG127" s="9">
        <f>КМС!AG127+ИГС!AG127+МАКС!AG127</f>
        <v>352</v>
      </c>
      <c r="AH127" s="8">
        <f>КМС!AH127+ИГС!AH127+МАКС!AH127</f>
        <v>2630611.2000000002</v>
      </c>
      <c r="AI127" s="9">
        <f>КМС!AI127+ИГС!AI127+МАКС!AI127</f>
        <v>498</v>
      </c>
      <c r="AJ127" s="8">
        <f>КМС!AJ127+ИГС!AJ127+МАКС!AJ127</f>
        <v>9085659.4900000002</v>
      </c>
      <c r="AK127" s="9">
        <f>КМС!AK127+ИГС!AK127+МАКС!AK127</f>
        <v>0</v>
      </c>
      <c r="AL127" s="8">
        <f>КМС!AL127+ИГС!AL127+МАКС!AL127</f>
        <v>0</v>
      </c>
      <c r="AM127" s="9">
        <f>КМС!AM127+ИГС!AM127+МАКС!AM127</f>
        <v>0</v>
      </c>
      <c r="AN127" s="8">
        <f>КМС!AN127+ИГС!AN127+МАКС!AN127</f>
        <v>0</v>
      </c>
      <c r="AO127" s="9">
        <f>КМС!AO127+ИГС!AO127+МАКС!AO127</f>
        <v>2671</v>
      </c>
      <c r="AP127" s="8">
        <f>КМС!AP127+ИГС!AP127+МАКС!AP127</f>
        <v>3804197.57</v>
      </c>
      <c r="AQ127" s="8">
        <f t="shared" si="115"/>
        <v>38518275.93</v>
      </c>
      <c r="AR127" s="8">
        <f t="shared" si="116"/>
        <v>23225146.199999999</v>
      </c>
      <c r="AS127" s="9">
        <f>КМС!AS127+ИГС!AS127+МАКС!AS127</f>
        <v>12580</v>
      </c>
      <c r="AT127" s="8">
        <f>КМС!AT127+ИГС!AT127+МАКС!AT127</f>
        <v>9003662.3300000001</v>
      </c>
      <c r="AU127" s="9">
        <f>КМС!AU127+ИГС!AU127+МАКС!AU127</f>
        <v>6240</v>
      </c>
      <c r="AV127" s="8">
        <f>КМС!AV127+ИГС!AV127+МАКС!AV127</f>
        <v>2695911.39</v>
      </c>
      <c r="AW127" s="9">
        <f>КМС!AW127+ИГС!AW127+МАКС!AW127</f>
        <v>14395</v>
      </c>
      <c r="AX127" s="8">
        <f>КМС!AX127+ИГС!AX127+МАКС!AX127</f>
        <v>11525572.48</v>
      </c>
      <c r="AY127" s="9">
        <f>КМС!AY127+ИГС!AY127+МАКС!AY127</f>
        <v>359</v>
      </c>
      <c r="AZ127" s="8">
        <f>КМС!AZ127+ИГС!AZ127+МАКС!AZ127</f>
        <v>2130444.56</v>
      </c>
      <c r="BA127" s="9">
        <f>КМС!BA127+ИГС!BA127+МАКС!BA127</f>
        <v>502</v>
      </c>
      <c r="BB127" s="8">
        <f>КМС!BB127+ИГС!BB127+МАКС!BB127</f>
        <v>9445683.2799999993</v>
      </c>
      <c r="BC127" s="9">
        <f>КМС!BC127+ИГС!BC127+МАКС!BC127</f>
        <v>0</v>
      </c>
      <c r="BD127" s="8">
        <f>КМС!BD127+ИГС!BD127+МАКС!BD127</f>
        <v>0</v>
      </c>
      <c r="BE127" s="9">
        <f>КМС!BE127+ИГС!BE127+МАКС!BE127</f>
        <v>0</v>
      </c>
      <c r="BF127" s="8">
        <f>КМС!BF127+ИГС!BF127+МАКС!BF127</f>
        <v>0</v>
      </c>
      <c r="BG127" s="9">
        <f>КМС!BG127+ИГС!BG127+МАКС!BG127</f>
        <v>2676</v>
      </c>
      <c r="BH127" s="8">
        <f>КМС!BH127+ИГС!BH127+МАКС!BH127</f>
        <v>3717001.89</v>
      </c>
      <c r="BI127" s="8">
        <f t="shared" si="117"/>
        <v>34254112.030000001</v>
      </c>
      <c r="BJ127" s="8">
        <f t="shared" si="118"/>
        <v>23166517.370000001</v>
      </c>
      <c r="BK127" s="9">
        <f>КМС!BK127+ИГС!BK127+МАКС!BK127</f>
        <v>11816</v>
      </c>
      <c r="BL127" s="8">
        <f>КМС!BL127+ИГС!BL127+МАКС!BL127</f>
        <v>9107831.4299999997</v>
      </c>
      <c r="BM127" s="9">
        <f>КМС!BM127+ИГС!BM127+МАКС!BM127</f>
        <v>5460</v>
      </c>
      <c r="BN127" s="8">
        <f>КМС!BN127+ИГС!BN127+МАКС!BN127</f>
        <v>2599897.85</v>
      </c>
      <c r="BO127" s="9">
        <f>КМС!BO127+ИГС!BO127+МАКС!BO127</f>
        <v>13833</v>
      </c>
      <c r="BP127" s="8">
        <f>КМС!BP127+ИГС!BP127+МАКС!BP127</f>
        <v>11458788.09</v>
      </c>
      <c r="BQ127" s="9">
        <f>КМС!BQ127+ИГС!BQ127+МАКС!BQ127</f>
        <v>262</v>
      </c>
      <c r="BR127" s="8">
        <f>КМС!BR127+ИГС!BR127+МАКС!BR127</f>
        <v>1172340.6000000001</v>
      </c>
      <c r="BS127" s="9">
        <f>КМС!BS127+ИГС!BS127+МАКС!BS127</f>
        <v>414</v>
      </c>
      <c r="BT127" s="8">
        <f>КМС!BT127+ИГС!BT127+МАКС!BT127</f>
        <v>6254150.2999999998</v>
      </c>
      <c r="BU127" s="9">
        <f>КМС!BU127+ИГС!BU127+МАКС!BU127</f>
        <v>0</v>
      </c>
      <c r="BV127" s="8">
        <f>КМС!BV127+ИГС!BV127+МАКС!BV127</f>
        <v>0</v>
      </c>
      <c r="BW127" s="9">
        <f>КМС!BW127+ИГС!BW127+МАКС!BW127</f>
        <v>0</v>
      </c>
      <c r="BX127" s="8">
        <f>КМС!BX127+ИГС!BX127+МАКС!BX127</f>
        <v>0</v>
      </c>
      <c r="BY127" s="9">
        <f>КМС!BY127+ИГС!BY127+МАКС!BY127</f>
        <v>2677</v>
      </c>
      <c r="BZ127" s="8">
        <f>КМС!BZ127+ИГС!BZ127+МАКС!BZ127</f>
        <v>3661103.76</v>
      </c>
      <c r="CA127" s="8">
        <f t="shared" si="119"/>
        <v>59732869.280000001</v>
      </c>
      <c r="CB127" s="8">
        <f t="shared" si="120"/>
        <v>23778271.75</v>
      </c>
      <c r="CC127" s="9">
        <f>КМС!CC127+ИГС!CC127+МАКС!CC127</f>
        <v>13246</v>
      </c>
      <c r="CD127" s="8">
        <f>КМС!CD127+ИГС!CD127+МАКС!CD127</f>
        <v>9442880.3699999992</v>
      </c>
      <c r="CE127" s="9">
        <f>КМС!CE127+ИГС!CE127+МАКС!CE127</f>
        <v>6244</v>
      </c>
      <c r="CF127" s="8">
        <f>КМС!CF127+ИГС!CF127+МАКС!CF127</f>
        <v>2905422.1</v>
      </c>
      <c r="CG127" s="9">
        <f>КМС!CG127+ИГС!CG127+МАКС!CG127</f>
        <v>14457</v>
      </c>
      <c r="CH127" s="8">
        <f>КМС!CH127+ИГС!CH127+МАКС!CH127</f>
        <v>11429969.279999999</v>
      </c>
      <c r="CI127" s="9">
        <f>КМС!CI127+ИГС!CI127+МАКС!CI127</f>
        <v>433</v>
      </c>
      <c r="CJ127" s="8">
        <f>КМС!CJ127+ИГС!CJ127+МАКС!CJ127</f>
        <v>1810635.74</v>
      </c>
      <c r="CK127" s="9">
        <f>КМС!CK127+ИГС!CK127+МАКС!CK127</f>
        <v>532</v>
      </c>
      <c r="CL127" s="8">
        <f>КМС!CL127+ИГС!CL127+МАКС!CL127</f>
        <v>28682902.629999999</v>
      </c>
      <c r="CM127" s="9">
        <f>КМС!CM127+ИГС!CM127+МАКС!CM127</f>
        <v>0</v>
      </c>
      <c r="CN127" s="8">
        <f>КМС!CN127+ИГС!CN127+МАКС!CN127</f>
        <v>0</v>
      </c>
      <c r="CO127" s="9">
        <f>КМС!CO127+ИГС!CO127+МАКС!CO127</f>
        <v>0</v>
      </c>
      <c r="CP127" s="8">
        <f>КМС!CP127+ИГС!CP127+МАКС!CP127</f>
        <v>0</v>
      </c>
      <c r="CQ127" s="9">
        <f>КМС!CQ127+ИГС!CQ127+МАКС!CQ127</f>
        <v>2677</v>
      </c>
      <c r="CR127" s="8">
        <f>КМС!CR127+ИГС!CR127+МАКС!CR127</f>
        <v>5461059.1600000001</v>
      </c>
    </row>
    <row r="128" spans="1:96" x14ac:dyDescent="0.25">
      <c r="A128" s="12"/>
      <c r="B128" s="17" t="s">
        <v>96</v>
      </c>
      <c r="C128" s="12"/>
      <c r="D128" s="25"/>
      <c r="E128" s="26" t="s">
        <v>154</v>
      </c>
      <c r="F128" s="31"/>
      <c r="G128" s="8">
        <f t="shared" si="121"/>
        <v>0</v>
      </c>
      <c r="H128" s="8">
        <f t="shared" si="97"/>
        <v>0</v>
      </c>
      <c r="I128" s="9">
        <f t="shared" si="122"/>
        <v>0</v>
      </c>
      <c r="J128" s="8">
        <f t="shared" si="98"/>
        <v>0</v>
      </c>
      <c r="K128" s="9">
        <f t="shared" si="99"/>
        <v>0</v>
      </c>
      <c r="L128" s="8">
        <f t="shared" si="100"/>
        <v>0</v>
      </c>
      <c r="M128" s="9">
        <f t="shared" si="101"/>
        <v>0</v>
      </c>
      <c r="N128" s="8">
        <f t="shared" si="102"/>
        <v>0</v>
      </c>
      <c r="O128" s="9">
        <f t="shared" si="103"/>
        <v>0</v>
      </c>
      <c r="P128" s="8">
        <f t="shared" si="104"/>
        <v>0</v>
      </c>
      <c r="Q128" s="9">
        <f t="shared" si="105"/>
        <v>0</v>
      </c>
      <c r="R128" s="8">
        <f t="shared" si="106"/>
        <v>0</v>
      </c>
      <c r="S128" s="9">
        <f t="shared" si="107"/>
        <v>0</v>
      </c>
      <c r="T128" s="8">
        <f t="shared" si="108"/>
        <v>0</v>
      </c>
      <c r="U128" s="9">
        <f t="shared" si="109"/>
        <v>0</v>
      </c>
      <c r="V128" s="8">
        <f t="shared" si="110"/>
        <v>0</v>
      </c>
      <c r="W128" s="9">
        <f t="shared" si="111"/>
        <v>0</v>
      </c>
      <c r="X128" s="8">
        <f t="shared" si="112"/>
        <v>0</v>
      </c>
      <c r="Y128" s="8">
        <f t="shared" si="113"/>
        <v>0</v>
      </c>
      <c r="Z128" s="8">
        <f t="shared" si="114"/>
        <v>0</v>
      </c>
      <c r="AA128" s="9">
        <f>КМС!AA128+ИГС!AA128+МАКС!AA128</f>
        <v>0</v>
      </c>
      <c r="AB128" s="8">
        <f>КМС!AB128+ИГС!AB128+МАКС!AB128</f>
        <v>0</v>
      </c>
      <c r="AC128" s="9">
        <f>КМС!AC128+ИГС!AC128+МАКС!AC128</f>
        <v>0</v>
      </c>
      <c r="AD128" s="8">
        <f>КМС!AD128+ИГС!AD128+МАКС!AD128</f>
        <v>0</v>
      </c>
      <c r="AE128" s="9">
        <f>КМС!AE128+ИГС!AE128+МАКС!AE128</f>
        <v>0</v>
      </c>
      <c r="AF128" s="8">
        <f>КМС!AF128+ИГС!AF128+МАКС!AF128</f>
        <v>0</v>
      </c>
      <c r="AG128" s="9">
        <f>КМС!AG128+ИГС!AG128+МАКС!AG128</f>
        <v>0</v>
      </c>
      <c r="AH128" s="8">
        <f>КМС!AH128+ИГС!AH128+МАКС!AH128</f>
        <v>0</v>
      </c>
      <c r="AI128" s="9">
        <f>КМС!AI128+ИГС!AI128+МАКС!AI128</f>
        <v>0</v>
      </c>
      <c r="AJ128" s="8">
        <f>КМС!AJ128+ИГС!AJ128+МАКС!AJ128</f>
        <v>0</v>
      </c>
      <c r="AK128" s="9">
        <f>КМС!AK128+ИГС!AK128+МАКС!AK128</f>
        <v>0</v>
      </c>
      <c r="AL128" s="8">
        <f>КМС!AL128+ИГС!AL128+МАКС!AL128</f>
        <v>0</v>
      </c>
      <c r="AM128" s="9">
        <f>КМС!AM128+ИГС!AM128+МАКС!AM128</f>
        <v>0</v>
      </c>
      <c r="AN128" s="8">
        <f>КМС!AN128+ИГС!AN128+МАКС!AN128</f>
        <v>0</v>
      </c>
      <c r="AO128" s="9">
        <f>КМС!AO128+ИГС!AO128+МАКС!AO128</f>
        <v>0</v>
      </c>
      <c r="AP128" s="8">
        <f>КМС!AP128+ИГС!AP128+МАКС!AP128</f>
        <v>0</v>
      </c>
      <c r="AQ128" s="8">
        <f t="shared" si="115"/>
        <v>0</v>
      </c>
      <c r="AR128" s="8">
        <f t="shared" si="116"/>
        <v>0</v>
      </c>
      <c r="AS128" s="9">
        <f>КМС!AS128+ИГС!AS128+МАКС!AS128</f>
        <v>0</v>
      </c>
      <c r="AT128" s="8">
        <f>КМС!AT128+ИГС!AT128+МАКС!AT128</f>
        <v>0</v>
      </c>
      <c r="AU128" s="9">
        <f>КМС!AU128+ИГС!AU128+МАКС!AU128</f>
        <v>0</v>
      </c>
      <c r="AV128" s="8">
        <f>КМС!AV128+ИГС!AV128+МАКС!AV128</f>
        <v>0</v>
      </c>
      <c r="AW128" s="9">
        <f>КМС!AW128+ИГС!AW128+МАКС!AW128</f>
        <v>0</v>
      </c>
      <c r="AX128" s="8">
        <f>КМС!AX128+ИГС!AX128+МАКС!AX128</f>
        <v>0</v>
      </c>
      <c r="AY128" s="9">
        <f>КМС!AY128+ИГС!AY128+МАКС!AY128</f>
        <v>0</v>
      </c>
      <c r="AZ128" s="8">
        <f>КМС!AZ128+ИГС!AZ128+МАКС!AZ128</f>
        <v>0</v>
      </c>
      <c r="BA128" s="9">
        <f>КМС!BA128+ИГС!BA128+МАКС!BA128</f>
        <v>0</v>
      </c>
      <c r="BB128" s="8">
        <f>КМС!BB128+ИГС!BB128+МАКС!BB128</f>
        <v>0</v>
      </c>
      <c r="BC128" s="9">
        <f>КМС!BC128+ИГС!BC128+МАКС!BC128</f>
        <v>0</v>
      </c>
      <c r="BD128" s="8">
        <f>КМС!BD128+ИГС!BD128+МАКС!BD128</f>
        <v>0</v>
      </c>
      <c r="BE128" s="9">
        <f>КМС!BE128+ИГС!BE128+МАКС!BE128</f>
        <v>0</v>
      </c>
      <c r="BF128" s="8">
        <f>КМС!BF128+ИГС!BF128+МАКС!BF128</f>
        <v>0</v>
      </c>
      <c r="BG128" s="9">
        <f>КМС!BG128+ИГС!BG128+МАКС!BG128</f>
        <v>0</v>
      </c>
      <c r="BH128" s="8">
        <f>КМС!BH128+ИГС!BH128+МАКС!BH128</f>
        <v>0</v>
      </c>
      <c r="BI128" s="8">
        <f t="shared" si="117"/>
        <v>0</v>
      </c>
      <c r="BJ128" s="8">
        <f t="shared" si="118"/>
        <v>0</v>
      </c>
      <c r="BK128" s="9">
        <f>КМС!BK128+ИГС!BK128+МАКС!BK128</f>
        <v>0</v>
      </c>
      <c r="BL128" s="8">
        <f>КМС!BL128+ИГС!BL128+МАКС!BL128</f>
        <v>0</v>
      </c>
      <c r="BM128" s="9">
        <f>КМС!BM128+ИГС!BM128+МАКС!BM128</f>
        <v>0</v>
      </c>
      <c r="BN128" s="8">
        <f>КМС!BN128+ИГС!BN128+МАКС!BN128</f>
        <v>0</v>
      </c>
      <c r="BO128" s="9">
        <f>КМС!BO128+ИГС!BO128+МАКС!BO128</f>
        <v>0</v>
      </c>
      <c r="BP128" s="8">
        <f>КМС!BP128+ИГС!BP128+МАКС!BP128</f>
        <v>0</v>
      </c>
      <c r="BQ128" s="9">
        <f>КМС!BQ128+ИГС!BQ128+МАКС!BQ128</f>
        <v>0</v>
      </c>
      <c r="BR128" s="8">
        <f>КМС!BR128+ИГС!BR128+МАКС!BR128</f>
        <v>0</v>
      </c>
      <c r="BS128" s="9">
        <f>КМС!BS128+ИГС!BS128+МАКС!BS128</f>
        <v>0</v>
      </c>
      <c r="BT128" s="8">
        <f>КМС!BT128+ИГС!BT128+МАКС!BT128</f>
        <v>0</v>
      </c>
      <c r="BU128" s="9">
        <f>КМС!BU128+ИГС!BU128+МАКС!BU128</f>
        <v>0</v>
      </c>
      <c r="BV128" s="8">
        <f>КМС!BV128+ИГС!BV128+МАКС!BV128</f>
        <v>0</v>
      </c>
      <c r="BW128" s="9">
        <f>КМС!BW128+ИГС!BW128+МАКС!BW128</f>
        <v>0</v>
      </c>
      <c r="BX128" s="8">
        <f>КМС!BX128+ИГС!BX128+МАКС!BX128</f>
        <v>0</v>
      </c>
      <c r="BY128" s="9">
        <f>КМС!BY128+ИГС!BY128+МАКС!BY128</f>
        <v>0</v>
      </c>
      <c r="BZ128" s="8">
        <f>КМС!BZ128+ИГС!BZ128+МАКС!BZ128</f>
        <v>0</v>
      </c>
      <c r="CA128" s="8">
        <f t="shared" si="119"/>
        <v>0</v>
      </c>
      <c r="CB128" s="8">
        <f t="shared" si="120"/>
        <v>0</v>
      </c>
      <c r="CC128" s="9">
        <f>КМС!CC128+ИГС!CC128+МАКС!CC128</f>
        <v>0</v>
      </c>
      <c r="CD128" s="8">
        <f>КМС!CD128+ИГС!CD128+МАКС!CD128</f>
        <v>0</v>
      </c>
      <c r="CE128" s="9">
        <f>КМС!CE128+ИГС!CE128+МАКС!CE128</f>
        <v>0</v>
      </c>
      <c r="CF128" s="8">
        <f>КМС!CF128+ИГС!CF128+МАКС!CF128</f>
        <v>0</v>
      </c>
      <c r="CG128" s="9">
        <f>КМС!CG128+ИГС!CG128+МАКС!CG128</f>
        <v>0</v>
      </c>
      <c r="CH128" s="8">
        <f>КМС!CH128+ИГС!CH128+МАКС!CH128</f>
        <v>0</v>
      </c>
      <c r="CI128" s="9">
        <f>КМС!CI128+ИГС!CI128+МАКС!CI128</f>
        <v>0</v>
      </c>
      <c r="CJ128" s="8">
        <f>КМС!CJ128+ИГС!CJ128+МАКС!CJ128</f>
        <v>0</v>
      </c>
      <c r="CK128" s="9">
        <f>КМС!CK128+ИГС!CK128+МАКС!CK128</f>
        <v>0</v>
      </c>
      <c r="CL128" s="8">
        <f>КМС!CL128+ИГС!CL128+МАКС!CL128</f>
        <v>0</v>
      </c>
      <c r="CM128" s="9">
        <f>КМС!CM128+ИГС!CM128+МАКС!CM128</f>
        <v>0</v>
      </c>
      <c r="CN128" s="8">
        <f>КМС!CN128+ИГС!CN128+МАКС!CN128</f>
        <v>0</v>
      </c>
      <c r="CO128" s="9">
        <f>КМС!CO128+ИГС!CO128+МАКС!CO128</f>
        <v>0</v>
      </c>
      <c r="CP128" s="8">
        <f>КМС!CP128+ИГС!CP128+МАКС!CP128</f>
        <v>0</v>
      </c>
      <c r="CQ128" s="9">
        <f>КМС!CQ128+ИГС!CQ128+МАКС!CQ128</f>
        <v>0</v>
      </c>
      <c r="CR128" s="8">
        <f>КМС!CR128+ИГС!CR128+МАКС!CR128</f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155</v>
      </c>
      <c r="E129" s="25" t="s">
        <v>154</v>
      </c>
      <c r="F129" s="31" t="s">
        <v>156</v>
      </c>
      <c r="G129" s="8">
        <f t="shared" si="121"/>
        <v>182560834.97999999</v>
      </c>
      <c r="H129" s="8">
        <f t="shared" si="97"/>
        <v>130028142.53</v>
      </c>
      <c r="I129" s="9">
        <f t="shared" si="122"/>
        <v>82365</v>
      </c>
      <c r="J129" s="8">
        <f t="shared" si="98"/>
        <v>63061257.899999999</v>
      </c>
      <c r="K129" s="9">
        <f t="shared" si="99"/>
        <v>7658</v>
      </c>
      <c r="L129" s="8">
        <f t="shared" si="100"/>
        <v>3009649.83</v>
      </c>
      <c r="M129" s="9">
        <f t="shared" si="101"/>
        <v>45325</v>
      </c>
      <c r="N129" s="8">
        <f t="shared" si="102"/>
        <v>63957234.799999997</v>
      </c>
      <c r="O129" s="9">
        <f t="shared" si="103"/>
        <v>1316</v>
      </c>
      <c r="P129" s="8">
        <f t="shared" si="104"/>
        <v>2839277.01</v>
      </c>
      <c r="Q129" s="9">
        <f t="shared" si="105"/>
        <v>2250</v>
      </c>
      <c r="R129" s="8">
        <f t="shared" si="106"/>
        <v>33052093.870000001</v>
      </c>
      <c r="S129" s="9">
        <f t="shared" si="107"/>
        <v>0</v>
      </c>
      <c r="T129" s="8">
        <f t="shared" si="108"/>
        <v>0</v>
      </c>
      <c r="U129" s="9">
        <f t="shared" si="109"/>
        <v>0</v>
      </c>
      <c r="V129" s="8">
        <f t="shared" si="110"/>
        <v>0</v>
      </c>
      <c r="W129" s="9">
        <f t="shared" si="111"/>
        <v>7539</v>
      </c>
      <c r="X129" s="8">
        <f t="shared" si="112"/>
        <v>16641321.57</v>
      </c>
      <c r="Y129" s="8">
        <f t="shared" si="113"/>
        <v>62395559.329999998</v>
      </c>
      <c r="Z129" s="8">
        <f t="shared" si="114"/>
        <v>45302371.049999997</v>
      </c>
      <c r="AA129" s="9">
        <f>КМС!AA129+ИГС!AA129+МАКС!AA129</f>
        <v>20591</v>
      </c>
      <c r="AB129" s="8">
        <f>КМС!AB129+ИГС!AB129+МАКС!AB129</f>
        <v>19846019.670000002</v>
      </c>
      <c r="AC129" s="9">
        <f>КМС!AC129+ИГС!AC129+МАКС!AC129</f>
        <v>1915</v>
      </c>
      <c r="AD129" s="8">
        <f>КМС!AD129+ИГС!AD129+МАКС!AD129</f>
        <v>889164.34</v>
      </c>
      <c r="AE129" s="9">
        <f>КМС!AE129+ИГС!AE129+МАКС!AE129</f>
        <v>11332</v>
      </c>
      <c r="AF129" s="8">
        <f>КМС!AF129+ИГС!AF129+МАКС!AF129</f>
        <v>24567187.039999999</v>
      </c>
      <c r="AG129" s="9">
        <f>КМС!AG129+ИГС!AG129+МАКС!AG129</f>
        <v>680</v>
      </c>
      <c r="AH129" s="8">
        <f>КМС!AH129+ИГС!AH129+МАКС!AH129</f>
        <v>1467727.54</v>
      </c>
      <c r="AI129" s="9">
        <f>КМС!AI129+ИГС!AI129+МАКС!AI129</f>
        <v>645</v>
      </c>
      <c r="AJ129" s="8">
        <f>КМС!AJ129+ИГС!AJ129+МАКС!AJ129</f>
        <v>11233916.5</v>
      </c>
      <c r="AK129" s="9">
        <f>КМС!AK129+ИГС!AK129+МАКС!AK129</f>
        <v>0</v>
      </c>
      <c r="AL129" s="8">
        <f>КМС!AL129+ИГС!AL129+МАКС!AL129</f>
        <v>0</v>
      </c>
      <c r="AM129" s="9">
        <f>КМС!AM129+ИГС!AM129+МАКС!AM129</f>
        <v>0</v>
      </c>
      <c r="AN129" s="8">
        <f>КМС!AN129+ИГС!AN129+МАКС!AN129</f>
        <v>0</v>
      </c>
      <c r="AO129" s="9">
        <f>КМС!AO129+ИГС!AO129+МАКС!AO129</f>
        <v>1884</v>
      </c>
      <c r="AP129" s="8">
        <f>КМС!AP129+ИГС!AP129+МАКС!AP129</f>
        <v>4391544.24</v>
      </c>
      <c r="AQ129" s="8">
        <f t="shared" si="115"/>
        <v>65853768.07</v>
      </c>
      <c r="AR129" s="8">
        <f t="shared" si="116"/>
        <v>52092250.43</v>
      </c>
      <c r="AS129" s="9">
        <f>КМС!AS129+ИГС!AS129+МАКС!AS129</f>
        <v>20591</v>
      </c>
      <c r="AT129" s="8">
        <f>КМС!AT129+ИГС!AT129+МАКС!AT129</f>
        <v>24785354.07</v>
      </c>
      <c r="AU129" s="9">
        <f>КМС!AU129+ИГС!AU129+МАКС!AU129</f>
        <v>1915</v>
      </c>
      <c r="AV129" s="8">
        <f>КМС!AV129+ИГС!AV129+МАКС!AV129</f>
        <v>889090.89</v>
      </c>
      <c r="AW129" s="9">
        <f>КМС!AW129+ИГС!AW129+МАКС!AW129</f>
        <v>11332</v>
      </c>
      <c r="AX129" s="8">
        <f>КМС!AX129+ИГС!AX129+МАКС!AX129</f>
        <v>26417805.469999999</v>
      </c>
      <c r="AY129" s="9">
        <f>КМС!AY129+ИГС!AY129+МАКС!AY129</f>
        <v>212</v>
      </c>
      <c r="AZ129" s="8">
        <f>КМС!AZ129+ИГС!AZ129+МАКС!AZ129</f>
        <v>458927.48</v>
      </c>
      <c r="BA129" s="9">
        <f>КМС!BA129+ИГС!BA129+МАКС!BA129</f>
        <v>580</v>
      </c>
      <c r="BB129" s="8">
        <f>КМС!BB129+ИГС!BB129+МАКС!BB129</f>
        <v>9785993.8800000008</v>
      </c>
      <c r="BC129" s="9">
        <f>КМС!BC129+ИГС!BC129+МАКС!BC129</f>
        <v>0</v>
      </c>
      <c r="BD129" s="8">
        <f>КМС!BD129+ИГС!BD129+МАКС!BD129</f>
        <v>0</v>
      </c>
      <c r="BE129" s="9">
        <f>КМС!BE129+ИГС!BE129+МАКС!BE129</f>
        <v>0</v>
      </c>
      <c r="BF129" s="8">
        <f>КМС!BF129+ИГС!BF129+МАКС!BF129</f>
        <v>0</v>
      </c>
      <c r="BG129" s="9">
        <f>КМС!BG129+ИГС!BG129+МАКС!BG129</f>
        <v>1884</v>
      </c>
      <c r="BH129" s="8">
        <f>КМС!BH129+ИГС!BH129+МАКС!BH129</f>
        <v>3516596.28</v>
      </c>
      <c r="BI129" s="8">
        <f t="shared" si="117"/>
        <v>33627155.759999998</v>
      </c>
      <c r="BJ129" s="8">
        <f t="shared" si="118"/>
        <v>24514176.739999998</v>
      </c>
      <c r="BK129" s="9">
        <f>КМС!BK129+ИГС!BK129+МАКС!BK129</f>
        <v>20592</v>
      </c>
      <c r="BL129" s="8">
        <f>КМС!BL129+ИГС!BL129+МАКС!BL129</f>
        <v>17139418.52</v>
      </c>
      <c r="BM129" s="9">
        <f>КМС!BM129+ИГС!BM129+МАКС!BM129</f>
        <v>1915</v>
      </c>
      <c r="BN129" s="8">
        <f>КМС!BN129+ИГС!BN129+МАКС!BN129</f>
        <v>888637.07</v>
      </c>
      <c r="BO129" s="9">
        <f>КМС!BO129+ИГС!BO129+МАКС!BO129</f>
        <v>11332</v>
      </c>
      <c r="BP129" s="8">
        <f>КМС!BP129+ИГС!BP129+МАКС!BP129</f>
        <v>6486121.1500000004</v>
      </c>
      <c r="BQ129" s="9">
        <f>КМС!BQ129+ИГС!BQ129+МАКС!BQ129</f>
        <v>0</v>
      </c>
      <c r="BR129" s="8">
        <f>КМС!BR129+ИГС!BR129+МАКС!BR129</f>
        <v>0</v>
      </c>
      <c r="BS129" s="9">
        <f>КМС!BS129+ИГС!BS129+МАКС!BS129</f>
        <v>579</v>
      </c>
      <c r="BT129" s="8">
        <f>КМС!BT129+ИГС!BT129+МАКС!BT129</f>
        <v>5599186.5099999998</v>
      </c>
      <c r="BU129" s="9">
        <f>КМС!BU129+ИГС!BU129+МАКС!BU129</f>
        <v>0</v>
      </c>
      <c r="BV129" s="8">
        <f>КМС!BV129+ИГС!BV129+МАКС!BV129</f>
        <v>0</v>
      </c>
      <c r="BW129" s="9">
        <f>КМС!BW129+ИГС!BW129+МАКС!BW129</f>
        <v>0</v>
      </c>
      <c r="BX129" s="8">
        <f>КМС!BX129+ИГС!BX129+МАКС!BX129</f>
        <v>0</v>
      </c>
      <c r="BY129" s="9">
        <f>КМС!BY129+ИГС!BY129+МАКС!BY129</f>
        <v>1884</v>
      </c>
      <c r="BZ129" s="8">
        <f>КМС!BZ129+ИГС!BZ129+МАКС!BZ129</f>
        <v>3513792.51</v>
      </c>
      <c r="CA129" s="8">
        <f t="shared" si="119"/>
        <v>20684351.82</v>
      </c>
      <c r="CB129" s="8">
        <f t="shared" si="120"/>
        <v>8119344.3099999996</v>
      </c>
      <c r="CC129" s="9">
        <f>КМС!CC129+ИГС!CC129+МАКС!CC129</f>
        <v>20591</v>
      </c>
      <c r="CD129" s="8">
        <f>КМС!CD129+ИГС!CD129+МАКС!CD129</f>
        <v>1290465.6399999999</v>
      </c>
      <c r="CE129" s="9">
        <f>КМС!CE129+ИГС!CE129+МАКС!CE129</f>
        <v>1913</v>
      </c>
      <c r="CF129" s="8">
        <f>КМС!CF129+ИГС!CF129+МАКС!CF129</f>
        <v>342757.53</v>
      </c>
      <c r="CG129" s="9">
        <f>КМС!CG129+ИГС!CG129+МАКС!CG129</f>
        <v>11329</v>
      </c>
      <c r="CH129" s="8">
        <f>КМС!CH129+ИГС!CH129+МАКС!CH129</f>
        <v>6486121.1399999997</v>
      </c>
      <c r="CI129" s="9">
        <f>КМС!CI129+ИГС!CI129+МАКС!CI129</f>
        <v>424</v>
      </c>
      <c r="CJ129" s="8">
        <f>КМС!CJ129+ИГС!CJ129+МАКС!CJ129</f>
        <v>912621.99</v>
      </c>
      <c r="CK129" s="9">
        <f>КМС!CK129+ИГС!CK129+МАКС!CK129</f>
        <v>446</v>
      </c>
      <c r="CL129" s="8">
        <f>КМС!CL129+ИГС!CL129+МАКС!CL129</f>
        <v>6432996.9800000004</v>
      </c>
      <c r="CM129" s="9">
        <f>КМС!CM129+ИГС!CM129+МАКС!CM129</f>
        <v>0</v>
      </c>
      <c r="CN129" s="8">
        <f>КМС!CN129+ИГС!CN129+МАКС!CN129</f>
        <v>0</v>
      </c>
      <c r="CO129" s="9">
        <f>КМС!CO129+ИГС!CO129+МАКС!CO129</f>
        <v>0</v>
      </c>
      <c r="CP129" s="8">
        <f>КМС!CP129+ИГС!CP129+МАКС!CP129</f>
        <v>0</v>
      </c>
      <c r="CQ129" s="9">
        <f>КМС!CQ129+ИГС!CQ129+МАКС!CQ129</f>
        <v>1887</v>
      </c>
      <c r="CR129" s="8">
        <f>КМС!CR129+ИГС!CR129+МАКС!CR129</f>
        <v>5219388.54</v>
      </c>
    </row>
    <row r="130" spans="1:96" x14ac:dyDescent="0.25">
      <c r="A130" s="12"/>
      <c r="B130" s="17" t="s">
        <v>98</v>
      </c>
      <c r="C130" s="12"/>
      <c r="D130" s="25"/>
      <c r="E130" s="26" t="s">
        <v>154</v>
      </c>
      <c r="F130" s="31"/>
      <c r="G130" s="8">
        <f t="shared" si="121"/>
        <v>0</v>
      </c>
      <c r="H130" s="8">
        <f t="shared" si="97"/>
        <v>0</v>
      </c>
      <c r="I130" s="9">
        <f t="shared" si="122"/>
        <v>0</v>
      </c>
      <c r="J130" s="8">
        <f t="shared" si="98"/>
        <v>0</v>
      </c>
      <c r="K130" s="9">
        <f t="shared" si="99"/>
        <v>0</v>
      </c>
      <c r="L130" s="8">
        <f t="shared" si="100"/>
        <v>0</v>
      </c>
      <c r="M130" s="9">
        <f t="shared" si="101"/>
        <v>0</v>
      </c>
      <c r="N130" s="8">
        <f t="shared" si="102"/>
        <v>0</v>
      </c>
      <c r="O130" s="9">
        <f t="shared" si="103"/>
        <v>0</v>
      </c>
      <c r="P130" s="8">
        <f t="shared" si="104"/>
        <v>0</v>
      </c>
      <c r="Q130" s="9">
        <f t="shared" si="105"/>
        <v>0</v>
      </c>
      <c r="R130" s="8">
        <f t="shared" si="106"/>
        <v>0</v>
      </c>
      <c r="S130" s="9">
        <f t="shared" si="107"/>
        <v>0</v>
      </c>
      <c r="T130" s="8">
        <f t="shared" si="108"/>
        <v>0</v>
      </c>
      <c r="U130" s="9">
        <f t="shared" si="109"/>
        <v>0</v>
      </c>
      <c r="V130" s="8">
        <f t="shared" si="110"/>
        <v>0</v>
      </c>
      <c r="W130" s="9">
        <f t="shared" si="111"/>
        <v>0</v>
      </c>
      <c r="X130" s="8">
        <f t="shared" si="112"/>
        <v>0</v>
      </c>
      <c r="Y130" s="8">
        <f t="shared" si="113"/>
        <v>0</v>
      </c>
      <c r="Z130" s="8">
        <f t="shared" si="114"/>
        <v>0</v>
      </c>
      <c r="AA130" s="9">
        <f>КМС!AA130+ИГС!AA130+МАКС!AA130</f>
        <v>0</v>
      </c>
      <c r="AB130" s="8">
        <f>КМС!AB130+ИГС!AB130+МАКС!AB130</f>
        <v>0</v>
      </c>
      <c r="AC130" s="9">
        <f>КМС!AC130+ИГС!AC130+МАКС!AC130</f>
        <v>0</v>
      </c>
      <c r="AD130" s="8">
        <f>КМС!AD130+ИГС!AD130+МАКС!AD130</f>
        <v>0</v>
      </c>
      <c r="AE130" s="9">
        <f>КМС!AE130+ИГС!AE130+МАКС!AE130</f>
        <v>0</v>
      </c>
      <c r="AF130" s="8">
        <f>КМС!AF130+ИГС!AF130+МАКС!AF130</f>
        <v>0</v>
      </c>
      <c r="AG130" s="9">
        <f>КМС!AG130+ИГС!AG130+МАКС!AG130</f>
        <v>0</v>
      </c>
      <c r="AH130" s="8">
        <f>КМС!AH130+ИГС!AH130+МАКС!AH130</f>
        <v>0</v>
      </c>
      <c r="AI130" s="9">
        <f>КМС!AI130+ИГС!AI130+МАКС!AI130</f>
        <v>0</v>
      </c>
      <c r="AJ130" s="8">
        <f>КМС!AJ130+ИГС!AJ130+МАКС!AJ130</f>
        <v>0</v>
      </c>
      <c r="AK130" s="9">
        <f>КМС!AK130+ИГС!AK130+МАКС!AK130</f>
        <v>0</v>
      </c>
      <c r="AL130" s="8">
        <f>КМС!AL130+ИГС!AL130+МАКС!AL130</f>
        <v>0</v>
      </c>
      <c r="AM130" s="9">
        <f>КМС!AM130+ИГС!AM130+МАКС!AM130</f>
        <v>0</v>
      </c>
      <c r="AN130" s="8">
        <f>КМС!AN130+ИГС!AN130+МАКС!AN130</f>
        <v>0</v>
      </c>
      <c r="AO130" s="9">
        <f>КМС!AO130+ИГС!AO130+МАКС!AO130</f>
        <v>0</v>
      </c>
      <c r="AP130" s="8">
        <f>КМС!AP130+ИГС!AP130+МАКС!AP130</f>
        <v>0</v>
      </c>
      <c r="AQ130" s="8">
        <f t="shared" si="115"/>
        <v>0</v>
      </c>
      <c r="AR130" s="8">
        <f t="shared" si="116"/>
        <v>0</v>
      </c>
      <c r="AS130" s="9">
        <f>КМС!AS130+ИГС!AS130+МАКС!AS130</f>
        <v>0</v>
      </c>
      <c r="AT130" s="8">
        <f>КМС!AT130+ИГС!AT130+МАКС!AT130</f>
        <v>0</v>
      </c>
      <c r="AU130" s="9">
        <f>КМС!AU130+ИГС!AU130+МАКС!AU130</f>
        <v>0</v>
      </c>
      <c r="AV130" s="8">
        <f>КМС!AV130+ИГС!AV130+МАКС!AV130</f>
        <v>0</v>
      </c>
      <c r="AW130" s="9">
        <f>КМС!AW130+ИГС!AW130+МАКС!AW130</f>
        <v>0</v>
      </c>
      <c r="AX130" s="8">
        <f>КМС!AX130+ИГС!AX130+МАКС!AX130</f>
        <v>0</v>
      </c>
      <c r="AY130" s="9">
        <f>КМС!AY130+ИГС!AY130+МАКС!AY130</f>
        <v>0</v>
      </c>
      <c r="AZ130" s="8">
        <f>КМС!AZ130+ИГС!AZ130+МАКС!AZ130</f>
        <v>0</v>
      </c>
      <c r="BA130" s="9">
        <f>КМС!BA130+ИГС!BA130+МАКС!BA130</f>
        <v>0</v>
      </c>
      <c r="BB130" s="8">
        <f>КМС!BB130+ИГС!BB130+МАКС!BB130</f>
        <v>0</v>
      </c>
      <c r="BC130" s="9">
        <f>КМС!BC130+ИГС!BC130+МАКС!BC130</f>
        <v>0</v>
      </c>
      <c r="BD130" s="8">
        <f>КМС!BD130+ИГС!BD130+МАКС!BD130</f>
        <v>0</v>
      </c>
      <c r="BE130" s="9">
        <f>КМС!BE130+ИГС!BE130+МАКС!BE130</f>
        <v>0</v>
      </c>
      <c r="BF130" s="8">
        <f>КМС!BF130+ИГС!BF130+МАКС!BF130</f>
        <v>0</v>
      </c>
      <c r="BG130" s="9">
        <f>КМС!BG130+ИГС!BG130+МАКС!BG130</f>
        <v>0</v>
      </c>
      <c r="BH130" s="8">
        <f>КМС!BH130+ИГС!BH130+МАКС!BH130</f>
        <v>0</v>
      </c>
      <c r="BI130" s="8">
        <f t="shared" si="117"/>
        <v>0</v>
      </c>
      <c r="BJ130" s="8">
        <f t="shared" si="118"/>
        <v>0</v>
      </c>
      <c r="BK130" s="9">
        <f>КМС!BK130+ИГС!BK130+МАКС!BK130</f>
        <v>0</v>
      </c>
      <c r="BL130" s="8">
        <f>КМС!BL130+ИГС!BL130+МАКС!BL130</f>
        <v>0</v>
      </c>
      <c r="BM130" s="9">
        <f>КМС!BM130+ИГС!BM130+МАКС!BM130</f>
        <v>0</v>
      </c>
      <c r="BN130" s="8">
        <f>КМС!BN130+ИГС!BN130+МАКС!BN130</f>
        <v>0</v>
      </c>
      <c r="BO130" s="9">
        <f>КМС!BO130+ИГС!BO130+МАКС!BO130</f>
        <v>0</v>
      </c>
      <c r="BP130" s="8">
        <f>КМС!BP130+ИГС!BP130+МАКС!BP130</f>
        <v>0</v>
      </c>
      <c r="BQ130" s="9">
        <f>КМС!BQ130+ИГС!BQ130+МАКС!BQ130</f>
        <v>0</v>
      </c>
      <c r="BR130" s="8">
        <f>КМС!BR130+ИГС!BR130+МАКС!BR130</f>
        <v>0</v>
      </c>
      <c r="BS130" s="9">
        <f>КМС!BS130+ИГС!BS130+МАКС!BS130</f>
        <v>0</v>
      </c>
      <c r="BT130" s="8">
        <f>КМС!BT130+ИГС!BT130+МАКС!BT130</f>
        <v>0</v>
      </c>
      <c r="BU130" s="9">
        <f>КМС!BU130+ИГС!BU130+МАКС!BU130</f>
        <v>0</v>
      </c>
      <c r="BV130" s="8">
        <f>КМС!BV130+ИГС!BV130+МАКС!BV130</f>
        <v>0</v>
      </c>
      <c r="BW130" s="9">
        <f>КМС!BW130+ИГС!BW130+МАКС!BW130</f>
        <v>0</v>
      </c>
      <c r="BX130" s="8">
        <f>КМС!BX130+ИГС!BX130+МАКС!BX130</f>
        <v>0</v>
      </c>
      <c r="BY130" s="9">
        <f>КМС!BY130+ИГС!BY130+МАКС!BY130</f>
        <v>0</v>
      </c>
      <c r="BZ130" s="8">
        <f>КМС!BZ130+ИГС!BZ130+МАКС!BZ130</f>
        <v>0</v>
      </c>
      <c r="CA130" s="8">
        <f t="shared" si="119"/>
        <v>0</v>
      </c>
      <c r="CB130" s="8">
        <f t="shared" si="120"/>
        <v>0</v>
      </c>
      <c r="CC130" s="9">
        <f>КМС!CC130+ИГС!CC130+МАКС!CC130</f>
        <v>0</v>
      </c>
      <c r="CD130" s="8">
        <f>КМС!CD130+ИГС!CD130+МАКС!CD130</f>
        <v>0</v>
      </c>
      <c r="CE130" s="9">
        <f>КМС!CE130+ИГС!CE130+МАКС!CE130</f>
        <v>0</v>
      </c>
      <c r="CF130" s="8">
        <f>КМС!CF130+ИГС!CF130+МАКС!CF130</f>
        <v>0</v>
      </c>
      <c r="CG130" s="9">
        <f>КМС!CG130+ИГС!CG130+МАКС!CG130</f>
        <v>0</v>
      </c>
      <c r="CH130" s="8">
        <f>КМС!CH130+ИГС!CH130+МАКС!CH130</f>
        <v>0</v>
      </c>
      <c r="CI130" s="9">
        <f>КМС!CI130+ИГС!CI130+МАКС!CI130</f>
        <v>0</v>
      </c>
      <c r="CJ130" s="8">
        <f>КМС!CJ130+ИГС!CJ130+МАКС!CJ130</f>
        <v>0</v>
      </c>
      <c r="CK130" s="9">
        <f>КМС!CK130+ИГС!CK130+МАКС!CK130</f>
        <v>0</v>
      </c>
      <c r="CL130" s="8">
        <f>КМС!CL130+ИГС!CL130+МАКС!CL130</f>
        <v>0</v>
      </c>
      <c r="CM130" s="9">
        <f>КМС!CM130+ИГС!CM130+МАКС!CM130</f>
        <v>0</v>
      </c>
      <c r="CN130" s="8">
        <f>КМС!CN130+ИГС!CN130+МАКС!CN130</f>
        <v>0</v>
      </c>
      <c r="CO130" s="9">
        <f>КМС!CO130+ИГС!CO130+МАКС!CO130</f>
        <v>0</v>
      </c>
      <c r="CP130" s="8">
        <f>КМС!CP130+ИГС!CP130+МАКС!CP130</f>
        <v>0</v>
      </c>
      <c r="CQ130" s="9">
        <f>КМС!CQ130+ИГС!CQ130+МАКС!CQ130</f>
        <v>0</v>
      </c>
      <c r="CR130" s="8">
        <f>КМС!CR130+ИГС!CR130+МАКС!CR130</f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173</v>
      </c>
      <c r="E131" s="25" t="s">
        <v>154</v>
      </c>
      <c r="F131" s="31" t="s">
        <v>174</v>
      </c>
      <c r="G131" s="8">
        <f t="shared" si="121"/>
        <v>210082745.75999999</v>
      </c>
      <c r="H131" s="8">
        <f t="shared" si="97"/>
        <v>91306191.370000005</v>
      </c>
      <c r="I131" s="9">
        <f t="shared" si="122"/>
        <v>92330</v>
      </c>
      <c r="J131" s="8">
        <f t="shared" si="98"/>
        <v>52467394.840000004</v>
      </c>
      <c r="K131" s="9">
        <f t="shared" si="99"/>
        <v>18798</v>
      </c>
      <c r="L131" s="8">
        <f t="shared" si="100"/>
        <v>8605742.5899999999</v>
      </c>
      <c r="M131" s="9">
        <f t="shared" si="101"/>
        <v>44204</v>
      </c>
      <c r="N131" s="8">
        <f t="shared" si="102"/>
        <v>30233053.940000001</v>
      </c>
      <c r="O131" s="9">
        <f t="shared" si="103"/>
        <v>1428</v>
      </c>
      <c r="P131" s="8">
        <f t="shared" si="104"/>
        <v>6005347.25</v>
      </c>
      <c r="Q131" s="9">
        <f t="shared" si="105"/>
        <v>3235</v>
      </c>
      <c r="R131" s="8">
        <f t="shared" si="106"/>
        <v>95065119.209999993</v>
      </c>
      <c r="S131" s="9">
        <f t="shared" si="107"/>
        <v>0</v>
      </c>
      <c r="T131" s="8">
        <f t="shared" si="108"/>
        <v>0</v>
      </c>
      <c r="U131" s="9">
        <f t="shared" si="109"/>
        <v>0</v>
      </c>
      <c r="V131" s="8">
        <f t="shared" si="110"/>
        <v>0</v>
      </c>
      <c r="W131" s="9">
        <f t="shared" si="111"/>
        <v>9345</v>
      </c>
      <c r="X131" s="8">
        <f t="shared" si="112"/>
        <v>17706087.93</v>
      </c>
      <c r="Y131" s="8">
        <f t="shared" si="113"/>
        <v>58616633.329999998</v>
      </c>
      <c r="Z131" s="8">
        <f t="shared" si="114"/>
        <v>30413321.109999999</v>
      </c>
      <c r="AA131" s="9">
        <f>КМС!AA131+ИГС!AA131+МАКС!AA131</f>
        <v>25552</v>
      </c>
      <c r="AB131" s="8">
        <f>КМС!AB131+ИГС!AB131+МАКС!AB131</f>
        <v>16204787.5</v>
      </c>
      <c r="AC131" s="9">
        <f>КМС!AC131+ИГС!AC131+МАКС!AC131</f>
        <v>4446</v>
      </c>
      <c r="AD131" s="8">
        <f>КМС!AD131+ИГС!AD131+МАКС!AD131</f>
        <v>2076552.37</v>
      </c>
      <c r="AE131" s="9">
        <f>КМС!AE131+ИГС!AE131+МАКС!AE131</f>
        <v>11114</v>
      </c>
      <c r="AF131" s="8">
        <f>КМС!AF131+ИГС!AF131+МАКС!AF131</f>
        <v>12131981.24</v>
      </c>
      <c r="AG131" s="9">
        <f>КМС!AG131+ИГС!AG131+МАКС!AG131</f>
        <v>381</v>
      </c>
      <c r="AH131" s="8">
        <f>КМС!AH131+ИГС!AH131+МАКС!AH131</f>
        <v>2955853.88</v>
      </c>
      <c r="AI131" s="9">
        <f>КМС!AI131+ИГС!AI131+МАКС!AI131</f>
        <v>910</v>
      </c>
      <c r="AJ131" s="8">
        <f>КМС!AJ131+ИГС!AJ131+МАКС!AJ131</f>
        <v>20981025.920000002</v>
      </c>
      <c r="AK131" s="9">
        <f>КМС!AK131+ИГС!AK131+МАКС!AK131</f>
        <v>0</v>
      </c>
      <c r="AL131" s="8">
        <f>КМС!AL131+ИГС!AL131+МАКС!AL131</f>
        <v>0</v>
      </c>
      <c r="AM131" s="9">
        <f>КМС!AM131+ИГС!AM131+МАКС!AM131</f>
        <v>0</v>
      </c>
      <c r="AN131" s="8">
        <f>КМС!AN131+ИГС!AN131+МАКС!AN131</f>
        <v>0</v>
      </c>
      <c r="AO131" s="9">
        <f>КМС!AO131+ИГС!AO131+МАКС!AO131</f>
        <v>2330</v>
      </c>
      <c r="AP131" s="8">
        <f>КМС!AP131+ИГС!AP131+МАКС!AP131</f>
        <v>4266432.42</v>
      </c>
      <c r="AQ131" s="8">
        <f t="shared" si="115"/>
        <v>51625119.700000003</v>
      </c>
      <c r="AR131" s="8">
        <f t="shared" si="116"/>
        <v>25640077.420000002</v>
      </c>
      <c r="AS131" s="9">
        <f>КМС!AS131+ИГС!AS131+МАКС!AS131</f>
        <v>23481</v>
      </c>
      <c r="AT131" s="8">
        <f>КМС!AT131+ИГС!AT131+МАКС!AT131</f>
        <v>14637869.210000001</v>
      </c>
      <c r="AU131" s="9">
        <f>КМС!AU131+ИГС!AU131+МАКС!AU131</f>
        <v>4871</v>
      </c>
      <c r="AV131" s="8">
        <f>КМС!AV131+ИГС!AV131+МАКС!AV131</f>
        <v>2235945.85</v>
      </c>
      <c r="AW131" s="9">
        <f>КМС!AW131+ИГС!AW131+МАКС!AW131</f>
        <v>11103</v>
      </c>
      <c r="AX131" s="8">
        <f>КМС!AX131+ИГС!AX131+МАКС!AX131</f>
        <v>8766262.3599999994</v>
      </c>
      <c r="AY131" s="9">
        <f>КМС!AY131+ИГС!AY131+МАКС!AY131</f>
        <v>369</v>
      </c>
      <c r="AZ131" s="8">
        <f>КМС!AZ131+ИГС!AZ131+МАКС!AZ131</f>
        <v>2833946.16</v>
      </c>
      <c r="BA131" s="9">
        <f>КМС!BA131+ИГС!BA131+МАКС!BA131</f>
        <v>814</v>
      </c>
      <c r="BB131" s="8">
        <f>КМС!BB131+ИГС!BB131+МАКС!BB131</f>
        <v>18622694.5</v>
      </c>
      <c r="BC131" s="9">
        <f>КМС!BC131+ИГС!BC131+МАКС!BC131</f>
        <v>0</v>
      </c>
      <c r="BD131" s="8">
        <f>КМС!BD131+ИГС!BD131+МАКС!BD131</f>
        <v>0</v>
      </c>
      <c r="BE131" s="9">
        <f>КМС!BE131+ИГС!BE131+МАКС!BE131</f>
        <v>0</v>
      </c>
      <c r="BF131" s="8">
        <f>КМС!BF131+ИГС!BF131+МАКС!BF131</f>
        <v>0</v>
      </c>
      <c r="BG131" s="9">
        <f>КМС!BG131+ИГС!BG131+МАКС!BG131</f>
        <v>2338</v>
      </c>
      <c r="BH131" s="8">
        <f>КМС!BH131+ИГС!BH131+МАКС!BH131</f>
        <v>4528401.62</v>
      </c>
      <c r="BI131" s="8">
        <f t="shared" si="117"/>
        <v>46432505.969999999</v>
      </c>
      <c r="BJ131" s="8">
        <f t="shared" si="118"/>
        <v>23859947.739999998</v>
      </c>
      <c r="BK131" s="9">
        <f>КМС!BK131+ИГС!BK131+МАКС!BK131</f>
        <v>18822</v>
      </c>
      <c r="BL131" s="8">
        <f>КМС!BL131+ИГС!BL131+МАКС!BL131</f>
        <v>13021398.119999999</v>
      </c>
      <c r="BM131" s="9">
        <f>КМС!BM131+ИГС!BM131+МАКС!BM131</f>
        <v>4328</v>
      </c>
      <c r="BN131" s="8">
        <f>КМС!BN131+ИГС!BN131+МАКС!BN131</f>
        <v>1975439.97</v>
      </c>
      <c r="BO131" s="9">
        <f>КМС!BO131+ИГС!BO131+МАКС!BO131</f>
        <v>9618</v>
      </c>
      <c r="BP131" s="8">
        <f>КМС!BP131+ИГС!BP131+МАКС!BP131</f>
        <v>8863109.6500000004</v>
      </c>
      <c r="BQ131" s="9">
        <f>КМС!BQ131+ИГС!BQ131+МАКС!BQ131</f>
        <v>329</v>
      </c>
      <c r="BR131" s="8">
        <f>КМС!BR131+ИГС!BR131+МАКС!BR131</f>
        <v>2520113.29</v>
      </c>
      <c r="BS131" s="9">
        <f>КМС!BS131+ИГС!BS131+МАКС!BS131</f>
        <v>700</v>
      </c>
      <c r="BT131" s="8">
        <f>КМС!BT131+ИГС!BT131+МАКС!BT131</f>
        <v>15657527.74</v>
      </c>
      <c r="BU131" s="9">
        <f>КМС!BU131+ИГС!BU131+МАКС!BU131</f>
        <v>0</v>
      </c>
      <c r="BV131" s="8">
        <f>КМС!BV131+ИГС!BV131+МАКС!BV131</f>
        <v>0</v>
      </c>
      <c r="BW131" s="9">
        <f>КМС!BW131+ИГС!BW131+МАКС!BW131</f>
        <v>0</v>
      </c>
      <c r="BX131" s="8">
        <f>КМС!BX131+ИГС!BX131+МАКС!BX131</f>
        <v>0</v>
      </c>
      <c r="BY131" s="9">
        <f>КМС!BY131+ИГС!BY131+МАКС!BY131</f>
        <v>2339</v>
      </c>
      <c r="BZ131" s="8">
        <f>КМС!BZ131+ИГС!BZ131+МАКС!BZ131</f>
        <v>4394917.2</v>
      </c>
      <c r="CA131" s="8">
        <f t="shared" si="119"/>
        <v>53408486.759999998</v>
      </c>
      <c r="CB131" s="8">
        <f t="shared" si="120"/>
        <v>11392845.1</v>
      </c>
      <c r="CC131" s="9">
        <f>КМС!CC131+ИГС!CC131+МАКС!CC131</f>
        <v>24475</v>
      </c>
      <c r="CD131" s="8">
        <f>КМС!CD131+ИГС!CD131+МАКС!CD131</f>
        <v>8603340.0099999998</v>
      </c>
      <c r="CE131" s="9">
        <f>КМС!CE131+ИГС!CE131+МАКС!CE131</f>
        <v>5153</v>
      </c>
      <c r="CF131" s="8">
        <f>КМС!CF131+ИГС!CF131+МАКС!CF131</f>
        <v>2317804.4</v>
      </c>
      <c r="CG131" s="9">
        <f>КМС!CG131+ИГС!CG131+МАКС!CG131</f>
        <v>12369</v>
      </c>
      <c r="CH131" s="8">
        <f>КМС!CH131+ИГС!CH131+МАКС!CH131</f>
        <v>471700.69</v>
      </c>
      <c r="CI131" s="9">
        <f>КМС!CI131+ИГС!CI131+МАКС!CI131</f>
        <v>349</v>
      </c>
      <c r="CJ131" s="8">
        <f>КМС!CJ131+ИГС!CJ131+МАКС!CJ131</f>
        <v>-2304566.08</v>
      </c>
      <c r="CK131" s="9">
        <f>КМС!CK131+ИГС!CK131+МАКС!CK131</f>
        <v>811</v>
      </c>
      <c r="CL131" s="8">
        <f>КМС!CL131+ИГС!CL131+МАКС!CL131</f>
        <v>39803871.049999997</v>
      </c>
      <c r="CM131" s="9">
        <f>КМС!CM131+ИГС!CM131+МАКС!CM131</f>
        <v>0</v>
      </c>
      <c r="CN131" s="8">
        <f>КМС!CN131+ИГС!CN131+МАКС!CN131</f>
        <v>0</v>
      </c>
      <c r="CO131" s="9">
        <f>КМС!CO131+ИГС!CO131+МАКС!CO131</f>
        <v>0</v>
      </c>
      <c r="CP131" s="8">
        <f>КМС!CP131+ИГС!CP131+МАКС!CP131</f>
        <v>0</v>
      </c>
      <c r="CQ131" s="9">
        <f>КМС!CQ131+ИГС!CQ131+МАКС!CQ131</f>
        <v>2338</v>
      </c>
      <c r="CR131" s="8">
        <f>КМС!CR131+ИГС!CR131+МАКС!CR131</f>
        <v>4516336.6900000004</v>
      </c>
    </row>
    <row r="132" spans="1:96" x14ac:dyDescent="0.25">
      <c r="A132" s="12"/>
      <c r="B132" s="17" t="s">
        <v>100</v>
      </c>
      <c r="C132" s="12"/>
      <c r="D132" s="25"/>
      <c r="E132" s="26" t="s">
        <v>159</v>
      </c>
      <c r="F132" s="31"/>
      <c r="G132" s="8">
        <f t="shared" si="121"/>
        <v>0</v>
      </c>
      <c r="H132" s="8">
        <f t="shared" si="97"/>
        <v>0</v>
      </c>
      <c r="I132" s="9">
        <f t="shared" si="122"/>
        <v>0</v>
      </c>
      <c r="J132" s="8">
        <f t="shared" si="98"/>
        <v>0</v>
      </c>
      <c r="K132" s="9">
        <f t="shared" si="99"/>
        <v>0</v>
      </c>
      <c r="L132" s="8">
        <f t="shared" si="100"/>
        <v>0</v>
      </c>
      <c r="M132" s="9">
        <f t="shared" si="101"/>
        <v>0</v>
      </c>
      <c r="N132" s="8">
        <f t="shared" si="102"/>
        <v>0</v>
      </c>
      <c r="O132" s="9">
        <f t="shared" si="103"/>
        <v>0</v>
      </c>
      <c r="P132" s="8">
        <f t="shared" si="104"/>
        <v>0</v>
      </c>
      <c r="Q132" s="9">
        <f t="shared" si="105"/>
        <v>0</v>
      </c>
      <c r="R132" s="8">
        <f t="shared" si="106"/>
        <v>0</v>
      </c>
      <c r="S132" s="9">
        <f t="shared" si="107"/>
        <v>0</v>
      </c>
      <c r="T132" s="8">
        <f t="shared" si="108"/>
        <v>0</v>
      </c>
      <c r="U132" s="9">
        <f t="shared" si="109"/>
        <v>0</v>
      </c>
      <c r="V132" s="8">
        <f t="shared" si="110"/>
        <v>0</v>
      </c>
      <c r="W132" s="9">
        <f t="shared" si="111"/>
        <v>0</v>
      </c>
      <c r="X132" s="8">
        <f t="shared" si="112"/>
        <v>0</v>
      </c>
      <c r="Y132" s="8">
        <f t="shared" si="113"/>
        <v>0</v>
      </c>
      <c r="Z132" s="8">
        <f t="shared" si="114"/>
        <v>0</v>
      </c>
      <c r="AA132" s="9">
        <f>КМС!AA132+ИГС!AA132+МАКС!AA132</f>
        <v>0</v>
      </c>
      <c r="AB132" s="8">
        <f>КМС!AB132+ИГС!AB132+МАКС!AB132</f>
        <v>0</v>
      </c>
      <c r="AC132" s="9">
        <f>КМС!AC132+ИГС!AC132+МАКС!AC132</f>
        <v>0</v>
      </c>
      <c r="AD132" s="8">
        <f>КМС!AD132+ИГС!AD132+МАКС!AD132</f>
        <v>0</v>
      </c>
      <c r="AE132" s="9">
        <f>КМС!AE132+ИГС!AE132+МАКС!AE132</f>
        <v>0</v>
      </c>
      <c r="AF132" s="8">
        <f>КМС!AF132+ИГС!AF132+МАКС!AF132</f>
        <v>0</v>
      </c>
      <c r="AG132" s="9">
        <f>КМС!AG132+ИГС!AG132+МАКС!AG132</f>
        <v>0</v>
      </c>
      <c r="AH132" s="8">
        <f>КМС!AH132+ИГС!AH132+МАКС!AH132</f>
        <v>0</v>
      </c>
      <c r="AI132" s="9">
        <f>КМС!AI132+ИГС!AI132+МАКС!AI132</f>
        <v>0</v>
      </c>
      <c r="AJ132" s="8">
        <f>КМС!AJ132+ИГС!AJ132+МАКС!AJ132</f>
        <v>0</v>
      </c>
      <c r="AK132" s="9">
        <f>КМС!AK132+ИГС!AK132+МАКС!AK132</f>
        <v>0</v>
      </c>
      <c r="AL132" s="8">
        <f>КМС!AL132+ИГС!AL132+МАКС!AL132</f>
        <v>0</v>
      </c>
      <c r="AM132" s="9">
        <f>КМС!AM132+ИГС!AM132+МАКС!AM132</f>
        <v>0</v>
      </c>
      <c r="AN132" s="8">
        <f>КМС!AN132+ИГС!AN132+МАКС!AN132</f>
        <v>0</v>
      </c>
      <c r="AO132" s="9">
        <f>КМС!AO132+ИГС!AO132+МАКС!AO132</f>
        <v>0</v>
      </c>
      <c r="AP132" s="8">
        <f>КМС!AP132+ИГС!AP132+МАКС!AP132</f>
        <v>0</v>
      </c>
      <c r="AQ132" s="8">
        <f t="shared" si="115"/>
        <v>0</v>
      </c>
      <c r="AR132" s="8">
        <f t="shared" si="116"/>
        <v>0</v>
      </c>
      <c r="AS132" s="9">
        <f>КМС!AS132+ИГС!AS132+МАКС!AS132</f>
        <v>0</v>
      </c>
      <c r="AT132" s="8">
        <f>КМС!AT132+ИГС!AT132+МАКС!AT132</f>
        <v>0</v>
      </c>
      <c r="AU132" s="9">
        <f>КМС!AU132+ИГС!AU132+МАКС!AU132</f>
        <v>0</v>
      </c>
      <c r="AV132" s="8">
        <f>КМС!AV132+ИГС!AV132+МАКС!AV132</f>
        <v>0</v>
      </c>
      <c r="AW132" s="9">
        <f>КМС!AW132+ИГС!AW132+МАКС!AW132</f>
        <v>0</v>
      </c>
      <c r="AX132" s="8">
        <f>КМС!AX132+ИГС!AX132+МАКС!AX132</f>
        <v>0</v>
      </c>
      <c r="AY132" s="9">
        <f>КМС!AY132+ИГС!AY132+МАКС!AY132</f>
        <v>0</v>
      </c>
      <c r="AZ132" s="8">
        <f>КМС!AZ132+ИГС!AZ132+МАКС!AZ132</f>
        <v>0</v>
      </c>
      <c r="BA132" s="9">
        <f>КМС!BA132+ИГС!BA132+МАКС!BA132</f>
        <v>0</v>
      </c>
      <c r="BB132" s="8">
        <f>КМС!BB132+ИГС!BB132+МАКС!BB132</f>
        <v>0</v>
      </c>
      <c r="BC132" s="9">
        <f>КМС!BC132+ИГС!BC132+МАКС!BC132</f>
        <v>0</v>
      </c>
      <c r="BD132" s="8">
        <f>КМС!BD132+ИГС!BD132+МАКС!BD132</f>
        <v>0</v>
      </c>
      <c r="BE132" s="9">
        <f>КМС!BE132+ИГС!BE132+МАКС!BE132</f>
        <v>0</v>
      </c>
      <c r="BF132" s="8">
        <f>КМС!BF132+ИГС!BF132+МАКС!BF132</f>
        <v>0</v>
      </c>
      <c r="BG132" s="9">
        <f>КМС!BG132+ИГС!BG132+МАКС!BG132</f>
        <v>0</v>
      </c>
      <c r="BH132" s="8">
        <f>КМС!BH132+ИГС!BH132+МАКС!BH132</f>
        <v>0</v>
      </c>
      <c r="BI132" s="8">
        <f t="shared" si="117"/>
        <v>0</v>
      </c>
      <c r="BJ132" s="8">
        <f t="shared" si="118"/>
        <v>0</v>
      </c>
      <c r="BK132" s="9">
        <f>КМС!BK132+ИГС!BK132+МАКС!BK132</f>
        <v>0</v>
      </c>
      <c r="BL132" s="8">
        <f>КМС!BL132+ИГС!BL132+МАКС!BL132</f>
        <v>0</v>
      </c>
      <c r="BM132" s="9">
        <f>КМС!BM132+ИГС!BM132+МАКС!BM132</f>
        <v>0</v>
      </c>
      <c r="BN132" s="8">
        <f>КМС!BN132+ИГС!BN132+МАКС!BN132</f>
        <v>0</v>
      </c>
      <c r="BO132" s="9">
        <f>КМС!BO132+ИГС!BO132+МАКС!BO132</f>
        <v>0</v>
      </c>
      <c r="BP132" s="8">
        <f>КМС!BP132+ИГС!BP132+МАКС!BP132</f>
        <v>0</v>
      </c>
      <c r="BQ132" s="9">
        <f>КМС!BQ132+ИГС!BQ132+МАКС!BQ132</f>
        <v>0</v>
      </c>
      <c r="BR132" s="8">
        <f>КМС!BR132+ИГС!BR132+МАКС!BR132</f>
        <v>0</v>
      </c>
      <c r="BS132" s="9">
        <f>КМС!BS132+ИГС!BS132+МАКС!BS132</f>
        <v>0</v>
      </c>
      <c r="BT132" s="8">
        <f>КМС!BT132+ИГС!BT132+МАКС!BT132</f>
        <v>0</v>
      </c>
      <c r="BU132" s="9">
        <f>КМС!BU132+ИГС!BU132+МАКС!BU132</f>
        <v>0</v>
      </c>
      <c r="BV132" s="8">
        <f>КМС!BV132+ИГС!BV132+МАКС!BV132</f>
        <v>0</v>
      </c>
      <c r="BW132" s="9">
        <f>КМС!BW132+ИГС!BW132+МАКС!BW132</f>
        <v>0</v>
      </c>
      <c r="BX132" s="8">
        <f>КМС!BX132+ИГС!BX132+МАКС!BX132</f>
        <v>0</v>
      </c>
      <c r="BY132" s="9">
        <f>КМС!BY132+ИГС!BY132+МАКС!BY132</f>
        <v>0</v>
      </c>
      <c r="BZ132" s="8">
        <f>КМС!BZ132+ИГС!BZ132+МАКС!BZ132</f>
        <v>0</v>
      </c>
      <c r="CA132" s="8">
        <f t="shared" si="119"/>
        <v>0</v>
      </c>
      <c r="CB132" s="8">
        <f t="shared" si="120"/>
        <v>0</v>
      </c>
      <c r="CC132" s="9">
        <f>КМС!CC132+ИГС!CC132+МАКС!CC132</f>
        <v>0</v>
      </c>
      <c r="CD132" s="8">
        <f>КМС!CD132+ИГС!CD132+МАКС!CD132</f>
        <v>0</v>
      </c>
      <c r="CE132" s="9">
        <f>КМС!CE132+ИГС!CE132+МАКС!CE132</f>
        <v>0</v>
      </c>
      <c r="CF132" s="8">
        <f>КМС!CF132+ИГС!CF132+МАКС!CF132</f>
        <v>0</v>
      </c>
      <c r="CG132" s="9">
        <f>КМС!CG132+ИГС!CG132+МАКС!CG132</f>
        <v>0</v>
      </c>
      <c r="CH132" s="8">
        <f>КМС!CH132+ИГС!CH132+МАКС!CH132</f>
        <v>0</v>
      </c>
      <c r="CI132" s="9">
        <f>КМС!CI132+ИГС!CI132+МАКС!CI132</f>
        <v>0</v>
      </c>
      <c r="CJ132" s="8">
        <f>КМС!CJ132+ИГС!CJ132+МАКС!CJ132</f>
        <v>0</v>
      </c>
      <c r="CK132" s="9">
        <f>КМС!CK132+ИГС!CK132+МАКС!CK132</f>
        <v>0</v>
      </c>
      <c r="CL132" s="8">
        <f>КМС!CL132+ИГС!CL132+МАКС!CL132</f>
        <v>0</v>
      </c>
      <c r="CM132" s="9">
        <f>КМС!CM132+ИГС!CM132+МАКС!CM132</f>
        <v>0</v>
      </c>
      <c r="CN132" s="8">
        <f>КМС!CN132+ИГС!CN132+МАКС!CN132</f>
        <v>0</v>
      </c>
      <c r="CO132" s="9">
        <f>КМС!CO132+ИГС!CO132+МАКС!CO132</f>
        <v>0</v>
      </c>
      <c r="CP132" s="8">
        <f>КМС!CP132+ИГС!CP132+МАКС!CP132</f>
        <v>0</v>
      </c>
      <c r="CQ132" s="9">
        <f>КМС!CQ132+ИГС!CQ132+МАКС!CQ132</f>
        <v>0</v>
      </c>
      <c r="CR132" s="8">
        <f>КМС!CR132+ИГС!CR132+МАКС!CR132</f>
        <v>0</v>
      </c>
    </row>
    <row r="133" spans="1:96" ht="30" x14ac:dyDescent="0.25">
      <c r="A133" s="12">
        <v>105</v>
      </c>
      <c r="B133" s="18" t="s">
        <v>142</v>
      </c>
      <c r="C133" s="12">
        <v>330353</v>
      </c>
      <c r="D133" s="25" t="s">
        <v>168</v>
      </c>
      <c r="E133" s="25" t="s">
        <v>159</v>
      </c>
      <c r="F133" s="31" t="s">
        <v>169</v>
      </c>
      <c r="G133" s="8">
        <f t="shared" si="121"/>
        <v>62734747.57</v>
      </c>
      <c r="H133" s="8">
        <f t="shared" si="97"/>
        <v>18799617.550000001</v>
      </c>
      <c r="I133" s="9">
        <f t="shared" si="122"/>
        <v>0</v>
      </c>
      <c r="J133" s="8">
        <f t="shared" si="98"/>
        <v>0</v>
      </c>
      <c r="K133" s="9">
        <f t="shared" si="99"/>
        <v>0</v>
      </c>
      <c r="L133" s="8">
        <f t="shared" si="100"/>
        <v>0</v>
      </c>
      <c r="M133" s="9">
        <f t="shared" si="101"/>
        <v>0</v>
      </c>
      <c r="N133" s="8">
        <f t="shared" si="102"/>
        <v>18799617.550000001</v>
      </c>
      <c r="O133" s="9">
        <f t="shared" si="103"/>
        <v>0</v>
      </c>
      <c r="P133" s="8">
        <f t="shared" si="104"/>
        <v>0</v>
      </c>
      <c r="Q133" s="9">
        <f t="shared" si="105"/>
        <v>475</v>
      </c>
      <c r="R133" s="8">
        <f t="shared" si="106"/>
        <v>43935130.020000003</v>
      </c>
      <c r="S133" s="9">
        <f t="shared" si="107"/>
        <v>0</v>
      </c>
      <c r="T133" s="8">
        <f t="shared" si="108"/>
        <v>0</v>
      </c>
      <c r="U133" s="9">
        <f t="shared" si="109"/>
        <v>414</v>
      </c>
      <c r="V133" s="8">
        <f t="shared" si="110"/>
        <v>43465055.600000001</v>
      </c>
      <c r="W133" s="9">
        <f t="shared" si="111"/>
        <v>0</v>
      </c>
      <c r="X133" s="8">
        <f t="shared" si="112"/>
        <v>0</v>
      </c>
      <c r="Y133" s="8">
        <f t="shared" si="113"/>
        <v>17435045.890000001</v>
      </c>
      <c r="Z133" s="8">
        <f t="shared" si="114"/>
        <v>0</v>
      </c>
      <c r="AA133" s="9">
        <f>КМС!AA133+ИГС!AA133+МАКС!AA133</f>
        <v>0</v>
      </c>
      <c r="AB133" s="8">
        <f>КМС!AB133+ИГС!AB133+МАКС!AB133</f>
        <v>0</v>
      </c>
      <c r="AC133" s="9">
        <f>КМС!AC133+ИГС!AC133+МАКС!AC133</f>
        <v>0</v>
      </c>
      <c r="AD133" s="8">
        <f>КМС!AD133+ИГС!AD133+МАКС!AD133</f>
        <v>0</v>
      </c>
      <c r="AE133" s="9">
        <f>КМС!AE133+ИГС!AE133+МАКС!AE133</f>
        <v>0</v>
      </c>
      <c r="AF133" s="8">
        <f>КМС!AF133+ИГС!AF133+МАКС!AF133</f>
        <v>0</v>
      </c>
      <c r="AG133" s="9">
        <f>КМС!AG133+ИГС!AG133+МАКС!AG133</f>
        <v>0</v>
      </c>
      <c r="AH133" s="8">
        <f>КМС!AH133+ИГС!AH133+МАКС!AH133</f>
        <v>0</v>
      </c>
      <c r="AI133" s="9">
        <f>КМС!AI133+ИГС!AI133+МАКС!AI133</f>
        <v>120</v>
      </c>
      <c r="AJ133" s="8">
        <f>КМС!AJ133+ИГС!AJ133+МАКС!AJ133</f>
        <v>17435045.890000001</v>
      </c>
      <c r="AK133" s="9">
        <f>КМС!AK133+ИГС!AK133+МАКС!AK133</f>
        <v>0</v>
      </c>
      <c r="AL133" s="8">
        <f>КМС!AL133+ИГС!AL133+МАКС!AL133</f>
        <v>0</v>
      </c>
      <c r="AM133" s="9">
        <f>КМС!AM133+ИГС!AM133+МАКС!AM133</f>
        <v>103</v>
      </c>
      <c r="AN133" s="8">
        <f>КМС!AN133+ИГС!AN133+МАКС!AN133</f>
        <v>17179203</v>
      </c>
      <c r="AO133" s="9">
        <f>КМС!AO133+ИГС!AO133+МАКС!AO133</f>
        <v>0</v>
      </c>
      <c r="AP133" s="8">
        <f>КМС!AP133+ИГС!AP133+МАКС!AP133</f>
        <v>0</v>
      </c>
      <c r="AQ133" s="8">
        <f t="shared" si="115"/>
        <v>21316444.530000001</v>
      </c>
      <c r="AR133" s="8">
        <f t="shared" si="116"/>
        <v>2535680</v>
      </c>
      <c r="AS133" s="9">
        <f>КМС!AS133+ИГС!AS133+МАКС!AS133</f>
        <v>0</v>
      </c>
      <c r="AT133" s="8">
        <f>КМС!AT133+ИГС!AT133+МАКС!AT133</f>
        <v>0</v>
      </c>
      <c r="AU133" s="9">
        <f>КМС!AU133+ИГС!AU133+МАКС!AU133</f>
        <v>0</v>
      </c>
      <c r="AV133" s="8">
        <f>КМС!AV133+ИГС!AV133+МАКС!AV133</f>
        <v>0</v>
      </c>
      <c r="AW133" s="9">
        <f>КМС!AW133+ИГС!AW133+МАКС!AW133</f>
        <v>0</v>
      </c>
      <c r="AX133" s="8">
        <f>КМС!AX133+ИГС!AX133+МАКС!AX133</f>
        <v>2535680</v>
      </c>
      <c r="AY133" s="9">
        <f>КМС!AY133+ИГС!AY133+МАКС!AY133</f>
        <v>0</v>
      </c>
      <c r="AZ133" s="8">
        <f>КМС!AZ133+ИГС!AZ133+МАКС!AZ133</f>
        <v>0</v>
      </c>
      <c r="BA133" s="9">
        <f>КМС!BA133+ИГС!BA133+МАКС!BA133</f>
        <v>124</v>
      </c>
      <c r="BB133" s="8">
        <f>КМС!BB133+ИГС!BB133+МАКС!BB133</f>
        <v>18780764.530000001</v>
      </c>
      <c r="BC133" s="9">
        <f>КМС!BC133+ИГС!BC133+МАКС!BC133</f>
        <v>0</v>
      </c>
      <c r="BD133" s="8">
        <f>КМС!BD133+ИГС!BD133+МАКС!BD133</f>
        <v>0</v>
      </c>
      <c r="BE133" s="9">
        <f>КМС!BE133+ИГС!BE133+МАКС!BE133</f>
        <v>104</v>
      </c>
      <c r="BF133" s="8">
        <f>КМС!BF133+ИГС!BF133+МАКС!BF133</f>
        <v>18638509</v>
      </c>
      <c r="BG133" s="9">
        <f>КМС!BG133+ИГС!BG133+МАКС!BG133</f>
        <v>0</v>
      </c>
      <c r="BH133" s="8">
        <f>КМС!BH133+ИГС!BH133+МАКС!BH133</f>
        <v>0</v>
      </c>
      <c r="BI133" s="8">
        <f t="shared" si="117"/>
        <v>5418321.7300000004</v>
      </c>
      <c r="BJ133" s="8">
        <f t="shared" si="118"/>
        <v>3247856.13</v>
      </c>
      <c r="BK133" s="9">
        <f>КМС!BK133+ИГС!BK133+МАКС!BK133</f>
        <v>0</v>
      </c>
      <c r="BL133" s="8">
        <f>КМС!BL133+ИГС!BL133+МАКС!BL133</f>
        <v>0</v>
      </c>
      <c r="BM133" s="9">
        <f>КМС!BM133+ИГС!BM133+МАКС!BM133</f>
        <v>0</v>
      </c>
      <c r="BN133" s="8">
        <f>КМС!BN133+ИГС!BN133+МАКС!BN133</f>
        <v>0</v>
      </c>
      <c r="BO133" s="9">
        <f>КМС!BO133+ИГС!BO133+МАКС!BO133</f>
        <v>0</v>
      </c>
      <c r="BP133" s="8">
        <f>КМС!BP133+ИГС!BP133+МАКС!BP133</f>
        <v>3247856.13</v>
      </c>
      <c r="BQ133" s="9">
        <f>КМС!BQ133+ИГС!BQ133+МАКС!BQ133</f>
        <v>0</v>
      </c>
      <c r="BR133" s="8">
        <f>КМС!BR133+ИГС!BR133+МАКС!BR133</f>
        <v>0</v>
      </c>
      <c r="BS133" s="9">
        <f>КМС!BS133+ИГС!BS133+МАКС!BS133</f>
        <v>23</v>
      </c>
      <c r="BT133" s="8">
        <f>КМС!BT133+ИГС!BT133+МАКС!BT133</f>
        <v>2170465.6</v>
      </c>
      <c r="BU133" s="9">
        <f>КМС!BU133+ИГС!BU133+МАКС!BU133</f>
        <v>0</v>
      </c>
      <c r="BV133" s="8">
        <f>КМС!BV133+ИГС!BV133+МАКС!BV133</f>
        <v>0</v>
      </c>
      <c r="BW133" s="9">
        <f>КМС!BW133+ИГС!BW133+МАКС!BW133</f>
        <v>23</v>
      </c>
      <c r="BX133" s="8">
        <f>КМС!BX133+ИГС!BX133+МАКС!BX133</f>
        <v>2170465.6</v>
      </c>
      <c r="BY133" s="9">
        <f>КМС!BY133+ИГС!BY133+МАКС!BY133</f>
        <v>0</v>
      </c>
      <c r="BZ133" s="8">
        <f>КМС!BZ133+ИГС!BZ133+МАКС!BZ133</f>
        <v>0</v>
      </c>
      <c r="CA133" s="8">
        <f t="shared" si="119"/>
        <v>18564935.420000002</v>
      </c>
      <c r="CB133" s="8">
        <f t="shared" si="120"/>
        <v>13016081.42</v>
      </c>
      <c r="CC133" s="9">
        <f>КМС!CC133+ИГС!CC133+МАКС!CC133</f>
        <v>0</v>
      </c>
      <c r="CD133" s="8">
        <f>КМС!CD133+ИГС!CD133+МАКС!CD133</f>
        <v>0</v>
      </c>
      <c r="CE133" s="9">
        <f>КМС!CE133+ИГС!CE133+МАКС!CE133</f>
        <v>0</v>
      </c>
      <c r="CF133" s="8">
        <f>КМС!CF133+ИГС!CF133+МАКС!CF133</f>
        <v>0</v>
      </c>
      <c r="CG133" s="9">
        <f>КМС!CG133+ИГС!CG133+МАКС!CG133</f>
        <v>0</v>
      </c>
      <c r="CH133" s="8">
        <f>КМС!CH133+ИГС!CH133+МАКС!CH133</f>
        <v>13016081.42</v>
      </c>
      <c r="CI133" s="9">
        <f>КМС!CI133+ИГС!CI133+МАКС!CI133</f>
        <v>0</v>
      </c>
      <c r="CJ133" s="8">
        <f>КМС!CJ133+ИГС!CJ133+МАКС!CJ133</f>
        <v>0</v>
      </c>
      <c r="CK133" s="9">
        <f>КМС!CK133+ИГС!CK133+МАКС!CK133</f>
        <v>208</v>
      </c>
      <c r="CL133" s="8">
        <f>КМС!CL133+ИГС!CL133+МАКС!CL133</f>
        <v>5548854</v>
      </c>
      <c r="CM133" s="9">
        <f>КМС!CM133+ИГС!CM133+МАКС!CM133</f>
        <v>0</v>
      </c>
      <c r="CN133" s="8">
        <f>КМС!CN133+ИГС!CN133+МАКС!CN133</f>
        <v>0</v>
      </c>
      <c r="CO133" s="9">
        <f>КМС!CO133+ИГС!CO133+МАКС!CO133</f>
        <v>184</v>
      </c>
      <c r="CP133" s="8">
        <f>КМС!CP133+ИГС!CP133+МАКС!CP133</f>
        <v>5476878</v>
      </c>
      <c r="CQ133" s="9">
        <f>КМС!CQ133+ИГС!CQ133+МАКС!CQ133</f>
        <v>0</v>
      </c>
      <c r="CR133" s="8">
        <f>КМС!CR133+ИГС!CR133+МАКС!CR133</f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159</v>
      </c>
      <c r="F134" s="31"/>
      <c r="G134" s="8">
        <f t="shared" si="121"/>
        <v>0</v>
      </c>
      <c r="H134" s="8">
        <f t="shared" si="97"/>
        <v>0</v>
      </c>
      <c r="I134" s="9">
        <f t="shared" si="122"/>
        <v>0</v>
      </c>
      <c r="J134" s="8">
        <f t="shared" si="98"/>
        <v>0</v>
      </c>
      <c r="K134" s="9">
        <f t="shared" si="99"/>
        <v>0</v>
      </c>
      <c r="L134" s="8">
        <f t="shared" si="100"/>
        <v>0</v>
      </c>
      <c r="M134" s="9">
        <f t="shared" si="101"/>
        <v>0</v>
      </c>
      <c r="N134" s="8">
        <f t="shared" si="102"/>
        <v>0</v>
      </c>
      <c r="O134" s="9">
        <f t="shared" si="103"/>
        <v>0</v>
      </c>
      <c r="P134" s="8">
        <f t="shared" si="104"/>
        <v>0</v>
      </c>
      <c r="Q134" s="9">
        <f t="shared" si="105"/>
        <v>0</v>
      </c>
      <c r="R134" s="8">
        <f t="shared" si="106"/>
        <v>0</v>
      </c>
      <c r="S134" s="9">
        <f t="shared" si="107"/>
        <v>0</v>
      </c>
      <c r="T134" s="8">
        <f t="shared" si="108"/>
        <v>0</v>
      </c>
      <c r="U134" s="9">
        <f t="shared" si="109"/>
        <v>0</v>
      </c>
      <c r="V134" s="8">
        <f t="shared" si="110"/>
        <v>0</v>
      </c>
      <c r="W134" s="9">
        <f t="shared" si="111"/>
        <v>0</v>
      </c>
      <c r="X134" s="8">
        <f t="shared" si="112"/>
        <v>0</v>
      </c>
      <c r="Y134" s="8">
        <f t="shared" si="113"/>
        <v>0</v>
      </c>
      <c r="Z134" s="8">
        <f t="shared" si="114"/>
        <v>0</v>
      </c>
      <c r="AA134" s="9">
        <f>КМС!AA134+ИГС!AA134+МАКС!AA134</f>
        <v>0</v>
      </c>
      <c r="AB134" s="8">
        <f>КМС!AB134+ИГС!AB134+МАКС!AB134</f>
        <v>0</v>
      </c>
      <c r="AC134" s="9">
        <f>КМС!AC134+ИГС!AC134+МАКС!AC134</f>
        <v>0</v>
      </c>
      <c r="AD134" s="8">
        <f>КМС!AD134+ИГС!AD134+МАКС!AD134</f>
        <v>0</v>
      </c>
      <c r="AE134" s="9">
        <f>КМС!AE134+ИГС!AE134+МАКС!AE134</f>
        <v>0</v>
      </c>
      <c r="AF134" s="8">
        <f>КМС!AF134+ИГС!AF134+МАКС!AF134</f>
        <v>0</v>
      </c>
      <c r="AG134" s="9">
        <f>КМС!AG134+ИГС!AG134+МАКС!AG134</f>
        <v>0</v>
      </c>
      <c r="AH134" s="8">
        <f>КМС!AH134+ИГС!AH134+МАКС!AH134</f>
        <v>0</v>
      </c>
      <c r="AI134" s="9">
        <f>КМС!AI134+ИГС!AI134+МАКС!AI134</f>
        <v>0</v>
      </c>
      <c r="AJ134" s="8">
        <f>КМС!AJ134+ИГС!AJ134+МАКС!AJ134</f>
        <v>0</v>
      </c>
      <c r="AK134" s="9">
        <f>КМС!AK134+ИГС!AK134+МАКС!AK134</f>
        <v>0</v>
      </c>
      <c r="AL134" s="8">
        <f>КМС!AL134+ИГС!AL134+МАКС!AL134</f>
        <v>0</v>
      </c>
      <c r="AM134" s="9">
        <f>КМС!AM134+ИГС!AM134+МАКС!AM134</f>
        <v>0</v>
      </c>
      <c r="AN134" s="8">
        <f>КМС!AN134+ИГС!AN134+МАКС!AN134</f>
        <v>0</v>
      </c>
      <c r="AO134" s="9">
        <f>КМС!AO134+ИГС!AO134+МАКС!AO134</f>
        <v>0</v>
      </c>
      <c r="AP134" s="8">
        <f>КМС!AP134+ИГС!AP134+МАКС!AP134</f>
        <v>0</v>
      </c>
      <c r="AQ134" s="8">
        <f t="shared" si="115"/>
        <v>0</v>
      </c>
      <c r="AR134" s="8">
        <f t="shared" si="116"/>
        <v>0</v>
      </c>
      <c r="AS134" s="9">
        <f>КМС!AS134+ИГС!AS134+МАКС!AS134</f>
        <v>0</v>
      </c>
      <c r="AT134" s="8">
        <f>КМС!AT134+ИГС!AT134+МАКС!AT134</f>
        <v>0</v>
      </c>
      <c r="AU134" s="9">
        <f>КМС!AU134+ИГС!AU134+МАКС!AU134</f>
        <v>0</v>
      </c>
      <c r="AV134" s="8">
        <f>КМС!AV134+ИГС!AV134+МАКС!AV134</f>
        <v>0</v>
      </c>
      <c r="AW134" s="9">
        <f>КМС!AW134+ИГС!AW134+МАКС!AW134</f>
        <v>0</v>
      </c>
      <c r="AX134" s="8">
        <f>КМС!AX134+ИГС!AX134+МАКС!AX134</f>
        <v>0</v>
      </c>
      <c r="AY134" s="9">
        <f>КМС!AY134+ИГС!AY134+МАКС!AY134</f>
        <v>0</v>
      </c>
      <c r="AZ134" s="8">
        <f>КМС!AZ134+ИГС!AZ134+МАКС!AZ134</f>
        <v>0</v>
      </c>
      <c r="BA134" s="9">
        <f>КМС!BA134+ИГС!BA134+МАКС!BA134</f>
        <v>0</v>
      </c>
      <c r="BB134" s="8">
        <f>КМС!BB134+ИГС!BB134+МАКС!BB134</f>
        <v>0</v>
      </c>
      <c r="BC134" s="9">
        <f>КМС!BC134+ИГС!BC134+МАКС!BC134</f>
        <v>0</v>
      </c>
      <c r="BD134" s="8">
        <f>КМС!BD134+ИГС!BD134+МАКС!BD134</f>
        <v>0</v>
      </c>
      <c r="BE134" s="9">
        <f>КМС!BE134+ИГС!BE134+МАКС!BE134</f>
        <v>0</v>
      </c>
      <c r="BF134" s="8">
        <f>КМС!BF134+ИГС!BF134+МАКС!BF134</f>
        <v>0</v>
      </c>
      <c r="BG134" s="9">
        <f>КМС!BG134+ИГС!BG134+МАКС!BG134</f>
        <v>0</v>
      </c>
      <c r="BH134" s="8">
        <f>КМС!BH134+ИГС!BH134+МАКС!BH134</f>
        <v>0</v>
      </c>
      <c r="BI134" s="8">
        <f t="shared" si="117"/>
        <v>0</v>
      </c>
      <c r="BJ134" s="8">
        <f t="shared" si="118"/>
        <v>0</v>
      </c>
      <c r="BK134" s="9">
        <f>КМС!BK134+ИГС!BK134+МАКС!BK134</f>
        <v>0</v>
      </c>
      <c r="BL134" s="8">
        <f>КМС!BL134+ИГС!BL134+МАКС!BL134</f>
        <v>0</v>
      </c>
      <c r="BM134" s="9">
        <f>КМС!BM134+ИГС!BM134+МАКС!BM134</f>
        <v>0</v>
      </c>
      <c r="BN134" s="8">
        <f>КМС!BN134+ИГС!BN134+МАКС!BN134</f>
        <v>0</v>
      </c>
      <c r="BO134" s="9">
        <f>КМС!BO134+ИГС!BO134+МАКС!BO134</f>
        <v>0</v>
      </c>
      <c r="BP134" s="8">
        <f>КМС!BP134+ИГС!BP134+МАКС!BP134</f>
        <v>0</v>
      </c>
      <c r="BQ134" s="9">
        <f>КМС!BQ134+ИГС!BQ134+МАКС!BQ134</f>
        <v>0</v>
      </c>
      <c r="BR134" s="8">
        <f>КМС!BR134+ИГС!BR134+МАКС!BR134</f>
        <v>0</v>
      </c>
      <c r="BS134" s="9">
        <f>КМС!BS134+ИГС!BS134+МАКС!BS134</f>
        <v>0</v>
      </c>
      <c r="BT134" s="8">
        <f>КМС!BT134+ИГС!BT134+МАКС!BT134</f>
        <v>0</v>
      </c>
      <c r="BU134" s="9">
        <f>КМС!BU134+ИГС!BU134+МАКС!BU134</f>
        <v>0</v>
      </c>
      <c r="BV134" s="8">
        <f>КМС!BV134+ИГС!BV134+МАКС!BV134</f>
        <v>0</v>
      </c>
      <c r="BW134" s="9">
        <f>КМС!BW134+ИГС!BW134+МАКС!BW134</f>
        <v>0</v>
      </c>
      <c r="BX134" s="8">
        <f>КМС!BX134+ИГС!BX134+МАКС!BX134</f>
        <v>0</v>
      </c>
      <c r="BY134" s="9">
        <f>КМС!BY134+ИГС!BY134+МАКС!BY134</f>
        <v>0</v>
      </c>
      <c r="BZ134" s="8">
        <f>КМС!BZ134+ИГС!BZ134+МАКС!BZ134</f>
        <v>0</v>
      </c>
      <c r="CA134" s="8">
        <f t="shared" si="119"/>
        <v>0</v>
      </c>
      <c r="CB134" s="8">
        <f t="shared" si="120"/>
        <v>0</v>
      </c>
      <c r="CC134" s="9">
        <f>КМС!CC134+ИГС!CC134+МАКС!CC134</f>
        <v>0</v>
      </c>
      <c r="CD134" s="8">
        <f>КМС!CD134+ИГС!CD134+МАКС!CD134</f>
        <v>0</v>
      </c>
      <c r="CE134" s="9">
        <f>КМС!CE134+ИГС!CE134+МАКС!CE134</f>
        <v>0</v>
      </c>
      <c r="CF134" s="8">
        <f>КМС!CF134+ИГС!CF134+МАКС!CF134</f>
        <v>0</v>
      </c>
      <c r="CG134" s="9">
        <f>КМС!CG134+ИГС!CG134+МАКС!CG134</f>
        <v>0</v>
      </c>
      <c r="CH134" s="8">
        <f>КМС!CH134+ИГС!CH134+МАКС!CH134</f>
        <v>0</v>
      </c>
      <c r="CI134" s="9">
        <f>КМС!CI134+ИГС!CI134+МАКС!CI134</f>
        <v>0</v>
      </c>
      <c r="CJ134" s="8">
        <f>КМС!CJ134+ИГС!CJ134+МАКС!CJ134</f>
        <v>0</v>
      </c>
      <c r="CK134" s="9">
        <f>КМС!CK134+ИГС!CK134+МАКС!CK134</f>
        <v>0</v>
      </c>
      <c r="CL134" s="8">
        <f>КМС!CL134+ИГС!CL134+МАКС!CL134</f>
        <v>0</v>
      </c>
      <c r="CM134" s="9">
        <f>КМС!CM134+ИГС!CM134+МАКС!CM134</f>
        <v>0</v>
      </c>
      <c r="CN134" s="8">
        <f>КМС!CN134+ИГС!CN134+МАКС!CN134</f>
        <v>0</v>
      </c>
      <c r="CO134" s="9">
        <f>КМС!CO134+ИГС!CO134+МАКС!CO134</f>
        <v>0</v>
      </c>
      <c r="CP134" s="8">
        <f>КМС!CP134+ИГС!CP134+МАКС!CP134</f>
        <v>0</v>
      </c>
      <c r="CQ134" s="9">
        <f>КМС!CQ134+ИГС!CQ134+МАКС!CQ134</f>
        <v>0</v>
      </c>
      <c r="CR134" s="8">
        <f>КМС!CR134+ИГС!CR134+МАКС!CR134</f>
        <v>0</v>
      </c>
    </row>
    <row r="135" spans="1:96" ht="30" x14ac:dyDescent="0.25">
      <c r="A135" s="12">
        <v>106</v>
      </c>
      <c r="B135" s="18" t="s">
        <v>143</v>
      </c>
      <c r="C135" s="12">
        <v>330363</v>
      </c>
      <c r="D135" s="25" t="s">
        <v>173</v>
      </c>
      <c r="E135" s="25" t="s">
        <v>159</v>
      </c>
      <c r="F135" s="31" t="s">
        <v>174</v>
      </c>
      <c r="G135" s="8">
        <f t="shared" si="121"/>
        <v>92312481.909999996</v>
      </c>
      <c r="H135" s="8">
        <f t="shared" si="97"/>
        <v>10612665.310000001</v>
      </c>
      <c r="I135" s="9">
        <f t="shared" si="122"/>
        <v>15744</v>
      </c>
      <c r="J135" s="8">
        <f t="shared" si="98"/>
        <v>4029846.54</v>
      </c>
      <c r="K135" s="9">
        <f t="shared" si="99"/>
        <v>539</v>
      </c>
      <c r="L135" s="8">
        <f t="shared" si="100"/>
        <v>237896.82</v>
      </c>
      <c r="M135" s="9">
        <f t="shared" si="101"/>
        <v>7608</v>
      </c>
      <c r="N135" s="8">
        <f t="shared" si="102"/>
        <v>6344921.9500000002</v>
      </c>
      <c r="O135" s="9">
        <f t="shared" si="103"/>
        <v>1313</v>
      </c>
      <c r="P135" s="8">
        <f t="shared" si="104"/>
        <v>15138880.66</v>
      </c>
      <c r="Q135" s="9">
        <f t="shared" si="105"/>
        <v>2200</v>
      </c>
      <c r="R135" s="8">
        <f t="shared" si="106"/>
        <v>63993719.960000001</v>
      </c>
      <c r="S135" s="9">
        <f t="shared" si="107"/>
        <v>2087</v>
      </c>
      <c r="T135" s="8">
        <f t="shared" si="108"/>
        <v>63428996.960000001</v>
      </c>
      <c r="U135" s="9">
        <f t="shared" si="109"/>
        <v>13</v>
      </c>
      <c r="V135" s="8">
        <f t="shared" si="110"/>
        <v>564723</v>
      </c>
      <c r="W135" s="9">
        <f t="shared" si="111"/>
        <v>2542</v>
      </c>
      <c r="X135" s="8">
        <f t="shared" si="112"/>
        <v>2567215.98</v>
      </c>
      <c r="Y135" s="8">
        <f t="shared" si="113"/>
        <v>25467475.940000001</v>
      </c>
      <c r="Z135" s="8">
        <f t="shared" si="114"/>
        <v>2067024.73</v>
      </c>
      <c r="AA135" s="9">
        <f>КМС!AA135+ИГС!AA135+МАКС!AA135</f>
        <v>3554</v>
      </c>
      <c r="AB135" s="8">
        <f>КМС!AB135+ИГС!AB135+МАКС!AB135</f>
        <v>1218768.6399999999</v>
      </c>
      <c r="AC135" s="9">
        <f>КМС!AC135+ИГС!AC135+МАКС!AC135</f>
        <v>76</v>
      </c>
      <c r="AD135" s="8">
        <f>КМС!AD135+ИГС!AD135+МАКС!AD135</f>
        <v>33607.03</v>
      </c>
      <c r="AE135" s="9">
        <f>КМС!AE135+ИГС!AE135+МАКС!AE135</f>
        <v>1516</v>
      </c>
      <c r="AF135" s="8">
        <f>КМС!AF135+ИГС!AF135+МАКС!AF135</f>
        <v>814649.06</v>
      </c>
      <c r="AG135" s="9">
        <f>КМС!AG135+ИГС!AG135+МАКС!AG135</f>
        <v>277</v>
      </c>
      <c r="AH135" s="8">
        <f>КМС!AH135+ИГС!AH135+МАКС!AH135</f>
        <v>4273903.24</v>
      </c>
      <c r="AI135" s="9">
        <f>КМС!AI135+ИГС!AI135+МАКС!AI135</f>
        <v>542</v>
      </c>
      <c r="AJ135" s="8">
        <f>КМС!AJ135+ИГС!AJ135+МАКС!AJ135</f>
        <v>18229068.57</v>
      </c>
      <c r="AK135" s="9">
        <f>КМС!AK135+ИГС!AK135+МАКС!AK135</f>
        <v>542</v>
      </c>
      <c r="AL135" s="8">
        <f>КМС!AL135+ИГС!AL135+МАКС!AL135</f>
        <v>18229068.57</v>
      </c>
      <c r="AM135" s="9">
        <f>КМС!AM135+ИГС!AM135+МАКС!AM135</f>
        <v>0</v>
      </c>
      <c r="AN135" s="8">
        <f>КМС!AN135+ИГС!AN135+МАКС!AN135</f>
        <v>0</v>
      </c>
      <c r="AO135" s="9">
        <f>КМС!AO135+ИГС!AO135+МАКС!AO135</f>
        <v>635</v>
      </c>
      <c r="AP135" s="8">
        <f>КМС!AP135+ИГС!AP135+МАКС!AP135</f>
        <v>897479.4</v>
      </c>
      <c r="AQ135" s="8">
        <f t="shared" si="115"/>
        <v>18053110.670000002</v>
      </c>
      <c r="AR135" s="8">
        <f t="shared" si="116"/>
        <v>2593862.63</v>
      </c>
      <c r="AS135" s="9">
        <f>КМС!AS135+ИГС!AS135+МАКС!AS135</f>
        <v>4108</v>
      </c>
      <c r="AT135" s="8">
        <f>КМС!AT135+ИГС!AT135+МАКС!AT135</f>
        <v>1514684.91</v>
      </c>
      <c r="AU135" s="9">
        <f>КМС!AU135+ИГС!AU135+МАКС!AU135</f>
        <v>154</v>
      </c>
      <c r="AV135" s="8">
        <f>КМС!AV135+ИГС!AV135+МАКС!AV135</f>
        <v>68870.710000000006</v>
      </c>
      <c r="AW135" s="9">
        <f>КМС!AW135+ИГС!AW135+МАКС!AW135</f>
        <v>1963</v>
      </c>
      <c r="AX135" s="8">
        <f>КМС!AX135+ИГС!AX135+МАКС!AX135</f>
        <v>1010307.01</v>
      </c>
      <c r="AY135" s="9">
        <f>КМС!AY135+ИГС!AY135+МАКС!AY135</f>
        <v>333</v>
      </c>
      <c r="AZ135" s="8">
        <f>КМС!AZ135+ИГС!AZ135+МАКС!AZ135</f>
        <v>5692146.0700000003</v>
      </c>
      <c r="BA135" s="9">
        <f>КМС!BA135+ИГС!BA135+МАКС!BA135</f>
        <v>244</v>
      </c>
      <c r="BB135" s="8">
        <f>КМС!BB135+ИГС!BB135+МАКС!BB135</f>
        <v>8869622.5700000003</v>
      </c>
      <c r="BC135" s="9">
        <f>КМС!BC135+ИГС!BC135+МАКС!BC135</f>
        <v>241</v>
      </c>
      <c r="BD135" s="8">
        <f>КМС!BD135+ИГС!BD135+МАКС!BD135</f>
        <v>8448153.5700000003</v>
      </c>
      <c r="BE135" s="9">
        <f>КМС!BE135+ИГС!BE135+МАКС!BE135</f>
        <v>3</v>
      </c>
      <c r="BF135" s="8">
        <f>КМС!BF135+ИГС!BF135+МАКС!BF135</f>
        <v>421469</v>
      </c>
      <c r="BG135" s="9">
        <f>КМС!BG135+ИГС!BG135+МАКС!BG135</f>
        <v>635</v>
      </c>
      <c r="BH135" s="8">
        <f>КМС!BH135+ИГС!BH135+МАКС!BH135</f>
        <v>897479.4</v>
      </c>
      <c r="BI135" s="8">
        <f t="shared" si="117"/>
        <v>21537732.18</v>
      </c>
      <c r="BJ135" s="8">
        <f t="shared" si="118"/>
        <v>2161739.0299999998</v>
      </c>
      <c r="BK135" s="9">
        <f>КМС!BK135+ИГС!BK135+МАКС!BK135</f>
        <v>405</v>
      </c>
      <c r="BL135" s="8">
        <f>КМС!BL135+ИГС!BL135+МАКС!BL135</f>
        <v>159255.94</v>
      </c>
      <c r="BM135" s="9">
        <f>КМС!BM135+ИГС!BM135+МАКС!BM135</f>
        <v>136</v>
      </c>
      <c r="BN135" s="8">
        <f>КМС!BN135+ИГС!BN135+МАКС!BN135</f>
        <v>59548.06</v>
      </c>
      <c r="BO135" s="9">
        <f>КМС!BO135+ИГС!BO135+МАКС!BO135</f>
        <v>535</v>
      </c>
      <c r="BP135" s="8">
        <f>КМС!BP135+ИГС!BP135+МАКС!BP135</f>
        <v>1942935.03</v>
      </c>
      <c r="BQ135" s="9">
        <f>КМС!BQ135+ИГС!BQ135+МАКС!BQ135</f>
        <v>32</v>
      </c>
      <c r="BR135" s="8">
        <f>КМС!BR135+ИГС!BR135+МАКС!BR135</f>
        <v>1073315.2</v>
      </c>
      <c r="BS135" s="9">
        <f>КМС!BS135+ИГС!BS135+МАКС!BS135</f>
        <v>589</v>
      </c>
      <c r="BT135" s="8">
        <f>КМС!BT135+ИГС!BT135+МАКС!BT135</f>
        <v>18302677.949999999</v>
      </c>
      <c r="BU135" s="9">
        <f>КМС!BU135+ИГС!BU135+МАКС!BU135</f>
        <v>587</v>
      </c>
      <c r="BV135" s="8">
        <f>КМС!BV135+ИГС!BV135+МАКС!BV135</f>
        <v>18159423.949999999</v>
      </c>
      <c r="BW135" s="9">
        <f>КМС!BW135+ИГС!BW135+МАКС!BW135</f>
        <v>2</v>
      </c>
      <c r="BX135" s="8">
        <f>КМС!BX135+ИГС!BX135+МАКС!BX135</f>
        <v>143254</v>
      </c>
      <c r="BY135" s="9">
        <f>КМС!BY135+ИГС!BY135+МАКС!BY135</f>
        <v>0</v>
      </c>
      <c r="BZ135" s="8">
        <f>КМС!BZ135+ИГС!BZ135+МАКС!BZ135</f>
        <v>0</v>
      </c>
      <c r="CA135" s="8">
        <f t="shared" si="119"/>
        <v>27254163.120000001</v>
      </c>
      <c r="CB135" s="8">
        <f t="shared" si="120"/>
        <v>3790038.92</v>
      </c>
      <c r="CC135" s="9">
        <f>КМС!CC135+ИГС!CC135+МАКС!CC135</f>
        <v>7677</v>
      </c>
      <c r="CD135" s="8">
        <f>КМС!CD135+ИГС!CD135+МАКС!CD135</f>
        <v>1137137.05</v>
      </c>
      <c r="CE135" s="9">
        <f>КМС!CE135+ИГС!CE135+МАКС!CE135</f>
        <v>173</v>
      </c>
      <c r="CF135" s="8">
        <f>КМС!CF135+ИГС!CF135+МАКС!CF135</f>
        <v>75871.02</v>
      </c>
      <c r="CG135" s="9">
        <f>КМС!CG135+ИГС!CG135+МАКС!CG135</f>
        <v>3594</v>
      </c>
      <c r="CH135" s="8">
        <f>КМС!CH135+ИГС!CH135+МАКС!CH135</f>
        <v>2577030.85</v>
      </c>
      <c r="CI135" s="9">
        <f>КМС!CI135+ИГС!CI135+МАКС!CI135</f>
        <v>671</v>
      </c>
      <c r="CJ135" s="8">
        <f>КМС!CJ135+ИГС!CJ135+МАКС!CJ135</f>
        <v>4099516.15</v>
      </c>
      <c r="CK135" s="9">
        <f>КМС!CK135+ИГС!CK135+МАКС!CK135</f>
        <v>825</v>
      </c>
      <c r="CL135" s="8">
        <f>КМС!CL135+ИГС!CL135+МАКС!CL135</f>
        <v>18592350.870000001</v>
      </c>
      <c r="CM135" s="9">
        <f>КМС!CM135+ИГС!CM135+МАКС!CM135</f>
        <v>717</v>
      </c>
      <c r="CN135" s="8">
        <f>КМС!CN135+ИГС!CN135+МАКС!CN135</f>
        <v>18592350.870000001</v>
      </c>
      <c r="CO135" s="9">
        <f>КМС!CO135+ИГС!CO135+МАКС!CO135</f>
        <v>8</v>
      </c>
      <c r="CP135" s="8">
        <f>КМС!CP135+ИГС!CP135+МАКС!CP135</f>
        <v>0</v>
      </c>
      <c r="CQ135" s="9">
        <f>КМС!CQ135+ИГС!CQ135+МАКС!CQ135</f>
        <v>1272</v>
      </c>
      <c r="CR135" s="8">
        <f>КМС!CR135+ИГС!CR135+МАКС!CR135</f>
        <v>772257.18</v>
      </c>
    </row>
    <row r="136" spans="1:96" x14ac:dyDescent="0.25">
      <c r="A136" s="12">
        <v>107</v>
      </c>
      <c r="B136" s="18" t="s">
        <v>180</v>
      </c>
      <c r="C136" s="12">
        <v>330422</v>
      </c>
      <c r="D136" s="25" t="s">
        <v>177</v>
      </c>
      <c r="E136" s="25" t="s">
        <v>160</v>
      </c>
      <c r="F136" s="31" t="s">
        <v>174</v>
      </c>
      <c r="G136" s="8">
        <f t="shared" si="121"/>
        <v>0</v>
      </c>
      <c r="H136" s="8">
        <f t="shared" si="97"/>
        <v>0</v>
      </c>
      <c r="I136" s="9">
        <f t="shared" si="122"/>
        <v>0</v>
      </c>
      <c r="J136" s="8">
        <f t="shared" si="98"/>
        <v>0</v>
      </c>
      <c r="K136" s="9">
        <f t="shared" si="99"/>
        <v>0</v>
      </c>
      <c r="L136" s="8">
        <f t="shared" si="100"/>
        <v>0</v>
      </c>
      <c r="M136" s="9">
        <f t="shared" si="101"/>
        <v>0</v>
      </c>
      <c r="N136" s="8">
        <f t="shared" si="102"/>
        <v>0</v>
      </c>
      <c r="O136" s="9">
        <f t="shared" si="103"/>
        <v>0</v>
      </c>
      <c r="P136" s="8">
        <f t="shared" si="104"/>
        <v>0</v>
      </c>
      <c r="Q136" s="9">
        <f t="shared" si="105"/>
        <v>0</v>
      </c>
      <c r="R136" s="8">
        <f t="shared" si="106"/>
        <v>0</v>
      </c>
      <c r="S136" s="9">
        <f t="shared" si="107"/>
        <v>0</v>
      </c>
      <c r="T136" s="8">
        <f t="shared" si="108"/>
        <v>0</v>
      </c>
      <c r="U136" s="9">
        <f t="shared" si="109"/>
        <v>0</v>
      </c>
      <c r="V136" s="8">
        <f t="shared" si="110"/>
        <v>0</v>
      </c>
      <c r="W136" s="9">
        <f t="shared" si="111"/>
        <v>0</v>
      </c>
      <c r="X136" s="8">
        <f t="shared" si="112"/>
        <v>0</v>
      </c>
      <c r="Y136" s="8">
        <f t="shared" si="113"/>
        <v>0</v>
      </c>
      <c r="Z136" s="8">
        <f t="shared" si="114"/>
        <v>0</v>
      </c>
      <c r="AA136" s="9">
        <f>КМС!AA136+ИГС!AA136+МАКС!AA136</f>
        <v>0</v>
      </c>
      <c r="AB136" s="8">
        <f>КМС!AB136+ИГС!AB136+МАКС!AB136</f>
        <v>0</v>
      </c>
      <c r="AC136" s="9">
        <f>КМС!AC136+ИГС!AC136+МАКС!AC136</f>
        <v>0</v>
      </c>
      <c r="AD136" s="8">
        <f>КМС!AD136+ИГС!AD136+МАКС!AD136</f>
        <v>0</v>
      </c>
      <c r="AE136" s="9">
        <f>КМС!AE136+ИГС!AE136+МАКС!AE136</f>
        <v>0</v>
      </c>
      <c r="AF136" s="8">
        <f>КМС!AF136+ИГС!AF136+МАКС!AF136</f>
        <v>0</v>
      </c>
      <c r="AG136" s="9">
        <f>КМС!AG136+ИГС!AG136+МАКС!AG136</f>
        <v>0</v>
      </c>
      <c r="AH136" s="8">
        <f>КМС!AH136+ИГС!AH136+МАКС!AH136</f>
        <v>0</v>
      </c>
      <c r="AI136" s="9">
        <f>КМС!AI136+ИГС!AI136+МАКС!AI136</f>
        <v>0</v>
      </c>
      <c r="AJ136" s="8">
        <f>КМС!AJ136+ИГС!AJ136+МАКС!AJ136</f>
        <v>0</v>
      </c>
      <c r="AK136" s="9">
        <f>КМС!AK136+ИГС!AK136+МАКС!AK136</f>
        <v>0</v>
      </c>
      <c r="AL136" s="8">
        <f>КМС!AL136+ИГС!AL136+МАКС!AL136</f>
        <v>0</v>
      </c>
      <c r="AM136" s="9">
        <f>КМС!AM136+ИГС!AM136+МАКС!AM136</f>
        <v>0</v>
      </c>
      <c r="AN136" s="8">
        <f>КМС!AN136+ИГС!AN136+МАКС!AN136</f>
        <v>0</v>
      </c>
      <c r="AO136" s="9">
        <f>КМС!AO136+ИГС!AO136+МАКС!AO136</f>
        <v>0</v>
      </c>
      <c r="AP136" s="8">
        <f>КМС!AP136+ИГС!AP136+МАКС!AP136</f>
        <v>0</v>
      </c>
      <c r="AQ136" s="8">
        <f t="shared" si="115"/>
        <v>0</v>
      </c>
      <c r="AR136" s="8">
        <f t="shared" si="116"/>
        <v>0</v>
      </c>
      <c r="AS136" s="9">
        <f>КМС!AS136+ИГС!AS136+МАКС!AS136</f>
        <v>0</v>
      </c>
      <c r="AT136" s="8">
        <f>КМС!AT136+ИГС!AT136+МАКС!AT136</f>
        <v>0</v>
      </c>
      <c r="AU136" s="9">
        <f>КМС!AU136+ИГС!AU136+МАКС!AU136</f>
        <v>0</v>
      </c>
      <c r="AV136" s="8">
        <f>КМС!AV136+ИГС!AV136+МАКС!AV136</f>
        <v>0</v>
      </c>
      <c r="AW136" s="9">
        <f>КМС!AW136+ИГС!AW136+МАКС!AW136</f>
        <v>0</v>
      </c>
      <c r="AX136" s="8">
        <f>КМС!AX136+ИГС!AX136+МАКС!AX136</f>
        <v>0</v>
      </c>
      <c r="AY136" s="9">
        <f>КМС!AY136+ИГС!AY136+МАКС!AY136</f>
        <v>0</v>
      </c>
      <c r="AZ136" s="8">
        <f>КМС!AZ136+ИГС!AZ136+МАКС!AZ136</f>
        <v>0</v>
      </c>
      <c r="BA136" s="9">
        <f>КМС!BA136+ИГС!BA136+МАКС!BA136</f>
        <v>0</v>
      </c>
      <c r="BB136" s="8">
        <f>КМС!BB136+ИГС!BB136+МАКС!BB136</f>
        <v>0</v>
      </c>
      <c r="BC136" s="9">
        <f>КМС!BC136+ИГС!BC136+МАКС!BC136</f>
        <v>0</v>
      </c>
      <c r="BD136" s="8">
        <f>КМС!BD136+ИГС!BD136+МАКС!BD136</f>
        <v>0</v>
      </c>
      <c r="BE136" s="9">
        <f>КМС!BE136+ИГС!BE136+МАКС!BE136</f>
        <v>0</v>
      </c>
      <c r="BF136" s="8">
        <f>КМС!BF136+ИГС!BF136+МАКС!BF136</f>
        <v>0</v>
      </c>
      <c r="BG136" s="9">
        <f>КМС!BG136+ИГС!BG136+МАКС!BG136</f>
        <v>0</v>
      </c>
      <c r="BH136" s="8">
        <f>КМС!BH136+ИГС!BH136+МАКС!BH136</f>
        <v>0</v>
      </c>
      <c r="BI136" s="8">
        <f t="shared" si="117"/>
        <v>0</v>
      </c>
      <c r="BJ136" s="8">
        <f t="shared" si="118"/>
        <v>0</v>
      </c>
      <c r="BK136" s="9">
        <f>КМС!BK136+ИГС!BK136+МАКС!BK136</f>
        <v>0</v>
      </c>
      <c r="BL136" s="8">
        <f>КМС!BL136+ИГС!BL136+МАКС!BL136</f>
        <v>0</v>
      </c>
      <c r="BM136" s="9">
        <f>КМС!BM136+ИГС!BM136+МАКС!BM136</f>
        <v>0</v>
      </c>
      <c r="BN136" s="8">
        <f>КМС!BN136+ИГС!BN136+МАКС!BN136</f>
        <v>0</v>
      </c>
      <c r="BO136" s="9">
        <f>КМС!BO136+ИГС!BO136+МАКС!BO136</f>
        <v>0</v>
      </c>
      <c r="BP136" s="8">
        <f>КМС!BP136+ИГС!BP136+МАКС!BP136</f>
        <v>0</v>
      </c>
      <c r="BQ136" s="9">
        <f>КМС!BQ136+ИГС!BQ136+МАКС!BQ136</f>
        <v>0</v>
      </c>
      <c r="BR136" s="8">
        <f>КМС!BR136+ИГС!BR136+МАКС!BR136</f>
        <v>0</v>
      </c>
      <c r="BS136" s="9">
        <f>КМС!BS136+ИГС!BS136+МАКС!BS136</f>
        <v>0</v>
      </c>
      <c r="BT136" s="8">
        <f>КМС!BT136+ИГС!BT136+МАКС!BT136</f>
        <v>0</v>
      </c>
      <c r="BU136" s="9">
        <f>КМС!BU136+ИГС!BU136+МАКС!BU136</f>
        <v>0</v>
      </c>
      <c r="BV136" s="8">
        <f>КМС!BV136+ИГС!BV136+МАКС!BV136</f>
        <v>0</v>
      </c>
      <c r="BW136" s="9">
        <f>КМС!BW136+ИГС!BW136+МАКС!BW136</f>
        <v>0</v>
      </c>
      <c r="BX136" s="8">
        <f>КМС!BX136+ИГС!BX136+МАКС!BX136</f>
        <v>0</v>
      </c>
      <c r="BY136" s="9">
        <f>КМС!BY136+ИГС!BY136+МАКС!BY136</f>
        <v>0</v>
      </c>
      <c r="BZ136" s="8">
        <f>КМС!BZ136+ИГС!BZ136+МАКС!BZ136</f>
        <v>0</v>
      </c>
      <c r="CA136" s="8">
        <f t="shared" si="119"/>
        <v>0</v>
      </c>
      <c r="CB136" s="8">
        <f t="shared" si="120"/>
        <v>0</v>
      </c>
      <c r="CC136" s="9">
        <f>КМС!CC136+ИГС!CC136+МАКС!CC136</f>
        <v>0</v>
      </c>
      <c r="CD136" s="8">
        <f>КМС!CD136+ИГС!CD136+МАКС!CD136</f>
        <v>0</v>
      </c>
      <c r="CE136" s="9">
        <f>КМС!CE136+ИГС!CE136+МАКС!CE136</f>
        <v>0</v>
      </c>
      <c r="CF136" s="8">
        <f>КМС!CF136+ИГС!CF136+МАКС!CF136</f>
        <v>0</v>
      </c>
      <c r="CG136" s="9">
        <f>КМС!CG136+ИГС!CG136+МАКС!CG136</f>
        <v>0</v>
      </c>
      <c r="CH136" s="8">
        <f>КМС!CH136+ИГС!CH136+МАКС!CH136</f>
        <v>0</v>
      </c>
      <c r="CI136" s="9">
        <f>КМС!CI136+ИГС!CI136+МАКС!CI136</f>
        <v>0</v>
      </c>
      <c r="CJ136" s="8">
        <f>КМС!CJ136+ИГС!CJ136+МАКС!CJ136</f>
        <v>0</v>
      </c>
      <c r="CK136" s="9">
        <f>КМС!CK136+ИГС!CK136+МАКС!CK136</f>
        <v>0</v>
      </c>
      <c r="CL136" s="8">
        <f>КМС!CL136+ИГС!CL136+МАКС!CL136</f>
        <v>0</v>
      </c>
      <c r="CM136" s="9">
        <f>КМС!CM136+ИГС!CM136+МАКС!CM136</f>
        <v>0</v>
      </c>
      <c r="CN136" s="8">
        <f>КМС!CN136+ИГС!CN136+МАКС!CN136</f>
        <v>0</v>
      </c>
      <c r="CO136" s="9">
        <f>КМС!CO136+ИГС!CO136+МАКС!CO136</f>
        <v>0</v>
      </c>
      <c r="CP136" s="8">
        <f>КМС!CP136+ИГС!CP136+МАКС!CP136</f>
        <v>0</v>
      </c>
      <c r="CQ136" s="9">
        <f>КМС!CQ136+ИГС!CQ136+МАКС!CQ136</f>
        <v>0</v>
      </c>
      <c r="CR136" s="8">
        <f>КМС!CR136+ИГС!CR136+МАКС!CR136</f>
        <v>0</v>
      </c>
    </row>
    <row r="137" spans="1:96" s="44" customFormat="1" ht="28.5" x14ac:dyDescent="0.25">
      <c r="A137" s="12"/>
      <c r="B137" s="43" t="s">
        <v>203</v>
      </c>
      <c r="C137" s="12"/>
      <c r="D137" s="25"/>
      <c r="E137" s="26"/>
      <c r="F137" s="31"/>
      <c r="G137" s="8">
        <f t="shared" si="121"/>
        <v>0</v>
      </c>
      <c r="H137" s="8">
        <f t="shared" si="97"/>
        <v>0</v>
      </c>
      <c r="I137" s="9">
        <f t="shared" si="122"/>
        <v>0</v>
      </c>
      <c r="J137" s="8">
        <f t="shared" si="98"/>
        <v>0</v>
      </c>
      <c r="K137" s="9">
        <f t="shared" si="99"/>
        <v>0</v>
      </c>
      <c r="L137" s="8">
        <f t="shared" si="100"/>
        <v>0</v>
      </c>
      <c r="M137" s="9">
        <f t="shared" si="101"/>
        <v>0</v>
      </c>
      <c r="N137" s="8">
        <f t="shared" si="102"/>
        <v>0</v>
      </c>
      <c r="O137" s="9">
        <f t="shared" si="103"/>
        <v>0</v>
      </c>
      <c r="P137" s="8">
        <f t="shared" si="104"/>
        <v>0</v>
      </c>
      <c r="Q137" s="9">
        <f t="shared" si="105"/>
        <v>0</v>
      </c>
      <c r="R137" s="8">
        <f t="shared" si="106"/>
        <v>0</v>
      </c>
      <c r="S137" s="9">
        <f t="shared" si="107"/>
        <v>0</v>
      </c>
      <c r="T137" s="8">
        <f t="shared" si="108"/>
        <v>0</v>
      </c>
      <c r="U137" s="9">
        <f t="shared" si="109"/>
        <v>0</v>
      </c>
      <c r="V137" s="8">
        <f t="shared" si="110"/>
        <v>0</v>
      </c>
      <c r="W137" s="9">
        <f t="shared" si="111"/>
        <v>0</v>
      </c>
      <c r="X137" s="8">
        <f t="shared" si="112"/>
        <v>0</v>
      </c>
      <c r="Y137" s="8">
        <f t="shared" si="113"/>
        <v>0</v>
      </c>
      <c r="Z137" s="8">
        <f t="shared" si="114"/>
        <v>0</v>
      </c>
      <c r="AA137" s="9">
        <f>КМС!AA137+ИГС!AA137+МАКС!AA137</f>
        <v>0</v>
      </c>
      <c r="AB137" s="8">
        <f>КМС!AB137+ИГС!AB137+МАКС!AB137</f>
        <v>0</v>
      </c>
      <c r="AC137" s="9">
        <f>КМС!AC137+ИГС!AC137+МАКС!AC137</f>
        <v>0</v>
      </c>
      <c r="AD137" s="8">
        <f>КМС!AD137+ИГС!AD137+МАКС!AD137</f>
        <v>0</v>
      </c>
      <c r="AE137" s="9">
        <f>КМС!AE137+ИГС!AE137+МАКС!AE137</f>
        <v>0</v>
      </c>
      <c r="AF137" s="8">
        <f>КМС!AF137+ИГС!AF137+МАКС!AF137</f>
        <v>0</v>
      </c>
      <c r="AG137" s="9">
        <f>КМС!AG137+ИГС!AG137+МАКС!AG137</f>
        <v>0</v>
      </c>
      <c r="AH137" s="8">
        <f>КМС!AH137+ИГС!AH137+МАКС!AH137</f>
        <v>0</v>
      </c>
      <c r="AI137" s="9">
        <f>КМС!AI137+ИГС!AI137+МАКС!AI137</f>
        <v>0</v>
      </c>
      <c r="AJ137" s="8">
        <f>КМС!AJ137+ИГС!AJ137+МАКС!AJ137</f>
        <v>0</v>
      </c>
      <c r="AK137" s="9">
        <f>КМС!AK137+ИГС!AK137+МАКС!AK137</f>
        <v>0</v>
      </c>
      <c r="AL137" s="8">
        <f>КМС!AL137+ИГС!AL137+МАКС!AL137</f>
        <v>0</v>
      </c>
      <c r="AM137" s="9">
        <f>КМС!AM137+ИГС!AM137+МАКС!AM137</f>
        <v>0</v>
      </c>
      <c r="AN137" s="8">
        <f>КМС!AN137+ИГС!AN137+МАКС!AN137</f>
        <v>0</v>
      </c>
      <c r="AO137" s="9">
        <f>КМС!AO137+ИГС!AO137+МАКС!AO137</f>
        <v>0</v>
      </c>
      <c r="AP137" s="8">
        <f>КМС!AP137+ИГС!AP137+МАКС!AP137</f>
        <v>0</v>
      </c>
      <c r="AQ137" s="8">
        <f t="shared" si="115"/>
        <v>0</v>
      </c>
      <c r="AR137" s="8">
        <f t="shared" si="116"/>
        <v>0</v>
      </c>
      <c r="AS137" s="9">
        <f>КМС!AS137+ИГС!AS137+МАКС!AS137</f>
        <v>0</v>
      </c>
      <c r="AT137" s="8">
        <f>КМС!AT137+ИГС!AT137+МАКС!AT137</f>
        <v>0</v>
      </c>
      <c r="AU137" s="9">
        <f>КМС!AU137+ИГС!AU137+МАКС!AU137</f>
        <v>0</v>
      </c>
      <c r="AV137" s="8">
        <f>КМС!AV137+ИГС!AV137+МАКС!AV137</f>
        <v>0</v>
      </c>
      <c r="AW137" s="9">
        <f>КМС!AW137+ИГС!AW137+МАКС!AW137</f>
        <v>0</v>
      </c>
      <c r="AX137" s="8">
        <f>КМС!AX137+ИГС!AX137+МАКС!AX137</f>
        <v>0</v>
      </c>
      <c r="AY137" s="9">
        <f>КМС!AY137+ИГС!AY137+МАКС!AY137</f>
        <v>0</v>
      </c>
      <c r="AZ137" s="8">
        <f>КМС!AZ137+ИГС!AZ137+МАКС!AZ137</f>
        <v>0</v>
      </c>
      <c r="BA137" s="9">
        <f>КМС!BA137+ИГС!BA137+МАКС!BA137</f>
        <v>0</v>
      </c>
      <c r="BB137" s="8">
        <f>КМС!BB137+ИГС!BB137+МАКС!BB137</f>
        <v>0</v>
      </c>
      <c r="BC137" s="9">
        <f>КМС!BC137+ИГС!BC137+МАКС!BC137</f>
        <v>0</v>
      </c>
      <c r="BD137" s="8">
        <f>КМС!BD137+ИГС!BD137+МАКС!BD137</f>
        <v>0</v>
      </c>
      <c r="BE137" s="9">
        <f>КМС!BE137+ИГС!BE137+МАКС!BE137</f>
        <v>0</v>
      </c>
      <c r="BF137" s="8">
        <f>КМС!BF137+ИГС!BF137+МАКС!BF137</f>
        <v>0</v>
      </c>
      <c r="BG137" s="9">
        <f>КМС!BG137+ИГС!BG137+МАКС!BG137</f>
        <v>0</v>
      </c>
      <c r="BH137" s="8">
        <f>КМС!BH137+ИГС!BH137+МАКС!BH137</f>
        <v>0</v>
      </c>
      <c r="BI137" s="8">
        <f t="shared" si="117"/>
        <v>0</v>
      </c>
      <c r="BJ137" s="8">
        <f t="shared" si="118"/>
        <v>0</v>
      </c>
      <c r="BK137" s="9">
        <f>КМС!BK137+ИГС!BK137+МАКС!BK137</f>
        <v>0</v>
      </c>
      <c r="BL137" s="8">
        <f>КМС!BL137+ИГС!BL137+МАКС!BL137</f>
        <v>0</v>
      </c>
      <c r="BM137" s="9">
        <f>КМС!BM137+ИГС!BM137+МАКС!BM137</f>
        <v>0</v>
      </c>
      <c r="BN137" s="8">
        <f>КМС!BN137+ИГС!BN137+МАКС!BN137</f>
        <v>0</v>
      </c>
      <c r="BO137" s="9">
        <f>КМС!BO137+ИГС!BO137+МАКС!BO137</f>
        <v>0</v>
      </c>
      <c r="BP137" s="8">
        <f>КМС!BP137+ИГС!BP137+МАКС!BP137</f>
        <v>0</v>
      </c>
      <c r="BQ137" s="9">
        <f>КМС!BQ137+ИГС!BQ137+МАКС!BQ137</f>
        <v>0</v>
      </c>
      <c r="BR137" s="8">
        <f>КМС!BR137+ИГС!BR137+МАКС!BR137</f>
        <v>0</v>
      </c>
      <c r="BS137" s="9">
        <f>КМС!BS137+ИГС!BS137+МАКС!BS137</f>
        <v>0</v>
      </c>
      <c r="BT137" s="8">
        <f>КМС!BT137+ИГС!BT137+МАКС!BT137</f>
        <v>0</v>
      </c>
      <c r="BU137" s="9">
        <f>КМС!BU137+ИГС!BU137+МАКС!BU137</f>
        <v>0</v>
      </c>
      <c r="BV137" s="8">
        <f>КМС!BV137+ИГС!BV137+МАКС!BV137</f>
        <v>0</v>
      </c>
      <c r="BW137" s="9">
        <f>КМС!BW137+ИГС!BW137+МАКС!BW137</f>
        <v>0</v>
      </c>
      <c r="BX137" s="8">
        <f>КМС!BX137+ИГС!BX137+МАКС!BX137</f>
        <v>0</v>
      </c>
      <c r="BY137" s="9">
        <f>КМС!BY137+ИГС!BY137+МАКС!BY137</f>
        <v>0</v>
      </c>
      <c r="BZ137" s="8">
        <f>КМС!BZ137+ИГС!BZ137+МАКС!BZ137</f>
        <v>0</v>
      </c>
      <c r="CA137" s="8">
        <f t="shared" si="119"/>
        <v>0</v>
      </c>
      <c r="CB137" s="8">
        <f t="shared" si="120"/>
        <v>0</v>
      </c>
      <c r="CC137" s="9">
        <f>КМС!CC137+ИГС!CC137+МАКС!CC137</f>
        <v>0</v>
      </c>
      <c r="CD137" s="8">
        <f>КМС!CD137+ИГС!CD137+МАКС!CD137</f>
        <v>0</v>
      </c>
      <c r="CE137" s="9">
        <f>КМС!CE137+ИГС!CE137+МАКС!CE137</f>
        <v>0</v>
      </c>
      <c r="CF137" s="8">
        <f>КМС!CF137+ИГС!CF137+МАКС!CF137</f>
        <v>0</v>
      </c>
      <c r="CG137" s="9">
        <f>КМС!CG137+ИГС!CG137+МАКС!CG137</f>
        <v>0</v>
      </c>
      <c r="CH137" s="8">
        <f>КМС!CH137+ИГС!CH137+МАКС!CH137</f>
        <v>0</v>
      </c>
      <c r="CI137" s="9">
        <f>КМС!CI137+ИГС!CI137+МАКС!CI137</f>
        <v>0</v>
      </c>
      <c r="CJ137" s="8">
        <f>КМС!CJ137+ИГС!CJ137+МАКС!CJ137</f>
        <v>0</v>
      </c>
      <c r="CK137" s="9">
        <f>КМС!CK137+ИГС!CK137+МАКС!CK137</f>
        <v>0</v>
      </c>
      <c r="CL137" s="8">
        <f>КМС!CL137+ИГС!CL137+МАКС!CL137</f>
        <v>0</v>
      </c>
      <c r="CM137" s="9">
        <f>КМС!CM137+ИГС!CM137+МАКС!CM137</f>
        <v>0</v>
      </c>
      <c r="CN137" s="8">
        <f>КМС!CN137+ИГС!CN137+МАКС!CN137</f>
        <v>0</v>
      </c>
      <c r="CO137" s="9">
        <f>КМС!CO137+ИГС!CO137+МАКС!CO137</f>
        <v>0</v>
      </c>
      <c r="CP137" s="8">
        <f>КМС!CP137+ИГС!CP137+МАКС!CP137</f>
        <v>0</v>
      </c>
      <c r="CQ137" s="9">
        <f>КМС!CQ137+ИГС!CQ137+МАКС!CQ137</f>
        <v>0</v>
      </c>
      <c r="CR137" s="8">
        <f>КМС!CR137+ИГС!CR137+МАКС!CR137</f>
        <v>0</v>
      </c>
    </row>
    <row r="138" spans="1:96" x14ac:dyDescent="0.25">
      <c r="A138" s="12">
        <v>108</v>
      </c>
      <c r="B138" s="18" t="s">
        <v>204</v>
      </c>
      <c r="C138" s="12">
        <v>330428</v>
      </c>
      <c r="D138" s="25" t="s">
        <v>155</v>
      </c>
      <c r="E138" s="25" t="s">
        <v>160</v>
      </c>
      <c r="F138" s="31" t="s">
        <v>156</v>
      </c>
      <c r="G138" s="8">
        <f t="shared" ref="G138:G149" si="123">H138+P138+R138+X138</f>
        <v>14372022</v>
      </c>
      <c r="H138" s="8">
        <f t="shared" si="97"/>
        <v>14372022</v>
      </c>
      <c r="I138" s="9">
        <f t="shared" ref="I138:I149" si="124">AA138+AS138+BK138+CC138</f>
        <v>0</v>
      </c>
      <c r="J138" s="8">
        <f t="shared" si="98"/>
        <v>0</v>
      </c>
      <c r="K138" s="9">
        <f t="shared" si="99"/>
        <v>0</v>
      </c>
      <c r="L138" s="8">
        <f t="shared" si="100"/>
        <v>0</v>
      </c>
      <c r="M138" s="9">
        <f t="shared" si="101"/>
        <v>0</v>
      </c>
      <c r="N138" s="8">
        <f t="shared" si="102"/>
        <v>14372022</v>
      </c>
      <c r="O138" s="9">
        <f t="shared" si="103"/>
        <v>0</v>
      </c>
      <c r="P138" s="8">
        <f t="shared" si="104"/>
        <v>0</v>
      </c>
      <c r="Q138" s="9">
        <f t="shared" si="105"/>
        <v>0</v>
      </c>
      <c r="R138" s="8">
        <f t="shared" si="106"/>
        <v>0</v>
      </c>
      <c r="S138" s="9">
        <f t="shared" si="107"/>
        <v>0</v>
      </c>
      <c r="T138" s="8">
        <f t="shared" si="108"/>
        <v>0</v>
      </c>
      <c r="U138" s="9">
        <f t="shared" si="109"/>
        <v>0</v>
      </c>
      <c r="V138" s="8">
        <f t="shared" si="110"/>
        <v>0</v>
      </c>
      <c r="W138" s="9">
        <f t="shared" si="111"/>
        <v>0</v>
      </c>
      <c r="X138" s="8">
        <f t="shared" si="112"/>
        <v>0</v>
      </c>
      <c r="Y138" s="8">
        <f t="shared" si="113"/>
        <v>0</v>
      </c>
      <c r="Z138" s="8">
        <f t="shared" si="114"/>
        <v>0</v>
      </c>
      <c r="AA138" s="9">
        <f>КМС!AA138+ИГС!AA138+МАКС!AA138</f>
        <v>0</v>
      </c>
      <c r="AB138" s="8">
        <f>КМС!AB138+ИГС!AB138+МАКС!AB138</f>
        <v>0</v>
      </c>
      <c r="AC138" s="9">
        <f>КМС!AC138+ИГС!AC138+МАКС!AC138</f>
        <v>0</v>
      </c>
      <c r="AD138" s="8">
        <f>КМС!AD138+ИГС!AD138+МАКС!AD138</f>
        <v>0</v>
      </c>
      <c r="AE138" s="9">
        <f>КМС!AE138+ИГС!AE138+МАКС!AE138</f>
        <v>0</v>
      </c>
      <c r="AF138" s="8">
        <f>КМС!AF138+ИГС!AF138+МАКС!AF138</f>
        <v>0</v>
      </c>
      <c r="AG138" s="9">
        <f>КМС!AG138+ИГС!AG138+МАКС!AG138</f>
        <v>0</v>
      </c>
      <c r="AH138" s="8">
        <f>КМС!AH138+ИГС!AH138+МАКС!AH138</f>
        <v>0</v>
      </c>
      <c r="AI138" s="9">
        <f>КМС!AI138+ИГС!AI138+МАКС!AI138</f>
        <v>0</v>
      </c>
      <c r="AJ138" s="8">
        <f>КМС!AJ138+ИГС!AJ138+МАКС!AJ138</f>
        <v>0</v>
      </c>
      <c r="AK138" s="9">
        <f>КМС!AK138+ИГС!AK138+МАКС!AK138</f>
        <v>0</v>
      </c>
      <c r="AL138" s="8">
        <f>КМС!AL138+ИГС!AL138+МАКС!AL138</f>
        <v>0</v>
      </c>
      <c r="AM138" s="9">
        <f>КМС!AM138+ИГС!AM138+МАКС!AM138</f>
        <v>0</v>
      </c>
      <c r="AN138" s="8">
        <f>КМС!AN138+ИГС!AN138+МАКС!AN138</f>
        <v>0</v>
      </c>
      <c r="AO138" s="9">
        <f>КМС!AO138+ИГС!AO138+МАКС!AO138</f>
        <v>0</v>
      </c>
      <c r="AP138" s="8">
        <f>КМС!AP138+ИГС!AP138+МАКС!AP138</f>
        <v>0</v>
      </c>
      <c r="AQ138" s="8">
        <f t="shared" si="115"/>
        <v>0</v>
      </c>
      <c r="AR138" s="8">
        <f t="shared" si="116"/>
        <v>0</v>
      </c>
      <c r="AS138" s="9">
        <f>КМС!AS138+ИГС!AS138+МАКС!AS138</f>
        <v>0</v>
      </c>
      <c r="AT138" s="8">
        <f>КМС!AT138+ИГС!AT138+МАКС!AT138</f>
        <v>0</v>
      </c>
      <c r="AU138" s="9">
        <f>КМС!AU138+ИГС!AU138+МАКС!AU138</f>
        <v>0</v>
      </c>
      <c r="AV138" s="8">
        <f>КМС!AV138+ИГС!AV138+МАКС!AV138</f>
        <v>0</v>
      </c>
      <c r="AW138" s="9">
        <f>КМС!AW138+ИГС!AW138+МАКС!AW138</f>
        <v>0</v>
      </c>
      <c r="AX138" s="8">
        <f>КМС!AX138+ИГС!AX138+МАКС!AX138</f>
        <v>0</v>
      </c>
      <c r="AY138" s="9">
        <f>КМС!AY138+ИГС!AY138+МАКС!AY138</f>
        <v>0</v>
      </c>
      <c r="AZ138" s="8">
        <f>КМС!AZ138+ИГС!AZ138+МАКС!AZ138</f>
        <v>0</v>
      </c>
      <c r="BA138" s="9">
        <f>КМС!BA138+ИГС!BA138+МАКС!BA138</f>
        <v>0</v>
      </c>
      <c r="BB138" s="8">
        <f>КМС!BB138+ИГС!BB138+МАКС!BB138</f>
        <v>0</v>
      </c>
      <c r="BC138" s="9">
        <f>КМС!BC138+ИГС!BC138+МАКС!BC138</f>
        <v>0</v>
      </c>
      <c r="BD138" s="8">
        <f>КМС!BD138+ИГС!BD138+МАКС!BD138</f>
        <v>0</v>
      </c>
      <c r="BE138" s="9">
        <f>КМС!BE138+ИГС!BE138+МАКС!BE138</f>
        <v>0</v>
      </c>
      <c r="BF138" s="8">
        <f>КМС!BF138+ИГС!BF138+МАКС!BF138</f>
        <v>0</v>
      </c>
      <c r="BG138" s="9">
        <f>КМС!BG138+ИГС!BG138+МАКС!BG138</f>
        <v>0</v>
      </c>
      <c r="BH138" s="8">
        <f>КМС!BH138+ИГС!BH138+МАКС!BH138</f>
        <v>0</v>
      </c>
      <c r="BI138" s="8">
        <f t="shared" si="117"/>
        <v>8554775</v>
      </c>
      <c r="BJ138" s="8">
        <f t="shared" si="118"/>
        <v>8554775</v>
      </c>
      <c r="BK138" s="9">
        <f>КМС!BK138+ИГС!BK138+МАКС!BK138</f>
        <v>0</v>
      </c>
      <c r="BL138" s="8">
        <f>КМС!BL138+ИГС!BL138+МАКС!BL138</f>
        <v>0</v>
      </c>
      <c r="BM138" s="9">
        <f>КМС!BM138+ИГС!BM138+МАКС!BM138</f>
        <v>0</v>
      </c>
      <c r="BN138" s="8">
        <f>КМС!BN138+ИГС!BN138+МАКС!BN138</f>
        <v>0</v>
      </c>
      <c r="BO138" s="9">
        <f>КМС!BO138+ИГС!BO138+МАКС!BO138</f>
        <v>0</v>
      </c>
      <c r="BP138" s="8">
        <f>КМС!BP138+ИГС!BP138+МАКС!BP138</f>
        <v>8554775</v>
      </c>
      <c r="BQ138" s="9">
        <f>КМС!BQ138+ИГС!BQ138+МАКС!BQ138</f>
        <v>0</v>
      </c>
      <c r="BR138" s="8">
        <f>КМС!BR138+ИГС!BR138+МАКС!BR138</f>
        <v>0</v>
      </c>
      <c r="BS138" s="9">
        <f>КМС!BS138+ИГС!BS138+МАКС!BS138</f>
        <v>0</v>
      </c>
      <c r="BT138" s="8">
        <f>КМС!BT138+ИГС!BT138+МАКС!BT138</f>
        <v>0</v>
      </c>
      <c r="BU138" s="9">
        <f>КМС!BU138+ИГС!BU138+МАКС!BU138</f>
        <v>0</v>
      </c>
      <c r="BV138" s="8">
        <f>КМС!BV138+ИГС!BV138+МАКС!BV138</f>
        <v>0</v>
      </c>
      <c r="BW138" s="9">
        <f>КМС!BW138+ИГС!BW138+МАКС!BW138</f>
        <v>0</v>
      </c>
      <c r="BX138" s="8">
        <f>КМС!BX138+ИГС!BX138+МАКС!BX138</f>
        <v>0</v>
      </c>
      <c r="BY138" s="9">
        <f>КМС!BY138+ИГС!BY138+МАКС!BY138</f>
        <v>0</v>
      </c>
      <c r="BZ138" s="8">
        <f>КМС!BZ138+ИГС!BZ138+МАКС!BZ138</f>
        <v>0</v>
      </c>
      <c r="CA138" s="8">
        <f t="shared" si="119"/>
        <v>5817247</v>
      </c>
      <c r="CB138" s="8">
        <f t="shared" si="120"/>
        <v>5817247</v>
      </c>
      <c r="CC138" s="9">
        <f>КМС!CC138+ИГС!CC138+МАКС!CC138</f>
        <v>0</v>
      </c>
      <c r="CD138" s="8">
        <f>КМС!CD138+ИГС!CD138+МАКС!CD138</f>
        <v>0</v>
      </c>
      <c r="CE138" s="9">
        <f>КМС!CE138+ИГС!CE138+МАКС!CE138</f>
        <v>0</v>
      </c>
      <c r="CF138" s="8">
        <f>КМС!CF138+ИГС!CF138+МАКС!CF138</f>
        <v>0</v>
      </c>
      <c r="CG138" s="9">
        <f>КМС!CG138+ИГС!CG138+МАКС!CG138</f>
        <v>0</v>
      </c>
      <c r="CH138" s="8">
        <f>КМС!CH138+ИГС!CH138+МАКС!CH138</f>
        <v>5817247</v>
      </c>
      <c r="CI138" s="9">
        <f>КМС!CI138+ИГС!CI138+МАКС!CI138</f>
        <v>0</v>
      </c>
      <c r="CJ138" s="8">
        <f>КМС!CJ138+ИГС!CJ138+МАКС!CJ138</f>
        <v>0</v>
      </c>
      <c r="CK138" s="9">
        <f>КМС!CK138+ИГС!CK138+МАКС!CK138</f>
        <v>0</v>
      </c>
      <c r="CL138" s="8">
        <f>КМС!CL138+ИГС!CL138+МАКС!CL138</f>
        <v>0</v>
      </c>
      <c r="CM138" s="9">
        <f>КМС!CM138+ИГС!CM138+МАКС!CM138</f>
        <v>0</v>
      </c>
      <c r="CN138" s="8">
        <f>КМС!CN138+ИГС!CN138+МАКС!CN138</f>
        <v>0</v>
      </c>
      <c r="CO138" s="9">
        <f>КМС!CO138+ИГС!CO138+МАКС!CO138</f>
        <v>0</v>
      </c>
      <c r="CP138" s="8">
        <f>КМС!CP138+ИГС!CP138+МАКС!CP138</f>
        <v>0</v>
      </c>
      <c r="CQ138" s="9">
        <f>КМС!CQ138+ИГС!CQ138+МАКС!CQ138</f>
        <v>0</v>
      </c>
      <c r="CR138" s="8">
        <f>КМС!CR138+ИГС!CR138+МАКС!CR138</f>
        <v>0</v>
      </c>
    </row>
    <row r="139" spans="1:96" x14ac:dyDescent="0.25">
      <c r="A139" s="12"/>
      <c r="B139" s="17" t="s">
        <v>144</v>
      </c>
      <c r="C139" s="12"/>
      <c r="D139" s="25"/>
      <c r="E139" s="26" t="s">
        <v>160</v>
      </c>
      <c r="F139" s="31"/>
      <c r="G139" s="8">
        <f t="shared" si="123"/>
        <v>0</v>
      </c>
      <c r="H139" s="8">
        <f t="shared" ref="H139:H149" si="125">J139+L139+N139</f>
        <v>0</v>
      </c>
      <c r="I139" s="9">
        <f t="shared" si="124"/>
        <v>0</v>
      </c>
      <c r="J139" s="8">
        <f t="shared" ref="J139:J149" si="126">AB139+AT139+BL139+CD139</f>
        <v>0</v>
      </c>
      <c r="K139" s="9">
        <f t="shared" ref="K139:K149" si="127">AC139+AU139+BM139+CE139</f>
        <v>0</v>
      </c>
      <c r="L139" s="8">
        <f t="shared" ref="L139:L149" si="128">AD139+AV139+BN139+CF139</f>
        <v>0</v>
      </c>
      <c r="M139" s="9">
        <f t="shared" ref="M139:M149" si="129">AE139+AW139+BO139+CG139</f>
        <v>0</v>
      </c>
      <c r="N139" s="8">
        <f t="shared" ref="N139:N149" si="130">AF139+AX139+BP139+CH139</f>
        <v>0</v>
      </c>
      <c r="O139" s="9">
        <f t="shared" ref="O139:O149" si="131">AG139+AY139+BQ139+CI139</f>
        <v>0</v>
      </c>
      <c r="P139" s="8">
        <f t="shared" ref="P139:P149" si="132">AH139+AZ139+BR139+CJ139</f>
        <v>0</v>
      </c>
      <c r="Q139" s="9">
        <f t="shared" ref="Q139:Q149" si="133">AI139+BA139+BS139+CK139</f>
        <v>0</v>
      </c>
      <c r="R139" s="8">
        <f t="shared" ref="R139:R149" si="134">AJ139+BB139+BT139+CL139</f>
        <v>0</v>
      </c>
      <c r="S139" s="9">
        <f t="shared" ref="S139:S149" si="135">AK139+BC139+BU139+CM139</f>
        <v>0</v>
      </c>
      <c r="T139" s="8">
        <f t="shared" ref="T139:T149" si="136">AL139+BD139+BV139+CN139</f>
        <v>0</v>
      </c>
      <c r="U139" s="9">
        <f t="shared" ref="U139:U149" si="137">AM139+BE139+BW139+CO139</f>
        <v>0</v>
      </c>
      <c r="V139" s="8">
        <f t="shared" ref="V139:V149" si="138">AN139+BF139+BX139+CP139</f>
        <v>0</v>
      </c>
      <c r="W139" s="9">
        <f t="shared" ref="W139:W149" si="139">AO139+BG139+BY139+CQ139</f>
        <v>0</v>
      </c>
      <c r="X139" s="8">
        <f t="shared" ref="X139:X149" si="140">AP139+BH139+BZ139+CR139</f>
        <v>0</v>
      </c>
      <c r="Y139" s="8">
        <f t="shared" ref="Y139:Y149" si="141">Z139+AH139+AJ139+AP139</f>
        <v>0</v>
      </c>
      <c r="Z139" s="8">
        <f t="shared" ref="Z139:Z149" si="142">AB139+AD139+AF139</f>
        <v>0</v>
      </c>
      <c r="AA139" s="9">
        <f>КМС!AA139+ИГС!AA139+МАКС!AA139</f>
        <v>0</v>
      </c>
      <c r="AB139" s="8">
        <f>КМС!AB139+ИГС!AB139+МАКС!AB139</f>
        <v>0</v>
      </c>
      <c r="AC139" s="9">
        <f>КМС!AC139+ИГС!AC139+МАКС!AC139</f>
        <v>0</v>
      </c>
      <c r="AD139" s="8">
        <f>КМС!AD139+ИГС!AD139+МАКС!AD139</f>
        <v>0</v>
      </c>
      <c r="AE139" s="9">
        <f>КМС!AE139+ИГС!AE139+МАКС!AE139</f>
        <v>0</v>
      </c>
      <c r="AF139" s="8">
        <f>КМС!AF139+ИГС!AF139+МАКС!AF139</f>
        <v>0</v>
      </c>
      <c r="AG139" s="9">
        <f>КМС!AG139+ИГС!AG139+МАКС!AG139</f>
        <v>0</v>
      </c>
      <c r="AH139" s="8">
        <f>КМС!AH139+ИГС!AH139+МАКС!AH139</f>
        <v>0</v>
      </c>
      <c r="AI139" s="9">
        <f>КМС!AI139+ИГС!AI139+МАКС!AI139</f>
        <v>0</v>
      </c>
      <c r="AJ139" s="8">
        <f>КМС!AJ139+ИГС!AJ139+МАКС!AJ139</f>
        <v>0</v>
      </c>
      <c r="AK139" s="9">
        <f>КМС!AK139+ИГС!AK139+МАКС!AK139</f>
        <v>0</v>
      </c>
      <c r="AL139" s="8">
        <f>КМС!AL139+ИГС!AL139+МАКС!AL139</f>
        <v>0</v>
      </c>
      <c r="AM139" s="9">
        <f>КМС!AM139+ИГС!AM139+МАКС!AM139</f>
        <v>0</v>
      </c>
      <c r="AN139" s="8">
        <f>КМС!AN139+ИГС!AN139+МАКС!AN139</f>
        <v>0</v>
      </c>
      <c r="AO139" s="9">
        <f>КМС!AO139+ИГС!AO139+МАКС!AO139</f>
        <v>0</v>
      </c>
      <c r="AP139" s="8">
        <f>КМС!AP139+ИГС!AP139+МАКС!AP139</f>
        <v>0</v>
      </c>
      <c r="AQ139" s="8">
        <f t="shared" ref="AQ139:AQ149" si="143">AR139+AZ139+BB139+BH139</f>
        <v>0</v>
      </c>
      <c r="AR139" s="8">
        <f t="shared" ref="AR139:AR149" si="144">AT139+AV139+AX139</f>
        <v>0</v>
      </c>
      <c r="AS139" s="9">
        <f>КМС!AS139+ИГС!AS139+МАКС!AS139</f>
        <v>0</v>
      </c>
      <c r="AT139" s="8">
        <f>КМС!AT139+ИГС!AT139+МАКС!AT139</f>
        <v>0</v>
      </c>
      <c r="AU139" s="9">
        <f>КМС!AU139+ИГС!AU139+МАКС!AU139</f>
        <v>0</v>
      </c>
      <c r="AV139" s="8">
        <f>КМС!AV139+ИГС!AV139+МАКС!AV139</f>
        <v>0</v>
      </c>
      <c r="AW139" s="9">
        <f>КМС!AW139+ИГС!AW139+МАКС!AW139</f>
        <v>0</v>
      </c>
      <c r="AX139" s="8">
        <f>КМС!AX139+ИГС!AX139+МАКС!AX139</f>
        <v>0</v>
      </c>
      <c r="AY139" s="9">
        <f>КМС!AY139+ИГС!AY139+МАКС!AY139</f>
        <v>0</v>
      </c>
      <c r="AZ139" s="8">
        <f>КМС!AZ139+ИГС!AZ139+МАКС!AZ139</f>
        <v>0</v>
      </c>
      <c r="BA139" s="9">
        <f>КМС!BA139+ИГС!BA139+МАКС!BA139</f>
        <v>0</v>
      </c>
      <c r="BB139" s="8">
        <f>КМС!BB139+ИГС!BB139+МАКС!BB139</f>
        <v>0</v>
      </c>
      <c r="BC139" s="9">
        <f>КМС!BC139+ИГС!BC139+МАКС!BC139</f>
        <v>0</v>
      </c>
      <c r="BD139" s="8">
        <f>КМС!BD139+ИГС!BD139+МАКС!BD139</f>
        <v>0</v>
      </c>
      <c r="BE139" s="9">
        <f>КМС!BE139+ИГС!BE139+МАКС!BE139</f>
        <v>0</v>
      </c>
      <c r="BF139" s="8">
        <f>КМС!BF139+ИГС!BF139+МАКС!BF139</f>
        <v>0</v>
      </c>
      <c r="BG139" s="9">
        <f>КМС!BG139+ИГС!BG139+МАКС!BG139</f>
        <v>0</v>
      </c>
      <c r="BH139" s="8">
        <f>КМС!BH139+ИГС!BH139+МАКС!BH139</f>
        <v>0</v>
      </c>
      <c r="BI139" s="8">
        <f t="shared" ref="BI139:BI149" si="145">BJ139+BR139+BT139+BZ139</f>
        <v>0</v>
      </c>
      <c r="BJ139" s="8">
        <f t="shared" ref="BJ139:BJ149" si="146">BL139+BN139+BP139</f>
        <v>0</v>
      </c>
      <c r="BK139" s="9">
        <f>КМС!BK139+ИГС!BK139+МАКС!BK139</f>
        <v>0</v>
      </c>
      <c r="BL139" s="8">
        <f>КМС!BL139+ИГС!BL139+МАКС!BL139</f>
        <v>0</v>
      </c>
      <c r="BM139" s="9">
        <f>КМС!BM139+ИГС!BM139+МАКС!BM139</f>
        <v>0</v>
      </c>
      <c r="BN139" s="8">
        <f>КМС!BN139+ИГС!BN139+МАКС!BN139</f>
        <v>0</v>
      </c>
      <c r="BO139" s="9">
        <f>КМС!BO139+ИГС!BO139+МАКС!BO139</f>
        <v>0</v>
      </c>
      <c r="BP139" s="8">
        <f>КМС!BP139+ИГС!BP139+МАКС!BP139</f>
        <v>0</v>
      </c>
      <c r="BQ139" s="9">
        <f>КМС!BQ139+ИГС!BQ139+МАКС!BQ139</f>
        <v>0</v>
      </c>
      <c r="BR139" s="8">
        <f>КМС!BR139+ИГС!BR139+МАКС!BR139</f>
        <v>0</v>
      </c>
      <c r="BS139" s="9">
        <f>КМС!BS139+ИГС!BS139+МАКС!BS139</f>
        <v>0</v>
      </c>
      <c r="BT139" s="8">
        <f>КМС!BT139+ИГС!BT139+МАКС!BT139</f>
        <v>0</v>
      </c>
      <c r="BU139" s="9">
        <f>КМС!BU139+ИГС!BU139+МАКС!BU139</f>
        <v>0</v>
      </c>
      <c r="BV139" s="8">
        <f>КМС!BV139+ИГС!BV139+МАКС!BV139</f>
        <v>0</v>
      </c>
      <c r="BW139" s="9">
        <f>КМС!BW139+ИГС!BW139+МАКС!BW139</f>
        <v>0</v>
      </c>
      <c r="BX139" s="8">
        <f>КМС!BX139+ИГС!BX139+МАКС!BX139</f>
        <v>0</v>
      </c>
      <c r="BY139" s="9">
        <f>КМС!BY139+ИГС!BY139+МАКС!BY139</f>
        <v>0</v>
      </c>
      <c r="BZ139" s="8">
        <f>КМС!BZ139+ИГС!BZ139+МАКС!BZ139</f>
        <v>0</v>
      </c>
      <c r="CA139" s="8">
        <f t="shared" ref="CA139:CA149" si="147">CB139+CJ139+CL139+CR139</f>
        <v>0</v>
      </c>
      <c r="CB139" s="8">
        <f t="shared" ref="CB139:CB149" si="148">CD139+CF139+CH139</f>
        <v>0</v>
      </c>
      <c r="CC139" s="9">
        <f>КМС!CC139+ИГС!CC139+МАКС!CC139</f>
        <v>0</v>
      </c>
      <c r="CD139" s="8">
        <f>КМС!CD139+ИГС!CD139+МАКС!CD139</f>
        <v>0</v>
      </c>
      <c r="CE139" s="9">
        <f>КМС!CE139+ИГС!CE139+МАКС!CE139</f>
        <v>0</v>
      </c>
      <c r="CF139" s="8">
        <f>КМС!CF139+ИГС!CF139+МАКС!CF139</f>
        <v>0</v>
      </c>
      <c r="CG139" s="9">
        <f>КМС!CG139+ИГС!CG139+МАКС!CG139</f>
        <v>0</v>
      </c>
      <c r="CH139" s="8">
        <f>КМС!CH139+ИГС!CH139+МАКС!CH139</f>
        <v>0</v>
      </c>
      <c r="CI139" s="9">
        <f>КМС!CI139+ИГС!CI139+МАКС!CI139</f>
        <v>0</v>
      </c>
      <c r="CJ139" s="8">
        <f>КМС!CJ139+ИГС!CJ139+МАКС!CJ139</f>
        <v>0</v>
      </c>
      <c r="CK139" s="9">
        <f>КМС!CK139+ИГС!CK139+МАКС!CK139</f>
        <v>0</v>
      </c>
      <c r="CL139" s="8">
        <f>КМС!CL139+ИГС!CL139+МАКС!CL139</f>
        <v>0</v>
      </c>
      <c r="CM139" s="9">
        <f>КМС!CM139+ИГС!CM139+МАКС!CM139</f>
        <v>0</v>
      </c>
      <c r="CN139" s="8">
        <f>КМС!CN139+ИГС!CN139+МАКС!CN139</f>
        <v>0</v>
      </c>
      <c r="CO139" s="9">
        <f>КМС!CO139+ИГС!CO139+МАКС!CO139</f>
        <v>0</v>
      </c>
      <c r="CP139" s="8">
        <f>КМС!CP139+ИГС!CP139+МАКС!CP139</f>
        <v>0</v>
      </c>
      <c r="CQ139" s="9">
        <f>КМС!CQ139+ИГС!CQ139+МАКС!CQ139</f>
        <v>0</v>
      </c>
      <c r="CR139" s="8">
        <f>КМС!CR139+ИГС!CR139+МАКС!CR139</f>
        <v>0</v>
      </c>
    </row>
    <row r="140" spans="1:96" x14ac:dyDescent="0.25">
      <c r="A140" s="12">
        <f>1+A138</f>
        <v>109</v>
      </c>
      <c r="B140" s="18" t="s">
        <v>103</v>
      </c>
      <c r="C140" s="12">
        <v>330370</v>
      </c>
      <c r="D140" s="25" t="s">
        <v>177</v>
      </c>
      <c r="E140" s="25" t="s">
        <v>160</v>
      </c>
      <c r="F140" s="31" t="s">
        <v>178</v>
      </c>
      <c r="G140" s="8">
        <f t="shared" si="123"/>
        <v>4867253.5</v>
      </c>
      <c r="H140" s="8">
        <f t="shared" si="125"/>
        <v>0</v>
      </c>
      <c r="I140" s="9">
        <f t="shared" si="124"/>
        <v>0</v>
      </c>
      <c r="J140" s="8">
        <f t="shared" si="126"/>
        <v>0</v>
      </c>
      <c r="K140" s="9">
        <f t="shared" si="127"/>
        <v>0</v>
      </c>
      <c r="L140" s="8">
        <f t="shared" si="128"/>
        <v>0</v>
      </c>
      <c r="M140" s="9">
        <f t="shared" si="129"/>
        <v>0</v>
      </c>
      <c r="N140" s="8">
        <f t="shared" si="130"/>
        <v>0</v>
      </c>
      <c r="O140" s="9">
        <f t="shared" si="131"/>
        <v>41</v>
      </c>
      <c r="P140" s="8">
        <f t="shared" si="132"/>
        <v>4867253.5</v>
      </c>
      <c r="Q140" s="9">
        <f t="shared" si="133"/>
        <v>0</v>
      </c>
      <c r="R140" s="8">
        <f t="shared" si="134"/>
        <v>0</v>
      </c>
      <c r="S140" s="9">
        <f t="shared" si="135"/>
        <v>0</v>
      </c>
      <c r="T140" s="8">
        <f t="shared" si="136"/>
        <v>0</v>
      </c>
      <c r="U140" s="9">
        <f t="shared" si="137"/>
        <v>0</v>
      </c>
      <c r="V140" s="8">
        <f t="shared" si="138"/>
        <v>0</v>
      </c>
      <c r="W140" s="9">
        <f t="shared" si="139"/>
        <v>0</v>
      </c>
      <c r="X140" s="8">
        <f t="shared" si="140"/>
        <v>0</v>
      </c>
      <c r="Y140" s="8">
        <f t="shared" si="141"/>
        <v>2492983.5</v>
      </c>
      <c r="Z140" s="8">
        <f t="shared" si="142"/>
        <v>0</v>
      </c>
      <c r="AA140" s="9">
        <f>КМС!AA140+ИГС!AA140+МАКС!AA140</f>
        <v>0</v>
      </c>
      <c r="AB140" s="8">
        <f>КМС!AB140+ИГС!AB140+МАКС!AB140</f>
        <v>0</v>
      </c>
      <c r="AC140" s="9">
        <f>КМС!AC140+ИГС!AC140+МАКС!AC140</f>
        <v>0</v>
      </c>
      <c r="AD140" s="8">
        <f>КМС!AD140+ИГС!AD140+МАКС!AD140</f>
        <v>0</v>
      </c>
      <c r="AE140" s="9">
        <f>КМС!AE140+ИГС!AE140+МАКС!AE140</f>
        <v>0</v>
      </c>
      <c r="AF140" s="8">
        <f>КМС!AF140+ИГС!AF140+МАКС!AF140</f>
        <v>0</v>
      </c>
      <c r="AG140" s="9">
        <f>КМС!AG140+ИГС!AG140+МАКС!AG140</f>
        <v>21</v>
      </c>
      <c r="AH140" s="8">
        <f>КМС!AH140+ИГС!AH140+МАКС!AH140</f>
        <v>2492983.5</v>
      </c>
      <c r="AI140" s="9">
        <f>КМС!AI140+ИГС!AI140+МАКС!AI140</f>
        <v>0</v>
      </c>
      <c r="AJ140" s="8">
        <f>КМС!AJ140+ИГС!AJ140+МАКС!AJ140</f>
        <v>0</v>
      </c>
      <c r="AK140" s="9">
        <f>КМС!AK140+ИГС!AK140+МАКС!AK140</f>
        <v>0</v>
      </c>
      <c r="AL140" s="8">
        <f>КМС!AL140+ИГС!AL140+МАКС!AL140</f>
        <v>0</v>
      </c>
      <c r="AM140" s="9">
        <f>КМС!AM140+ИГС!AM140+МАКС!AM140</f>
        <v>0</v>
      </c>
      <c r="AN140" s="8">
        <f>КМС!AN140+ИГС!AN140+МАКС!AN140</f>
        <v>0</v>
      </c>
      <c r="AO140" s="9">
        <f>КМС!AO140+ИГС!AO140+МАКС!AO140</f>
        <v>0</v>
      </c>
      <c r="AP140" s="8">
        <f>КМС!AP140+ИГС!AP140+МАКС!AP140</f>
        <v>0</v>
      </c>
      <c r="AQ140" s="8">
        <f t="shared" si="143"/>
        <v>1543275.5</v>
      </c>
      <c r="AR140" s="8">
        <f t="shared" si="144"/>
        <v>0</v>
      </c>
      <c r="AS140" s="9">
        <f>КМС!AS140+ИГС!AS140+МАКС!AS140</f>
        <v>0</v>
      </c>
      <c r="AT140" s="8">
        <f>КМС!AT140+ИГС!AT140+МАКС!AT140</f>
        <v>0</v>
      </c>
      <c r="AU140" s="9">
        <f>КМС!AU140+ИГС!AU140+МАКС!AU140</f>
        <v>0</v>
      </c>
      <c r="AV140" s="8">
        <f>КМС!AV140+ИГС!AV140+МАКС!AV140</f>
        <v>0</v>
      </c>
      <c r="AW140" s="9">
        <f>КМС!AW140+ИГС!AW140+МАКС!AW140</f>
        <v>0</v>
      </c>
      <c r="AX140" s="8">
        <f>КМС!AX140+ИГС!AX140+МАКС!AX140</f>
        <v>0</v>
      </c>
      <c r="AY140" s="9">
        <f>КМС!AY140+ИГС!AY140+МАКС!AY140</f>
        <v>13</v>
      </c>
      <c r="AZ140" s="8">
        <f>КМС!AZ140+ИГС!AZ140+МАКС!AZ140</f>
        <v>1543275.5</v>
      </c>
      <c r="BA140" s="9">
        <f>КМС!BA140+ИГС!BA140+МАКС!BA140</f>
        <v>0</v>
      </c>
      <c r="BB140" s="8">
        <f>КМС!BB140+ИГС!BB140+МАКС!BB140</f>
        <v>0</v>
      </c>
      <c r="BC140" s="9">
        <f>КМС!BC140+ИГС!BC140+МАКС!BC140</f>
        <v>0</v>
      </c>
      <c r="BD140" s="8">
        <f>КМС!BD140+ИГС!BD140+МАКС!BD140</f>
        <v>0</v>
      </c>
      <c r="BE140" s="9">
        <f>КМС!BE140+ИГС!BE140+МАКС!BE140</f>
        <v>0</v>
      </c>
      <c r="BF140" s="8">
        <f>КМС!BF140+ИГС!BF140+МАКС!BF140</f>
        <v>0</v>
      </c>
      <c r="BG140" s="9">
        <f>КМС!BG140+ИГС!BG140+МАКС!BG140</f>
        <v>0</v>
      </c>
      <c r="BH140" s="8">
        <f>КМС!BH140+ИГС!BH140+МАКС!BH140</f>
        <v>0</v>
      </c>
      <c r="BI140" s="8">
        <f t="shared" si="145"/>
        <v>356140.5</v>
      </c>
      <c r="BJ140" s="8">
        <f t="shared" si="146"/>
        <v>0</v>
      </c>
      <c r="BK140" s="9">
        <f>КМС!BK140+ИГС!BK140+МАКС!BK140</f>
        <v>0</v>
      </c>
      <c r="BL140" s="8">
        <f>КМС!BL140+ИГС!BL140+МАКС!BL140</f>
        <v>0</v>
      </c>
      <c r="BM140" s="9">
        <f>КМС!BM140+ИГС!BM140+МАКС!BM140</f>
        <v>0</v>
      </c>
      <c r="BN140" s="8">
        <f>КМС!BN140+ИГС!BN140+МАКС!BN140</f>
        <v>0</v>
      </c>
      <c r="BO140" s="9">
        <f>КМС!BO140+ИГС!BO140+МАКС!BO140</f>
        <v>0</v>
      </c>
      <c r="BP140" s="8">
        <f>КМС!BP140+ИГС!BP140+МАКС!BP140</f>
        <v>0</v>
      </c>
      <c r="BQ140" s="9">
        <f>КМС!BQ140+ИГС!BQ140+МАКС!BQ140</f>
        <v>3</v>
      </c>
      <c r="BR140" s="8">
        <f>КМС!BR140+ИГС!BR140+МАКС!BR140</f>
        <v>356140.5</v>
      </c>
      <c r="BS140" s="9">
        <f>КМС!BS140+ИГС!BS140+МАКС!BS140</f>
        <v>0</v>
      </c>
      <c r="BT140" s="8">
        <f>КМС!BT140+ИГС!BT140+МАКС!BT140</f>
        <v>0</v>
      </c>
      <c r="BU140" s="9">
        <f>КМС!BU140+ИГС!BU140+МАКС!BU140</f>
        <v>0</v>
      </c>
      <c r="BV140" s="8">
        <f>КМС!BV140+ИГС!BV140+МАКС!BV140</f>
        <v>0</v>
      </c>
      <c r="BW140" s="9">
        <f>КМС!BW140+ИГС!BW140+МАКС!BW140</f>
        <v>0</v>
      </c>
      <c r="BX140" s="8">
        <f>КМС!BX140+ИГС!BX140+МАКС!BX140</f>
        <v>0</v>
      </c>
      <c r="BY140" s="9">
        <f>КМС!BY140+ИГС!BY140+МАКС!BY140</f>
        <v>0</v>
      </c>
      <c r="BZ140" s="8">
        <f>КМС!BZ140+ИГС!BZ140+МАКС!BZ140</f>
        <v>0</v>
      </c>
      <c r="CA140" s="8">
        <f t="shared" si="147"/>
        <v>474854</v>
      </c>
      <c r="CB140" s="8">
        <f t="shared" si="148"/>
        <v>0</v>
      </c>
      <c r="CC140" s="9">
        <f>КМС!CC140+ИГС!CC140+МАКС!CC140</f>
        <v>0</v>
      </c>
      <c r="CD140" s="8">
        <f>КМС!CD140+ИГС!CD140+МАКС!CD140</f>
        <v>0</v>
      </c>
      <c r="CE140" s="9">
        <f>КМС!CE140+ИГС!CE140+МАКС!CE140</f>
        <v>0</v>
      </c>
      <c r="CF140" s="8">
        <f>КМС!CF140+ИГС!CF140+МАКС!CF140</f>
        <v>0</v>
      </c>
      <c r="CG140" s="9">
        <f>КМС!CG140+ИГС!CG140+МАКС!CG140</f>
        <v>0</v>
      </c>
      <c r="CH140" s="8">
        <f>КМС!CH140+ИГС!CH140+МАКС!CH140</f>
        <v>0</v>
      </c>
      <c r="CI140" s="9">
        <f>КМС!CI140+ИГС!CI140+МАКС!CI140</f>
        <v>4</v>
      </c>
      <c r="CJ140" s="8">
        <f>КМС!CJ140+ИГС!CJ140+МАКС!CJ140</f>
        <v>474854</v>
      </c>
      <c r="CK140" s="9">
        <f>КМС!CK140+ИГС!CK140+МАКС!CK140</f>
        <v>0</v>
      </c>
      <c r="CL140" s="8">
        <f>КМС!CL140+ИГС!CL140+МАКС!CL140</f>
        <v>0</v>
      </c>
      <c r="CM140" s="9">
        <f>КМС!CM140+ИГС!CM140+МАКС!CM140</f>
        <v>0</v>
      </c>
      <c r="CN140" s="8">
        <f>КМС!CN140+ИГС!CN140+МАКС!CN140</f>
        <v>0</v>
      </c>
      <c r="CO140" s="9">
        <f>КМС!CO140+ИГС!CO140+МАКС!CO140</f>
        <v>0</v>
      </c>
      <c r="CP140" s="8">
        <f>КМС!CP140+ИГС!CP140+МАКС!CP140</f>
        <v>0</v>
      </c>
      <c r="CQ140" s="9">
        <f>КМС!CQ140+ИГС!CQ140+МАКС!CQ140</f>
        <v>0</v>
      </c>
      <c r="CR140" s="8">
        <f>КМС!CR140+ИГС!CR140+МАКС!CR140</f>
        <v>0</v>
      </c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177</v>
      </c>
      <c r="E141" s="25" t="s">
        <v>160</v>
      </c>
      <c r="F141" s="31" t="s">
        <v>178</v>
      </c>
      <c r="G141" s="8">
        <f t="shared" si="123"/>
        <v>0</v>
      </c>
      <c r="H141" s="8">
        <f t="shared" si="125"/>
        <v>0</v>
      </c>
      <c r="I141" s="9">
        <f t="shared" si="124"/>
        <v>0</v>
      </c>
      <c r="J141" s="8">
        <f t="shared" si="126"/>
        <v>0</v>
      </c>
      <c r="K141" s="9">
        <f t="shared" si="127"/>
        <v>0</v>
      </c>
      <c r="L141" s="8">
        <f t="shared" si="128"/>
        <v>0</v>
      </c>
      <c r="M141" s="9">
        <f t="shared" si="129"/>
        <v>0</v>
      </c>
      <c r="N141" s="8">
        <f t="shared" si="130"/>
        <v>0</v>
      </c>
      <c r="O141" s="9">
        <f t="shared" si="131"/>
        <v>0</v>
      </c>
      <c r="P141" s="8">
        <f t="shared" si="132"/>
        <v>0</v>
      </c>
      <c r="Q141" s="9">
        <f t="shared" si="133"/>
        <v>0</v>
      </c>
      <c r="R141" s="8">
        <f t="shared" si="134"/>
        <v>0</v>
      </c>
      <c r="S141" s="9">
        <f t="shared" si="135"/>
        <v>0</v>
      </c>
      <c r="T141" s="8">
        <f t="shared" si="136"/>
        <v>0</v>
      </c>
      <c r="U141" s="9">
        <f t="shared" si="137"/>
        <v>0</v>
      </c>
      <c r="V141" s="8">
        <f t="shared" si="138"/>
        <v>0</v>
      </c>
      <c r="W141" s="9">
        <f t="shared" si="139"/>
        <v>0</v>
      </c>
      <c r="X141" s="8">
        <f t="shared" si="140"/>
        <v>0</v>
      </c>
      <c r="Y141" s="8">
        <f t="shared" si="141"/>
        <v>0</v>
      </c>
      <c r="Z141" s="8">
        <f t="shared" si="142"/>
        <v>0</v>
      </c>
      <c r="AA141" s="9">
        <f>КМС!AA141+ИГС!AA141+МАКС!AA141</f>
        <v>0</v>
      </c>
      <c r="AB141" s="8">
        <f>КМС!AB141+ИГС!AB141+МАКС!AB141</f>
        <v>0</v>
      </c>
      <c r="AC141" s="9">
        <f>КМС!AC141+ИГС!AC141+МАКС!AC141</f>
        <v>0</v>
      </c>
      <c r="AD141" s="8">
        <f>КМС!AD141+ИГС!AD141+МАКС!AD141</f>
        <v>0</v>
      </c>
      <c r="AE141" s="9">
        <f>КМС!AE141+ИГС!AE141+МАКС!AE141</f>
        <v>0</v>
      </c>
      <c r="AF141" s="8">
        <f>КМС!AF141+ИГС!AF141+МАКС!AF141</f>
        <v>0</v>
      </c>
      <c r="AG141" s="9">
        <f>КМС!AG141+ИГС!AG141+МАКС!AG141</f>
        <v>0</v>
      </c>
      <c r="AH141" s="8">
        <f>КМС!AH141+ИГС!AH141+МАКС!AH141</f>
        <v>0</v>
      </c>
      <c r="AI141" s="9">
        <f>КМС!AI141+ИГС!AI141+МАКС!AI141</f>
        <v>0</v>
      </c>
      <c r="AJ141" s="8">
        <f>КМС!AJ141+ИГС!AJ141+МАКС!AJ141</f>
        <v>0</v>
      </c>
      <c r="AK141" s="9">
        <f>КМС!AK141+ИГС!AK141+МАКС!AK141</f>
        <v>0</v>
      </c>
      <c r="AL141" s="8">
        <f>КМС!AL141+ИГС!AL141+МАКС!AL141</f>
        <v>0</v>
      </c>
      <c r="AM141" s="9">
        <f>КМС!AM141+ИГС!AM141+МАКС!AM141</f>
        <v>0</v>
      </c>
      <c r="AN141" s="8">
        <f>КМС!AN141+ИГС!AN141+МАКС!AN141</f>
        <v>0</v>
      </c>
      <c r="AO141" s="9">
        <f>КМС!AO141+ИГС!AO141+МАКС!AO141</f>
        <v>0</v>
      </c>
      <c r="AP141" s="8">
        <f>КМС!AP141+ИГС!AP141+МАКС!AP141</f>
        <v>0</v>
      </c>
      <c r="AQ141" s="8">
        <f t="shared" si="143"/>
        <v>0</v>
      </c>
      <c r="AR141" s="8">
        <f t="shared" si="144"/>
        <v>0</v>
      </c>
      <c r="AS141" s="9">
        <f>КМС!AS141+ИГС!AS141+МАКС!AS141</f>
        <v>0</v>
      </c>
      <c r="AT141" s="8">
        <f>КМС!AT141+ИГС!AT141+МАКС!AT141</f>
        <v>0</v>
      </c>
      <c r="AU141" s="9">
        <f>КМС!AU141+ИГС!AU141+МАКС!AU141</f>
        <v>0</v>
      </c>
      <c r="AV141" s="8">
        <f>КМС!AV141+ИГС!AV141+МАКС!AV141</f>
        <v>0</v>
      </c>
      <c r="AW141" s="9">
        <f>КМС!AW141+ИГС!AW141+МАКС!AW141</f>
        <v>0</v>
      </c>
      <c r="AX141" s="8">
        <f>КМС!AX141+ИГС!AX141+МАКС!AX141</f>
        <v>0</v>
      </c>
      <c r="AY141" s="9">
        <f>КМС!AY141+ИГС!AY141+МАКС!AY141</f>
        <v>0</v>
      </c>
      <c r="AZ141" s="8">
        <f>КМС!AZ141+ИГС!AZ141+МАКС!AZ141</f>
        <v>0</v>
      </c>
      <c r="BA141" s="9">
        <f>КМС!BA141+ИГС!BA141+МАКС!BA141</f>
        <v>0</v>
      </c>
      <c r="BB141" s="8">
        <f>КМС!BB141+ИГС!BB141+МАКС!BB141</f>
        <v>0</v>
      </c>
      <c r="BC141" s="9">
        <f>КМС!BC141+ИГС!BC141+МАКС!BC141</f>
        <v>0</v>
      </c>
      <c r="BD141" s="8">
        <f>КМС!BD141+ИГС!BD141+МАКС!BD141</f>
        <v>0</v>
      </c>
      <c r="BE141" s="9">
        <f>КМС!BE141+ИГС!BE141+МАКС!BE141</f>
        <v>0</v>
      </c>
      <c r="BF141" s="8">
        <f>КМС!BF141+ИГС!BF141+МАКС!BF141</f>
        <v>0</v>
      </c>
      <c r="BG141" s="9">
        <f>КМС!BG141+ИГС!BG141+МАКС!BG141</f>
        <v>0</v>
      </c>
      <c r="BH141" s="8">
        <f>КМС!BH141+ИГС!BH141+МАКС!BH141</f>
        <v>0</v>
      </c>
      <c r="BI141" s="8">
        <f t="shared" si="145"/>
        <v>0</v>
      </c>
      <c r="BJ141" s="8">
        <f t="shared" si="146"/>
        <v>0</v>
      </c>
      <c r="BK141" s="9">
        <f>КМС!BK141+ИГС!BK141+МАКС!BK141</f>
        <v>0</v>
      </c>
      <c r="BL141" s="8">
        <f>КМС!BL141+ИГС!BL141+МАКС!BL141</f>
        <v>0</v>
      </c>
      <c r="BM141" s="9">
        <f>КМС!BM141+ИГС!BM141+МАКС!BM141</f>
        <v>0</v>
      </c>
      <c r="BN141" s="8">
        <f>КМС!BN141+ИГС!BN141+МАКС!BN141</f>
        <v>0</v>
      </c>
      <c r="BO141" s="9">
        <f>КМС!BO141+ИГС!BO141+МАКС!BO141</f>
        <v>0</v>
      </c>
      <c r="BP141" s="8">
        <f>КМС!BP141+ИГС!BP141+МАКС!BP141</f>
        <v>0</v>
      </c>
      <c r="BQ141" s="9">
        <f>КМС!BQ141+ИГС!BQ141+МАКС!BQ141</f>
        <v>0</v>
      </c>
      <c r="BR141" s="8">
        <f>КМС!BR141+ИГС!BR141+МАКС!BR141</f>
        <v>0</v>
      </c>
      <c r="BS141" s="9">
        <f>КМС!BS141+ИГС!BS141+МАКС!BS141</f>
        <v>0</v>
      </c>
      <c r="BT141" s="8">
        <f>КМС!BT141+ИГС!BT141+МАКС!BT141</f>
        <v>0</v>
      </c>
      <c r="BU141" s="9">
        <f>КМС!BU141+ИГС!BU141+МАКС!BU141</f>
        <v>0</v>
      </c>
      <c r="BV141" s="8">
        <f>КМС!BV141+ИГС!BV141+МАКС!BV141</f>
        <v>0</v>
      </c>
      <c r="BW141" s="9">
        <f>КМС!BW141+ИГС!BW141+МАКС!BW141</f>
        <v>0</v>
      </c>
      <c r="BX141" s="8">
        <f>КМС!BX141+ИГС!BX141+МАКС!BX141</f>
        <v>0</v>
      </c>
      <c r="BY141" s="9">
        <f>КМС!BY141+ИГС!BY141+МАКС!BY141</f>
        <v>0</v>
      </c>
      <c r="BZ141" s="8">
        <f>КМС!BZ141+ИГС!BZ141+МАКС!BZ141</f>
        <v>0</v>
      </c>
      <c r="CA141" s="8">
        <f t="shared" si="147"/>
        <v>0</v>
      </c>
      <c r="CB141" s="8">
        <f t="shared" si="148"/>
        <v>0</v>
      </c>
      <c r="CC141" s="9">
        <f>КМС!CC141+ИГС!CC141+МАКС!CC141</f>
        <v>0</v>
      </c>
      <c r="CD141" s="8">
        <f>КМС!CD141+ИГС!CD141+МАКС!CD141</f>
        <v>0</v>
      </c>
      <c r="CE141" s="9">
        <f>КМС!CE141+ИГС!CE141+МАКС!CE141</f>
        <v>0</v>
      </c>
      <c r="CF141" s="8">
        <f>КМС!CF141+ИГС!CF141+МАКС!CF141</f>
        <v>0</v>
      </c>
      <c r="CG141" s="9">
        <f>КМС!CG141+ИГС!CG141+МАКС!CG141</f>
        <v>0</v>
      </c>
      <c r="CH141" s="8">
        <f>КМС!CH141+ИГС!CH141+МАКС!CH141</f>
        <v>0</v>
      </c>
      <c r="CI141" s="9">
        <f>КМС!CI141+ИГС!CI141+МАКС!CI141</f>
        <v>0</v>
      </c>
      <c r="CJ141" s="8">
        <f>КМС!CJ141+ИГС!CJ141+МАКС!CJ141</f>
        <v>0</v>
      </c>
      <c r="CK141" s="9">
        <f>КМС!CK141+ИГС!CK141+МАКС!CK141</f>
        <v>0</v>
      </c>
      <c r="CL141" s="8">
        <f>КМС!CL141+ИГС!CL141+МАКС!CL141</f>
        <v>0</v>
      </c>
      <c r="CM141" s="9">
        <f>КМС!CM141+ИГС!CM141+МАКС!CM141</f>
        <v>0</v>
      </c>
      <c r="CN141" s="8">
        <f>КМС!CN141+ИГС!CN141+МАКС!CN141</f>
        <v>0</v>
      </c>
      <c r="CO141" s="9">
        <f>КМС!CO141+ИГС!CO141+МАКС!CO141</f>
        <v>0</v>
      </c>
      <c r="CP141" s="8">
        <f>КМС!CP141+ИГС!CP141+МАКС!CP141</f>
        <v>0</v>
      </c>
      <c r="CQ141" s="9">
        <f>КМС!CQ141+ИГС!CQ141+МАКС!CQ141</f>
        <v>0</v>
      </c>
      <c r="CR141" s="8">
        <f>КМС!CR141+ИГС!CR141+МАКС!CR141</f>
        <v>0</v>
      </c>
    </row>
    <row r="142" spans="1:96" x14ac:dyDescent="0.25">
      <c r="A142" s="12">
        <f t="shared" ref="A142:A145" si="149">1+A141</f>
        <v>111</v>
      </c>
      <c r="B142" s="18" t="s">
        <v>145</v>
      </c>
      <c r="C142" s="12">
        <v>330414</v>
      </c>
      <c r="D142" s="25" t="s">
        <v>177</v>
      </c>
      <c r="E142" s="25" t="s">
        <v>160</v>
      </c>
      <c r="F142" s="31" t="s">
        <v>178</v>
      </c>
      <c r="G142" s="8">
        <f t="shared" si="123"/>
        <v>0</v>
      </c>
      <c r="H142" s="8">
        <f t="shared" si="125"/>
        <v>0</v>
      </c>
      <c r="I142" s="9">
        <f t="shared" si="124"/>
        <v>0</v>
      </c>
      <c r="J142" s="8">
        <f t="shared" si="126"/>
        <v>0</v>
      </c>
      <c r="K142" s="9">
        <f t="shared" si="127"/>
        <v>0</v>
      </c>
      <c r="L142" s="8">
        <f t="shared" si="128"/>
        <v>0</v>
      </c>
      <c r="M142" s="9">
        <f t="shared" si="129"/>
        <v>0</v>
      </c>
      <c r="N142" s="8">
        <f t="shared" si="130"/>
        <v>0</v>
      </c>
      <c r="O142" s="9">
        <f t="shared" si="131"/>
        <v>0</v>
      </c>
      <c r="P142" s="8">
        <f t="shared" si="132"/>
        <v>0</v>
      </c>
      <c r="Q142" s="9">
        <f t="shared" si="133"/>
        <v>0</v>
      </c>
      <c r="R142" s="8">
        <f t="shared" si="134"/>
        <v>0</v>
      </c>
      <c r="S142" s="9">
        <f t="shared" si="135"/>
        <v>0</v>
      </c>
      <c r="T142" s="8">
        <f t="shared" si="136"/>
        <v>0</v>
      </c>
      <c r="U142" s="9">
        <f t="shared" si="137"/>
        <v>0</v>
      </c>
      <c r="V142" s="8">
        <f t="shared" si="138"/>
        <v>0</v>
      </c>
      <c r="W142" s="9">
        <f t="shared" si="139"/>
        <v>0</v>
      </c>
      <c r="X142" s="8">
        <f t="shared" si="140"/>
        <v>0</v>
      </c>
      <c r="Y142" s="8">
        <f t="shared" si="141"/>
        <v>0</v>
      </c>
      <c r="Z142" s="8">
        <f t="shared" si="142"/>
        <v>0</v>
      </c>
      <c r="AA142" s="9">
        <f>КМС!AA142+ИГС!AA142+МАКС!AA142</f>
        <v>0</v>
      </c>
      <c r="AB142" s="8">
        <f>КМС!AB142+ИГС!AB142+МАКС!AB142</f>
        <v>0</v>
      </c>
      <c r="AC142" s="9">
        <f>КМС!AC142+ИГС!AC142+МАКС!AC142</f>
        <v>0</v>
      </c>
      <c r="AD142" s="8">
        <f>КМС!AD142+ИГС!AD142+МАКС!AD142</f>
        <v>0</v>
      </c>
      <c r="AE142" s="9">
        <f>КМС!AE142+ИГС!AE142+МАКС!AE142</f>
        <v>0</v>
      </c>
      <c r="AF142" s="8">
        <f>КМС!AF142+ИГС!AF142+МАКС!AF142</f>
        <v>0</v>
      </c>
      <c r="AG142" s="9">
        <f>КМС!AG142+ИГС!AG142+МАКС!AG142</f>
        <v>0</v>
      </c>
      <c r="AH142" s="8">
        <f>КМС!AH142+ИГС!AH142+МАКС!AH142</f>
        <v>0</v>
      </c>
      <c r="AI142" s="9">
        <f>КМС!AI142+ИГС!AI142+МАКС!AI142</f>
        <v>0</v>
      </c>
      <c r="AJ142" s="8">
        <f>КМС!AJ142+ИГС!AJ142+МАКС!AJ142</f>
        <v>0</v>
      </c>
      <c r="AK142" s="9">
        <f>КМС!AK142+ИГС!AK142+МАКС!AK142</f>
        <v>0</v>
      </c>
      <c r="AL142" s="8">
        <f>КМС!AL142+ИГС!AL142+МАКС!AL142</f>
        <v>0</v>
      </c>
      <c r="AM142" s="9">
        <f>КМС!AM142+ИГС!AM142+МАКС!AM142</f>
        <v>0</v>
      </c>
      <c r="AN142" s="8">
        <f>КМС!AN142+ИГС!AN142+МАКС!AN142</f>
        <v>0</v>
      </c>
      <c r="AO142" s="9">
        <f>КМС!AO142+ИГС!AO142+МАКС!AO142</f>
        <v>0</v>
      </c>
      <c r="AP142" s="8">
        <f>КМС!AP142+ИГС!AP142+МАКС!AP142</f>
        <v>0</v>
      </c>
      <c r="AQ142" s="8">
        <f t="shared" si="143"/>
        <v>0</v>
      </c>
      <c r="AR142" s="8">
        <f t="shared" si="144"/>
        <v>0</v>
      </c>
      <c r="AS142" s="9">
        <f>КМС!AS142+ИГС!AS142+МАКС!AS142</f>
        <v>0</v>
      </c>
      <c r="AT142" s="8">
        <f>КМС!AT142+ИГС!AT142+МАКС!AT142</f>
        <v>0</v>
      </c>
      <c r="AU142" s="9">
        <f>КМС!AU142+ИГС!AU142+МАКС!AU142</f>
        <v>0</v>
      </c>
      <c r="AV142" s="8">
        <f>КМС!AV142+ИГС!AV142+МАКС!AV142</f>
        <v>0</v>
      </c>
      <c r="AW142" s="9">
        <f>КМС!AW142+ИГС!AW142+МАКС!AW142</f>
        <v>0</v>
      </c>
      <c r="AX142" s="8">
        <f>КМС!AX142+ИГС!AX142+МАКС!AX142</f>
        <v>0</v>
      </c>
      <c r="AY142" s="9">
        <f>КМС!AY142+ИГС!AY142+МАКС!AY142</f>
        <v>0</v>
      </c>
      <c r="AZ142" s="8">
        <f>КМС!AZ142+ИГС!AZ142+МАКС!AZ142</f>
        <v>0</v>
      </c>
      <c r="BA142" s="9">
        <f>КМС!BA142+ИГС!BA142+МАКС!BA142</f>
        <v>0</v>
      </c>
      <c r="BB142" s="8">
        <f>КМС!BB142+ИГС!BB142+МАКС!BB142</f>
        <v>0</v>
      </c>
      <c r="BC142" s="9">
        <f>КМС!BC142+ИГС!BC142+МАКС!BC142</f>
        <v>0</v>
      </c>
      <c r="BD142" s="8">
        <f>КМС!BD142+ИГС!BD142+МАКС!BD142</f>
        <v>0</v>
      </c>
      <c r="BE142" s="9">
        <f>КМС!BE142+ИГС!BE142+МАКС!BE142</f>
        <v>0</v>
      </c>
      <c r="BF142" s="8">
        <f>КМС!BF142+ИГС!BF142+МАКС!BF142</f>
        <v>0</v>
      </c>
      <c r="BG142" s="9">
        <f>КМС!BG142+ИГС!BG142+МАКС!BG142</f>
        <v>0</v>
      </c>
      <c r="BH142" s="8">
        <f>КМС!BH142+ИГС!BH142+МАКС!BH142</f>
        <v>0</v>
      </c>
      <c r="BI142" s="8">
        <f t="shared" si="145"/>
        <v>0</v>
      </c>
      <c r="BJ142" s="8">
        <f t="shared" si="146"/>
        <v>0</v>
      </c>
      <c r="BK142" s="9">
        <f>КМС!BK142+ИГС!BK142+МАКС!BK142</f>
        <v>0</v>
      </c>
      <c r="BL142" s="8">
        <f>КМС!BL142+ИГС!BL142+МАКС!BL142</f>
        <v>0</v>
      </c>
      <c r="BM142" s="9">
        <f>КМС!BM142+ИГС!BM142+МАКС!BM142</f>
        <v>0</v>
      </c>
      <c r="BN142" s="8">
        <f>КМС!BN142+ИГС!BN142+МАКС!BN142</f>
        <v>0</v>
      </c>
      <c r="BO142" s="9">
        <f>КМС!BO142+ИГС!BO142+МАКС!BO142</f>
        <v>0</v>
      </c>
      <c r="BP142" s="8">
        <f>КМС!BP142+ИГС!BP142+МАКС!BP142</f>
        <v>0</v>
      </c>
      <c r="BQ142" s="9">
        <f>КМС!BQ142+ИГС!BQ142+МАКС!BQ142</f>
        <v>0</v>
      </c>
      <c r="BR142" s="8">
        <f>КМС!BR142+ИГС!BR142+МАКС!BR142</f>
        <v>0</v>
      </c>
      <c r="BS142" s="9">
        <f>КМС!BS142+ИГС!BS142+МАКС!BS142</f>
        <v>0</v>
      </c>
      <c r="BT142" s="8">
        <f>КМС!BT142+ИГС!BT142+МАКС!BT142</f>
        <v>0</v>
      </c>
      <c r="BU142" s="9">
        <f>КМС!BU142+ИГС!BU142+МАКС!BU142</f>
        <v>0</v>
      </c>
      <c r="BV142" s="8">
        <f>КМС!BV142+ИГС!BV142+МАКС!BV142</f>
        <v>0</v>
      </c>
      <c r="BW142" s="9">
        <f>КМС!BW142+ИГС!BW142+МАКС!BW142</f>
        <v>0</v>
      </c>
      <c r="BX142" s="8">
        <f>КМС!BX142+ИГС!BX142+МАКС!BX142</f>
        <v>0</v>
      </c>
      <c r="BY142" s="9">
        <f>КМС!BY142+ИГС!BY142+МАКС!BY142</f>
        <v>0</v>
      </c>
      <c r="BZ142" s="8">
        <f>КМС!BZ142+ИГС!BZ142+МАКС!BZ142</f>
        <v>0</v>
      </c>
      <c r="CA142" s="8">
        <f t="shared" si="147"/>
        <v>0</v>
      </c>
      <c r="CB142" s="8">
        <f t="shared" si="148"/>
        <v>0</v>
      </c>
      <c r="CC142" s="9">
        <f>КМС!CC142+ИГС!CC142+МАКС!CC142</f>
        <v>0</v>
      </c>
      <c r="CD142" s="8">
        <f>КМС!CD142+ИГС!CD142+МАКС!CD142</f>
        <v>0</v>
      </c>
      <c r="CE142" s="9">
        <f>КМС!CE142+ИГС!CE142+МАКС!CE142</f>
        <v>0</v>
      </c>
      <c r="CF142" s="8">
        <f>КМС!CF142+ИГС!CF142+МАКС!CF142</f>
        <v>0</v>
      </c>
      <c r="CG142" s="9">
        <f>КМС!CG142+ИГС!CG142+МАКС!CG142</f>
        <v>0</v>
      </c>
      <c r="CH142" s="8">
        <f>КМС!CH142+ИГС!CH142+МАКС!CH142</f>
        <v>0</v>
      </c>
      <c r="CI142" s="9">
        <f>КМС!CI142+ИГС!CI142+МАКС!CI142</f>
        <v>0</v>
      </c>
      <c r="CJ142" s="8">
        <f>КМС!CJ142+ИГС!CJ142+МАКС!CJ142</f>
        <v>0</v>
      </c>
      <c r="CK142" s="9">
        <f>КМС!CK142+ИГС!CK142+МАКС!CK142</f>
        <v>0</v>
      </c>
      <c r="CL142" s="8">
        <f>КМС!CL142+ИГС!CL142+МАКС!CL142</f>
        <v>0</v>
      </c>
      <c r="CM142" s="9">
        <f>КМС!CM142+ИГС!CM142+МАКС!CM142</f>
        <v>0</v>
      </c>
      <c r="CN142" s="8">
        <f>КМС!CN142+ИГС!CN142+МАКС!CN142</f>
        <v>0</v>
      </c>
      <c r="CO142" s="9">
        <f>КМС!CO142+ИГС!CO142+МАКС!CO142</f>
        <v>0</v>
      </c>
      <c r="CP142" s="8">
        <f>КМС!CP142+ИГС!CP142+МАКС!CP142</f>
        <v>0</v>
      </c>
      <c r="CQ142" s="9">
        <f>КМС!CQ142+ИГС!CQ142+МАКС!CQ142</f>
        <v>0</v>
      </c>
      <c r="CR142" s="8">
        <f>КМС!CR142+ИГС!CR142+МАКС!CR142</f>
        <v>0</v>
      </c>
    </row>
    <row r="143" spans="1:96" x14ac:dyDescent="0.25">
      <c r="A143" s="12">
        <f t="shared" si="149"/>
        <v>112</v>
      </c>
      <c r="B143" s="18" t="s">
        <v>181</v>
      </c>
      <c r="C143" s="12">
        <v>330366</v>
      </c>
      <c r="D143" s="25" t="s">
        <v>177</v>
      </c>
      <c r="E143" s="25" t="s">
        <v>160</v>
      </c>
      <c r="F143" s="31" t="s">
        <v>178</v>
      </c>
      <c r="G143" s="8">
        <f t="shared" si="123"/>
        <v>0</v>
      </c>
      <c r="H143" s="8">
        <f t="shared" si="125"/>
        <v>0</v>
      </c>
      <c r="I143" s="9">
        <f t="shared" si="124"/>
        <v>0</v>
      </c>
      <c r="J143" s="8">
        <f t="shared" si="126"/>
        <v>0</v>
      </c>
      <c r="K143" s="9">
        <f t="shared" si="127"/>
        <v>0</v>
      </c>
      <c r="L143" s="8">
        <f t="shared" si="128"/>
        <v>0</v>
      </c>
      <c r="M143" s="9">
        <f t="shared" si="129"/>
        <v>0</v>
      </c>
      <c r="N143" s="8">
        <f t="shared" si="130"/>
        <v>0</v>
      </c>
      <c r="O143" s="9">
        <f t="shared" si="131"/>
        <v>0</v>
      </c>
      <c r="P143" s="8">
        <f t="shared" si="132"/>
        <v>0</v>
      </c>
      <c r="Q143" s="9">
        <f t="shared" si="133"/>
        <v>0</v>
      </c>
      <c r="R143" s="8">
        <f t="shared" si="134"/>
        <v>0</v>
      </c>
      <c r="S143" s="9">
        <f t="shared" si="135"/>
        <v>0</v>
      </c>
      <c r="T143" s="8">
        <f t="shared" si="136"/>
        <v>0</v>
      </c>
      <c r="U143" s="9">
        <f t="shared" si="137"/>
        <v>0</v>
      </c>
      <c r="V143" s="8">
        <f t="shared" si="138"/>
        <v>0</v>
      </c>
      <c r="W143" s="9">
        <f t="shared" si="139"/>
        <v>0</v>
      </c>
      <c r="X143" s="8">
        <f t="shared" si="140"/>
        <v>0</v>
      </c>
      <c r="Y143" s="8">
        <f t="shared" si="141"/>
        <v>0</v>
      </c>
      <c r="Z143" s="8">
        <f t="shared" si="142"/>
        <v>0</v>
      </c>
      <c r="AA143" s="9">
        <f>КМС!AA143+ИГС!AA143+МАКС!AA143</f>
        <v>0</v>
      </c>
      <c r="AB143" s="8">
        <f>КМС!AB143+ИГС!AB143+МАКС!AB143</f>
        <v>0</v>
      </c>
      <c r="AC143" s="9">
        <f>КМС!AC143+ИГС!AC143+МАКС!AC143</f>
        <v>0</v>
      </c>
      <c r="AD143" s="8">
        <f>КМС!AD143+ИГС!AD143+МАКС!AD143</f>
        <v>0</v>
      </c>
      <c r="AE143" s="9">
        <f>КМС!AE143+ИГС!AE143+МАКС!AE143</f>
        <v>0</v>
      </c>
      <c r="AF143" s="8">
        <f>КМС!AF143+ИГС!AF143+МАКС!AF143</f>
        <v>0</v>
      </c>
      <c r="AG143" s="9">
        <f>КМС!AG143+ИГС!AG143+МАКС!AG143</f>
        <v>0</v>
      </c>
      <c r="AH143" s="8">
        <f>КМС!AH143+ИГС!AH143+МАКС!AH143</f>
        <v>0</v>
      </c>
      <c r="AI143" s="9">
        <f>КМС!AI143+ИГС!AI143+МАКС!AI143</f>
        <v>0</v>
      </c>
      <c r="AJ143" s="8">
        <f>КМС!AJ143+ИГС!AJ143+МАКС!AJ143</f>
        <v>0</v>
      </c>
      <c r="AK143" s="9">
        <f>КМС!AK143+ИГС!AK143+МАКС!AK143</f>
        <v>0</v>
      </c>
      <c r="AL143" s="8">
        <f>КМС!AL143+ИГС!AL143+МАКС!AL143</f>
        <v>0</v>
      </c>
      <c r="AM143" s="9">
        <f>КМС!AM143+ИГС!AM143+МАКС!AM143</f>
        <v>0</v>
      </c>
      <c r="AN143" s="8">
        <f>КМС!AN143+ИГС!AN143+МАКС!AN143</f>
        <v>0</v>
      </c>
      <c r="AO143" s="9">
        <f>КМС!AO143+ИГС!AO143+МАКС!AO143</f>
        <v>0</v>
      </c>
      <c r="AP143" s="8">
        <f>КМС!AP143+ИГС!AP143+МАКС!AP143</f>
        <v>0</v>
      </c>
      <c r="AQ143" s="8">
        <f t="shared" si="143"/>
        <v>0</v>
      </c>
      <c r="AR143" s="8">
        <f t="shared" si="144"/>
        <v>0</v>
      </c>
      <c r="AS143" s="9">
        <f>КМС!AS143+ИГС!AS143+МАКС!AS143</f>
        <v>0</v>
      </c>
      <c r="AT143" s="8">
        <f>КМС!AT143+ИГС!AT143+МАКС!AT143</f>
        <v>0</v>
      </c>
      <c r="AU143" s="9">
        <f>КМС!AU143+ИГС!AU143+МАКС!AU143</f>
        <v>0</v>
      </c>
      <c r="AV143" s="8">
        <f>КМС!AV143+ИГС!AV143+МАКС!AV143</f>
        <v>0</v>
      </c>
      <c r="AW143" s="9">
        <f>КМС!AW143+ИГС!AW143+МАКС!AW143</f>
        <v>0</v>
      </c>
      <c r="AX143" s="8">
        <f>КМС!AX143+ИГС!AX143+МАКС!AX143</f>
        <v>0</v>
      </c>
      <c r="AY143" s="9">
        <f>КМС!AY143+ИГС!AY143+МАКС!AY143</f>
        <v>0</v>
      </c>
      <c r="AZ143" s="8">
        <f>КМС!AZ143+ИГС!AZ143+МАКС!AZ143</f>
        <v>0</v>
      </c>
      <c r="BA143" s="9">
        <f>КМС!BA143+ИГС!BA143+МАКС!BA143</f>
        <v>0</v>
      </c>
      <c r="BB143" s="8">
        <f>КМС!BB143+ИГС!BB143+МАКС!BB143</f>
        <v>0</v>
      </c>
      <c r="BC143" s="9">
        <f>КМС!BC143+ИГС!BC143+МАКС!BC143</f>
        <v>0</v>
      </c>
      <c r="BD143" s="8">
        <f>КМС!BD143+ИГС!BD143+МАКС!BD143</f>
        <v>0</v>
      </c>
      <c r="BE143" s="9">
        <f>КМС!BE143+ИГС!BE143+МАКС!BE143</f>
        <v>0</v>
      </c>
      <c r="BF143" s="8">
        <f>КМС!BF143+ИГС!BF143+МАКС!BF143</f>
        <v>0</v>
      </c>
      <c r="BG143" s="9">
        <f>КМС!BG143+ИГС!BG143+МАКС!BG143</f>
        <v>0</v>
      </c>
      <c r="BH143" s="8">
        <f>КМС!BH143+ИГС!BH143+МАКС!BH143</f>
        <v>0</v>
      </c>
      <c r="BI143" s="8">
        <f t="shared" si="145"/>
        <v>0</v>
      </c>
      <c r="BJ143" s="8">
        <f t="shared" si="146"/>
        <v>0</v>
      </c>
      <c r="BK143" s="9">
        <f>КМС!BK143+ИГС!BK143+МАКС!BK143</f>
        <v>0</v>
      </c>
      <c r="BL143" s="8">
        <f>КМС!BL143+ИГС!BL143+МАКС!BL143</f>
        <v>0</v>
      </c>
      <c r="BM143" s="9">
        <f>КМС!BM143+ИГС!BM143+МАКС!BM143</f>
        <v>0</v>
      </c>
      <c r="BN143" s="8">
        <f>КМС!BN143+ИГС!BN143+МАКС!BN143</f>
        <v>0</v>
      </c>
      <c r="BO143" s="9">
        <f>КМС!BO143+ИГС!BO143+МАКС!BO143</f>
        <v>0</v>
      </c>
      <c r="BP143" s="8">
        <f>КМС!BP143+ИГС!BP143+МАКС!BP143</f>
        <v>0</v>
      </c>
      <c r="BQ143" s="9">
        <f>КМС!BQ143+ИГС!BQ143+МАКС!BQ143</f>
        <v>0</v>
      </c>
      <c r="BR143" s="8">
        <f>КМС!BR143+ИГС!BR143+МАКС!BR143</f>
        <v>0</v>
      </c>
      <c r="BS143" s="9">
        <f>КМС!BS143+ИГС!BS143+МАКС!BS143</f>
        <v>0</v>
      </c>
      <c r="BT143" s="8">
        <f>КМС!BT143+ИГС!BT143+МАКС!BT143</f>
        <v>0</v>
      </c>
      <c r="BU143" s="9">
        <f>КМС!BU143+ИГС!BU143+МАКС!BU143</f>
        <v>0</v>
      </c>
      <c r="BV143" s="8">
        <f>КМС!BV143+ИГС!BV143+МАКС!BV143</f>
        <v>0</v>
      </c>
      <c r="BW143" s="9">
        <f>КМС!BW143+ИГС!BW143+МАКС!BW143</f>
        <v>0</v>
      </c>
      <c r="BX143" s="8">
        <f>КМС!BX143+ИГС!BX143+МАКС!BX143</f>
        <v>0</v>
      </c>
      <c r="BY143" s="9">
        <f>КМС!BY143+ИГС!BY143+МАКС!BY143</f>
        <v>0</v>
      </c>
      <c r="BZ143" s="8">
        <f>КМС!BZ143+ИГС!BZ143+МАКС!BZ143</f>
        <v>0</v>
      </c>
      <c r="CA143" s="8">
        <f t="shared" si="147"/>
        <v>0</v>
      </c>
      <c r="CB143" s="8">
        <f t="shared" si="148"/>
        <v>0</v>
      </c>
      <c r="CC143" s="9">
        <f>КМС!CC143+ИГС!CC143+МАКС!CC143</f>
        <v>0</v>
      </c>
      <c r="CD143" s="8">
        <f>КМС!CD143+ИГС!CD143+МАКС!CD143</f>
        <v>0</v>
      </c>
      <c r="CE143" s="9">
        <f>КМС!CE143+ИГС!CE143+МАКС!CE143</f>
        <v>0</v>
      </c>
      <c r="CF143" s="8">
        <f>КМС!CF143+ИГС!CF143+МАКС!CF143</f>
        <v>0</v>
      </c>
      <c r="CG143" s="9">
        <f>КМС!CG143+ИГС!CG143+МАКС!CG143</f>
        <v>0</v>
      </c>
      <c r="CH143" s="8">
        <f>КМС!CH143+ИГС!CH143+МАКС!CH143</f>
        <v>0</v>
      </c>
      <c r="CI143" s="9">
        <f>КМС!CI143+ИГС!CI143+МАКС!CI143</f>
        <v>0</v>
      </c>
      <c r="CJ143" s="8">
        <f>КМС!CJ143+ИГС!CJ143+МАКС!CJ143</f>
        <v>0</v>
      </c>
      <c r="CK143" s="9">
        <f>КМС!CK143+ИГС!CK143+МАКС!CK143</f>
        <v>0</v>
      </c>
      <c r="CL143" s="8">
        <f>КМС!CL143+ИГС!CL143+МАКС!CL143</f>
        <v>0</v>
      </c>
      <c r="CM143" s="9">
        <f>КМС!CM143+ИГС!CM143+МАКС!CM143</f>
        <v>0</v>
      </c>
      <c r="CN143" s="8">
        <f>КМС!CN143+ИГС!CN143+МАКС!CN143</f>
        <v>0</v>
      </c>
      <c r="CO143" s="9">
        <f>КМС!CO143+ИГС!CO143+МАКС!CO143</f>
        <v>0</v>
      </c>
      <c r="CP143" s="8">
        <f>КМС!CP143+ИГС!CP143+МАКС!CP143</f>
        <v>0</v>
      </c>
      <c r="CQ143" s="9">
        <f>КМС!CQ143+ИГС!CQ143+МАКС!CQ143</f>
        <v>0</v>
      </c>
      <c r="CR143" s="8">
        <f>КМС!CR143+ИГС!CR143+МАКС!CR143</f>
        <v>0</v>
      </c>
    </row>
    <row r="144" spans="1:96" x14ac:dyDescent="0.25">
      <c r="A144" s="12">
        <f t="shared" si="149"/>
        <v>113</v>
      </c>
      <c r="B144" s="18" t="s">
        <v>182</v>
      </c>
      <c r="C144" s="12">
        <v>330424</v>
      </c>
      <c r="D144" s="25" t="s">
        <v>177</v>
      </c>
      <c r="E144" s="25" t="s">
        <v>160</v>
      </c>
      <c r="F144" s="31" t="s">
        <v>178</v>
      </c>
      <c r="G144" s="8">
        <f t="shared" si="123"/>
        <v>0</v>
      </c>
      <c r="H144" s="8">
        <f t="shared" si="125"/>
        <v>0</v>
      </c>
      <c r="I144" s="9">
        <f t="shared" si="124"/>
        <v>0</v>
      </c>
      <c r="J144" s="8">
        <f t="shared" si="126"/>
        <v>0</v>
      </c>
      <c r="K144" s="9">
        <f t="shared" si="127"/>
        <v>0</v>
      </c>
      <c r="L144" s="8">
        <f t="shared" si="128"/>
        <v>0</v>
      </c>
      <c r="M144" s="9">
        <f t="shared" si="129"/>
        <v>0</v>
      </c>
      <c r="N144" s="8">
        <f t="shared" si="130"/>
        <v>0</v>
      </c>
      <c r="O144" s="9">
        <f t="shared" si="131"/>
        <v>0</v>
      </c>
      <c r="P144" s="8">
        <f t="shared" si="132"/>
        <v>0</v>
      </c>
      <c r="Q144" s="9">
        <f t="shared" si="133"/>
        <v>0</v>
      </c>
      <c r="R144" s="8">
        <f t="shared" si="134"/>
        <v>0</v>
      </c>
      <c r="S144" s="9">
        <f t="shared" si="135"/>
        <v>0</v>
      </c>
      <c r="T144" s="8">
        <f t="shared" si="136"/>
        <v>0</v>
      </c>
      <c r="U144" s="9">
        <f t="shared" si="137"/>
        <v>0</v>
      </c>
      <c r="V144" s="8">
        <f t="shared" si="138"/>
        <v>0</v>
      </c>
      <c r="W144" s="9">
        <f t="shared" si="139"/>
        <v>0</v>
      </c>
      <c r="X144" s="8">
        <f t="shared" si="140"/>
        <v>0</v>
      </c>
      <c r="Y144" s="8">
        <f t="shared" si="141"/>
        <v>0</v>
      </c>
      <c r="Z144" s="8">
        <f t="shared" si="142"/>
        <v>0</v>
      </c>
      <c r="AA144" s="9">
        <f>КМС!AA144+ИГС!AA144+МАКС!AA144</f>
        <v>0</v>
      </c>
      <c r="AB144" s="8">
        <f>КМС!AB144+ИГС!AB144+МАКС!AB144</f>
        <v>0</v>
      </c>
      <c r="AC144" s="9">
        <f>КМС!AC144+ИГС!AC144+МАКС!AC144</f>
        <v>0</v>
      </c>
      <c r="AD144" s="8">
        <f>КМС!AD144+ИГС!AD144+МАКС!AD144</f>
        <v>0</v>
      </c>
      <c r="AE144" s="9">
        <f>КМС!AE144+ИГС!AE144+МАКС!AE144</f>
        <v>0</v>
      </c>
      <c r="AF144" s="8">
        <f>КМС!AF144+ИГС!AF144+МАКС!AF144</f>
        <v>0</v>
      </c>
      <c r="AG144" s="9">
        <f>КМС!AG144+ИГС!AG144+МАКС!AG144</f>
        <v>0</v>
      </c>
      <c r="AH144" s="8">
        <f>КМС!AH144+ИГС!AH144+МАКС!AH144</f>
        <v>0</v>
      </c>
      <c r="AI144" s="9">
        <f>КМС!AI144+ИГС!AI144+МАКС!AI144</f>
        <v>0</v>
      </c>
      <c r="AJ144" s="8">
        <f>КМС!AJ144+ИГС!AJ144+МАКС!AJ144</f>
        <v>0</v>
      </c>
      <c r="AK144" s="9">
        <f>КМС!AK144+ИГС!AK144+МАКС!AK144</f>
        <v>0</v>
      </c>
      <c r="AL144" s="8">
        <f>КМС!AL144+ИГС!AL144+МАКС!AL144</f>
        <v>0</v>
      </c>
      <c r="AM144" s="9">
        <f>КМС!AM144+ИГС!AM144+МАКС!AM144</f>
        <v>0</v>
      </c>
      <c r="AN144" s="8">
        <f>КМС!AN144+ИГС!AN144+МАКС!AN144</f>
        <v>0</v>
      </c>
      <c r="AO144" s="9">
        <f>КМС!AO144+ИГС!AO144+МАКС!AO144</f>
        <v>0</v>
      </c>
      <c r="AP144" s="8">
        <f>КМС!AP144+ИГС!AP144+МАКС!AP144</f>
        <v>0</v>
      </c>
      <c r="AQ144" s="8">
        <f t="shared" si="143"/>
        <v>0</v>
      </c>
      <c r="AR144" s="8">
        <f t="shared" si="144"/>
        <v>0</v>
      </c>
      <c r="AS144" s="9">
        <f>КМС!AS144+ИГС!AS144+МАКС!AS144</f>
        <v>0</v>
      </c>
      <c r="AT144" s="8">
        <f>КМС!AT144+ИГС!AT144+МАКС!AT144</f>
        <v>0</v>
      </c>
      <c r="AU144" s="9">
        <f>КМС!AU144+ИГС!AU144+МАКС!AU144</f>
        <v>0</v>
      </c>
      <c r="AV144" s="8">
        <f>КМС!AV144+ИГС!AV144+МАКС!AV144</f>
        <v>0</v>
      </c>
      <c r="AW144" s="9">
        <f>КМС!AW144+ИГС!AW144+МАКС!AW144</f>
        <v>0</v>
      </c>
      <c r="AX144" s="8">
        <f>КМС!AX144+ИГС!AX144+МАКС!AX144</f>
        <v>0</v>
      </c>
      <c r="AY144" s="9">
        <f>КМС!AY144+ИГС!AY144+МАКС!AY144</f>
        <v>0</v>
      </c>
      <c r="AZ144" s="8">
        <f>КМС!AZ144+ИГС!AZ144+МАКС!AZ144</f>
        <v>0</v>
      </c>
      <c r="BA144" s="9">
        <f>КМС!BA144+ИГС!BA144+МАКС!BA144</f>
        <v>0</v>
      </c>
      <c r="BB144" s="8">
        <f>КМС!BB144+ИГС!BB144+МАКС!BB144</f>
        <v>0</v>
      </c>
      <c r="BC144" s="9">
        <f>КМС!BC144+ИГС!BC144+МАКС!BC144</f>
        <v>0</v>
      </c>
      <c r="BD144" s="8">
        <f>КМС!BD144+ИГС!BD144+МАКС!BD144</f>
        <v>0</v>
      </c>
      <c r="BE144" s="9">
        <f>КМС!BE144+ИГС!BE144+МАКС!BE144</f>
        <v>0</v>
      </c>
      <c r="BF144" s="8">
        <f>КМС!BF144+ИГС!BF144+МАКС!BF144</f>
        <v>0</v>
      </c>
      <c r="BG144" s="9">
        <f>КМС!BG144+ИГС!BG144+МАКС!BG144</f>
        <v>0</v>
      </c>
      <c r="BH144" s="8">
        <f>КМС!BH144+ИГС!BH144+МАКС!BH144</f>
        <v>0</v>
      </c>
      <c r="BI144" s="8">
        <f t="shared" si="145"/>
        <v>0</v>
      </c>
      <c r="BJ144" s="8">
        <f t="shared" si="146"/>
        <v>0</v>
      </c>
      <c r="BK144" s="9">
        <f>КМС!BK144+ИГС!BK144+МАКС!BK144</f>
        <v>0</v>
      </c>
      <c r="BL144" s="8">
        <f>КМС!BL144+ИГС!BL144+МАКС!BL144</f>
        <v>0</v>
      </c>
      <c r="BM144" s="9">
        <f>КМС!BM144+ИГС!BM144+МАКС!BM144</f>
        <v>0</v>
      </c>
      <c r="BN144" s="8">
        <f>КМС!BN144+ИГС!BN144+МАКС!BN144</f>
        <v>0</v>
      </c>
      <c r="BO144" s="9">
        <f>КМС!BO144+ИГС!BO144+МАКС!BO144</f>
        <v>0</v>
      </c>
      <c r="BP144" s="8">
        <f>КМС!BP144+ИГС!BP144+МАКС!BP144</f>
        <v>0</v>
      </c>
      <c r="BQ144" s="9">
        <f>КМС!BQ144+ИГС!BQ144+МАКС!BQ144</f>
        <v>0</v>
      </c>
      <c r="BR144" s="8">
        <f>КМС!BR144+ИГС!BR144+МАКС!BR144</f>
        <v>0</v>
      </c>
      <c r="BS144" s="9">
        <f>КМС!BS144+ИГС!BS144+МАКС!BS144</f>
        <v>0</v>
      </c>
      <c r="BT144" s="8">
        <f>КМС!BT144+ИГС!BT144+МАКС!BT144</f>
        <v>0</v>
      </c>
      <c r="BU144" s="9">
        <f>КМС!BU144+ИГС!BU144+МАКС!BU144</f>
        <v>0</v>
      </c>
      <c r="BV144" s="8">
        <f>КМС!BV144+ИГС!BV144+МАКС!BV144</f>
        <v>0</v>
      </c>
      <c r="BW144" s="9">
        <f>КМС!BW144+ИГС!BW144+МАКС!BW144</f>
        <v>0</v>
      </c>
      <c r="BX144" s="8">
        <f>КМС!BX144+ИГС!BX144+МАКС!BX144</f>
        <v>0</v>
      </c>
      <c r="BY144" s="9">
        <f>КМС!BY144+ИГС!BY144+МАКС!BY144</f>
        <v>0</v>
      </c>
      <c r="BZ144" s="8">
        <f>КМС!BZ144+ИГС!BZ144+МАКС!BZ144</f>
        <v>0</v>
      </c>
      <c r="CA144" s="8">
        <f t="shared" si="147"/>
        <v>0</v>
      </c>
      <c r="CB144" s="8">
        <f t="shared" si="148"/>
        <v>0</v>
      </c>
      <c r="CC144" s="9">
        <f>КМС!CC144+ИГС!CC144+МАКС!CC144</f>
        <v>0</v>
      </c>
      <c r="CD144" s="8">
        <f>КМС!CD144+ИГС!CD144+МАКС!CD144</f>
        <v>0</v>
      </c>
      <c r="CE144" s="9">
        <f>КМС!CE144+ИГС!CE144+МАКС!CE144</f>
        <v>0</v>
      </c>
      <c r="CF144" s="8">
        <f>КМС!CF144+ИГС!CF144+МАКС!CF144</f>
        <v>0</v>
      </c>
      <c r="CG144" s="9">
        <f>КМС!CG144+ИГС!CG144+МАКС!CG144</f>
        <v>0</v>
      </c>
      <c r="CH144" s="8">
        <f>КМС!CH144+ИГС!CH144+МАКС!CH144</f>
        <v>0</v>
      </c>
      <c r="CI144" s="9">
        <f>КМС!CI144+ИГС!CI144+МАКС!CI144</f>
        <v>0</v>
      </c>
      <c r="CJ144" s="8">
        <f>КМС!CJ144+ИГС!CJ144+МАКС!CJ144</f>
        <v>0</v>
      </c>
      <c r="CK144" s="9">
        <f>КМС!CK144+ИГС!CK144+МАКС!CK144</f>
        <v>0</v>
      </c>
      <c r="CL144" s="8">
        <f>КМС!CL144+ИГС!CL144+МАКС!CL144</f>
        <v>0</v>
      </c>
      <c r="CM144" s="9">
        <f>КМС!CM144+ИГС!CM144+МАКС!CM144</f>
        <v>0</v>
      </c>
      <c r="CN144" s="8">
        <f>КМС!CN144+ИГС!CN144+МАКС!CN144</f>
        <v>0</v>
      </c>
      <c r="CO144" s="9">
        <f>КМС!CO144+ИГС!CO144+МАКС!CO144</f>
        <v>0</v>
      </c>
      <c r="CP144" s="8">
        <f>КМС!CP144+ИГС!CP144+МАКС!CP144</f>
        <v>0</v>
      </c>
      <c r="CQ144" s="9">
        <f>КМС!CQ144+ИГС!CQ144+МАКС!CQ144</f>
        <v>0</v>
      </c>
      <c r="CR144" s="8">
        <f>КМС!CR144+ИГС!CR144+МАКС!CR144</f>
        <v>0</v>
      </c>
    </row>
    <row r="145" spans="1:96" x14ac:dyDescent="0.25">
      <c r="A145" s="12">
        <f t="shared" si="149"/>
        <v>114</v>
      </c>
      <c r="B145" s="18" t="s">
        <v>183</v>
      </c>
      <c r="C145" s="12">
        <v>330427</v>
      </c>
      <c r="D145" s="25" t="s">
        <v>177</v>
      </c>
      <c r="E145" s="25" t="s">
        <v>160</v>
      </c>
      <c r="F145" s="31" t="s">
        <v>178</v>
      </c>
      <c r="G145" s="8">
        <f t="shared" si="123"/>
        <v>0</v>
      </c>
      <c r="H145" s="8">
        <f t="shared" si="125"/>
        <v>0</v>
      </c>
      <c r="I145" s="9">
        <f t="shared" si="124"/>
        <v>0</v>
      </c>
      <c r="J145" s="8">
        <f t="shared" si="126"/>
        <v>0</v>
      </c>
      <c r="K145" s="9">
        <f t="shared" si="127"/>
        <v>0</v>
      </c>
      <c r="L145" s="8">
        <f t="shared" si="128"/>
        <v>0</v>
      </c>
      <c r="M145" s="9">
        <f t="shared" si="129"/>
        <v>0</v>
      </c>
      <c r="N145" s="8">
        <f t="shared" si="130"/>
        <v>0</v>
      </c>
      <c r="O145" s="9">
        <f t="shared" si="131"/>
        <v>0</v>
      </c>
      <c r="P145" s="8">
        <f t="shared" si="132"/>
        <v>0</v>
      </c>
      <c r="Q145" s="9">
        <f t="shared" si="133"/>
        <v>0</v>
      </c>
      <c r="R145" s="8">
        <f t="shared" si="134"/>
        <v>0</v>
      </c>
      <c r="S145" s="9">
        <f t="shared" si="135"/>
        <v>0</v>
      </c>
      <c r="T145" s="8">
        <f t="shared" si="136"/>
        <v>0</v>
      </c>
      <c r="U145" s="9">
        <f t="shared" si="137"/>
        <v>0</v>
      </c>
      <c r="V145" s="8">
        <f t="shared" si="138"/>
        <v>0</v>
      </c>
      <c r="W145" s="9">
        <f t="shared" si="139"/>
        <v>0</v>
      </c>
      <c r="X145" s="8">
        <f t="shared" si="140"/>
        <v>0</v>
      </c>
      <c r="Y145" s="8">
        <f t="shared" si="141"/>
        <v>0</v>
      </c>
      <c r="Z145" s="8">
        <f t="shared" si="142"/>
        <v>0</v>
      </c>
      <c r="AA145" s="9">
        <f>КМС!AA145+ИГС!AA145+МАКС!AA145</f>
        <v>0</v>
      </c>
      <c r="AB145" s="8">
        <f>КМС!AB145+ИГС!AB145+МАКС!AB145</f>
        <v>0</v>
      </c>
      <c r="AC145" s="9">
        <f>КМС!AC145+ИГС!AC145+МАКС!AC145</f>
        <v>0</v>
      </c>
      <c r="AD145" s="8">
        <f>КМС!AD145+ИГС!AD145+МАКС!AD145</f>
        <v>0</v>
      </c>
      <c r="AE145" s="9">
        <f>КМС!AE145+ИГС!AE145+МАКС!AE145</f>
        <v>0</v>
      </c>
      <c r="AF145" s="8">
        <f>КМС!AF145+ИГС!AF145+МАКС!AF145</f>
        <v>0</v>
      </c>
      <c r="AG145" s="9">
        <f>КМС!AG145+ИГС!AG145+МАКС!AG145</f>
        <v>0</v>
      </c>
      <c r="AH145" s="8">
        <f>КМС!AH145+ИГС!AH145+МАКС!AH145</f>
        <v>0</v>
      </c>
      <c r="AI145" s="9">
        <f>КМС!AI145+ИГС!AI145+МАКС!AI145</f>
        <v>0</v>
      </c>
      <c r="AJ145" s="8">
        <f>КМС!AJ145+ИГС!AJ145+МАКС!AJ145</f>
        <v>0</v>
      </c>
      <c r="AK145" s="9">
        <f>КМС!AK145+ИГС!AK145+МАКС!AK145</f>
        <v>0</v>
      </c>
      <c r="AL145" s="8">
        <f>КМС!AL145+ИГС!AL145+МАКС!AL145</f>
        <v>0</v>
      </c>
      <c r="AM145" s="9">
        <f>КМС!AM145+ИГС!AM145+МАКС!AM145</f>
        <v>0</v>
      </c>
      <c r="AN145" s="8">
        <f>КМС!AN145+ИГС!AN145+МАКС!AN145</f>
        <v>0</v>
      </c>
      <c r="AO145" s="9">
        <f>КМС!AO145+ИГС!AO145+МАКС!AO145</f>
        <v>0</v>
      </c>
      <c r="AP145" s="8">
        <f>КМС!AP145+ИГС!AP145+МАКС!AP145</f>
        <v>0</v>
      </c>
      <c r="AQ145" s="8">
        <f t="shared" si="143"/>
        <v>0</v>
      </c>
      <c r="AR145" s="8">
        <f t="shared" si="144"/>
        <v>0</v>
      </c>
      <c r="AS145" s="9">
        <f>КМС!AS145+ИГС!AS145+МАКС!AS145</f>
        <v>0</v>
      </c>
      <c r="AT145" s="8">
        <f>КМС!AT145+ИГС!AT145+МАКС!AT145</f>
        <v>0</v>
      </c>
      <c r="AU145" s="9">
        <f>КМС!AU145+ИГС!AU145+МАКС!AU145</f>
        <v>0</v>
      </c>
      <c r="AV145" s="8">
        <f>КМС!AV145+ИГС!AV145+МАКС!AV145</f>
        <v>0</v>
      </c>
      <c r="AW145" s="9">
        <f>КМС!AW145+ИГС!AW145+МАКС!AW145</f>
        <v>0</v>
      </c>
      <c r="AX145" s="8">
        <f>КМС!AX145+ИГС!AX145+МАКС!AX145</f>
        <v>0</v>
      </c>
      <c r="AY145" s="9">
        <f>КМС!AY145+ИГС!AY145+МАКС!AY145</f>
        <v>0</v>
      </c>
      <c r="AZ145" s="8">
        <f>КМС!AZ145+ИГС!AZ145+МАКС!AZ145</f>
        <v>0</v>
      </c>
      <c r="BA145" s="9">
        <f>КМС!BA145+ИГС!BA145+МАКС!BA145</f>
        <v>0</v>
      </c>
      <c r="BB145" s="8">
        <f>КМС!BB145+ИГС!BB145+МАКС!BB145</f>
        <v>0</v>
      </c>
      <c r="BC145" s="9">
        <f>КМС!BC145+ИГС!BC145+МАКС!BC145</f>
        <v>0</v>
      </c>
      <c r="BD145" s="8">
        <f>КМС!BD145+ИГС!BD145+МАКС!BD145</f>
        <v>0</v>
      </c>
      <c r="BE145" s="9">
        <f>КМС!BE145+ИГС!BE145+МАКС!BE145</f>
        <v>0</v>
      </c>
      <c r="BF145" s="8">
        <f>КМС!BF145+ИГС!BF145+МАКС!BF145</f>
        <v>0</v>
      </c>
      <c r="BG145" s="9">
        <f>КМС!BG145+ИГС!BG145+МАКС!BG145</f>
        <v>0</v>
      </c>
      <c r="BH145" s="8">
        <f>КМС!BH145+ИГС!BH145+МАКС!BH145</f>
        <v>0</v>
      </c>
      <c r="BI145" s="8">
        <f t="shared" si="145"/>
        <v>0</v>
      </c>
      <c r="BJ145" s="8">
        <f t="shared" si="146"/>
        <v>0</v>
      </c>
      <c r="BK145" s="9">
        <f>КМС!BK145+ИГС!BK145+МАКС!BK145</f>
        <v>0</v>
      </c>
      <c r="BL145" s="8">
        <f>КМС!BL145+ИГС!BL145+МАКС!BL145</f>
        <v>0</v>
      </c>
      <c r="BM145" s="9">
        <f>КМС!BM145+ИГС!BM145+МАКС!BM145</f>
        <v>0</v>
      </c>
      <c r="BN145" s="8">
        <f>КМС!BN145+ИГС!BN145+МАКС!BN145</f>
        <v>0</v>
      </c>
      <c r="BO145" s="9">
        <f>КМС!BO145+ИГС!BO145+МАКС!BO145</f>
        <v>0</v>
      </c>
      <c r="BP145" s="8">
        <f>КМС!BP145+ИГС!BP145+МАКС!BP145</f>
        <v>0</v>
      </c>
      <c r="BQ145" s="9">
        <f>КМС!BQ145+ИГС!BQ145+МАКС!BQ145</f>
        <v>0</v>
      </c>
      <c r="BR145" s="8">
        <f>КМС!BR145+ИГС!BR145+МАКС!BR145</f>
        <v>0</v>
      </c>
      <c r="BS145" s="9">
        <f>КМС!BS145+ИГС!BS145+МАКС!BS145</f>
        <v>0</v>
      </c>
      <c r="BT145" s="8">
        <f>КМС!BT145+ИГС!BT145+МАКС!BT145</f>
        <v>0</v>
      </c>
      <c r="BU145" s="9">
        <f>КМС!BU145+ИГС!BU145+МАКС!BU145</f>
        <v>0</v>
      </c>
      <c r="BV145" s="8">
        <f>КМС!BV145+ИГС!BV145+МАКС!BV145</f>
        <v>0</v>
      </c>
      <c r="BW145" s="9">
        <f>КМС!BW145+ИГС!BW145+МАКС!BW145</f>
        <v>0</v>
      </c>
      <c r="BX145" s="8">
        <f>КМС!BX145+ИГС!BX145+МАКС!BX145</f>
        <v>0</v>
      </c>
      <c r="BY145" s="9">
        <f>КМС!BY145+ИГС!BY145+МАКС!BY145</f>
        <v>0</v>
      </c>
      <c r="BZ145" s="8">
        <f>КМС!BZ145+ИГС!BZ145+МАКС!BZ145</f>
        <v>0</v>
      </c>
      <c r="CA145" s="8">
        <f t="shared" si="147"/>
        <v>0</v>
      </c>
      <c r="CB145" s="8">
        <f t="shared" si="148"/>
        <v>0</v>
      </c>
      <c r="CC145" s="9">
        <f>КМС!CC145+ИГС!CC145+МАКС!CC145</f>
        <v>0</v>
      </c>
      <c r="CD145" s="8">
        <f>КМС!CD145+ИГС!CD145+МАКС!CD145</f>
        <v>0</v>
      </c>
      <c r="CE145" s="9">
        <f>КМС!CE145+ИГС!CE145+МАКС!CE145</f>
        <v>0</v>
      </c>
      <c r="CF145" s="8">
        <f>КМС!CF145+ИГС!CF145+МАКС!CF145</f>
        <v>0</v>
      </c>
      <c r="CG145" s="9">
        <f>КМС!CG145+ИГС!CG145+МАКС!CG145</f>
        <v>0</v>
      </c>
      <c r="CH145" s="8">
        <f>КМС!CH145+ИГС!CH145+МАКС!CH145</f>
        <v>0</v>
      </c>
      <c r="CI145" s="9">
        <f>КМС!CI145+ИГС!CI145+МАКС!CI145</f>
        <v>0</v>
      </c>
      <c r="CJ145" s="8">
        <f>КМС!CJ145+ИГС!CJ145+МАКС!CJ145</f>
        <v>0</v>
      </c>
      <c r="CK145" s="9">
        <f>КМС!CK145+ИГС!CK145+МАКС!CK145</f>
        <v>0</v>
      </c>
      <c r="CL145" s="8">
        <f>КМС!CL145+ИГС!CL145+МАКС!CL145</f>
        <v>0</v>
      </c>
      <c r="CM145" s="9">
        <f>КМС!CM145+ИГС!CM145+МАКС!CM145</f>
        <v>0</v>
      </c>
      <c r="CN145" s="8">
        <f>КМС!CN145+ИГС!CN145+МАКС!CN145</f>
        <v>0</v>
      </c>
      <c r="CO145" s="9">
        <f>КМС!CO145+ИГС!CO145+МАКС!CO145</f>
        <v>0</v>
      </c>
      <c r="CP145" s="8">
        <f>КМС!CP145+ИГС!CP145+МАКС!CP145</f>
        <v>0</v>
      </c>
      <c r="CQ145" s="9">
        <f>КМС!CQ145+ИГС!CQ145+МАКС!CQ145</f>
        <v>0</v>
      </c>
      <c r="CR145" s="8">
        <f>КМС!CR145+ИГС!CR145+МАКС!CR145</f>
        <v>0</v>
      </c>
    </row>
    <row r="146" spans="1:96" x14ac:dyDescent="0.25">
      <c r="A146" s="12"/>
      <c r="B146" s="17" t="s">
        <v>105</v>
      </c>
      <c r="C146" s="12"/>
      <c r="D146" s="25"/>
      <c r="E146" s="26" t="s">
        <v>159</v>
      </c>
      <c r="F146" s="31"/>
      <c r="G146" s="8">
        <f t="shared" si="123"/>
        <v>0</v>
      </c>
      <c r="H146" s="8">
        <f t="shared" si="125"/>
        <v>0</v>
      </c>
      <c r="I146" s="9">
        <f t="shared" si="124"/>
        <v>0</v>
      </c>
      <c r="J146" s="8">
        <f t="shared" si="126"/>
        <v>0</v>
      </c>
      <c r="K146" s="9">
        <f t="shared" si="127"/>
        <v>0</v>
      </c>
      <c r="L146" s="8">
        <f t="shared" si="128"/>
        <v>0</v>
      </c>
      <c r="M146" s="9">
        <f t="shared" si="129"/>
        <v>0</v>
      </c>
      <c r="N146" s="8">
        <f t="shared" si="130"/>
        <v>0</v>
      </c>
      <c r="O146" s="9">
        <f t="shared" si="131"/>
        <v>0</v>
      </c>
      <c r="P146" s="8">
        <f t="shared" si="132"/>
        <v>0</v>
      </c>
      <c r="Q146" s="9">
        <f t="shared" si="133"/>
        <v>0</v>
      </c>
      <c r="R146" s="8">
        <f t="shared" si="134"/>
        <v>0</v>
      </c>
      <c r="S146" s="9">
        <f t="shared" si="135"/>
        <v>0</v>
      </c>
      <c r="T146" s="8">
        <f t="shared" si="136"/>
        <v>0</v>
      </c>
      <c r="U146" s="9">
        <f t="shared" si="137"/>
        <v>0</v>
      </c>
      <c r="V146" s="8">
        <f t="shared" si="138"/>
        <v>0</v>
      </c>
      <c r="W146" s="9">
        <f t="shared" si="139"/>
        <v>0</v>
      </c>
      <c r="X146" s="8">
        <f t="shared" si="140"/>
        <v>0</v>
      </c>
      <c r="Y146" s="8">
        <f t="shared" si="141"/>
        <v>0</v>
      </c>
      <c r="Z146" s="8">
        <f t="shared" si="142"/>
        <v>0</v>
      </c>
      <c r="AA146" s="9">
        <f>КМС!AA146+ИГС!AA146+МАКС!AA146</f>
        <v>0</v>
      </c>
      <c r="AB146" s="8">
        <f>КМС!AB146+ИГС!AB146+МАКС!AB146</f>
        <v>0</v>
      </c>
      <c r="AC146" s="9">
        <f>КМС!AC146+ИГС!AC146+МАКС!AC146</f>
        <v>0</v>
      </c>
      <c r="AD146" s="8">
        <f>КМС!AD146+ИГС!AD146+МАКС!AD146</f>
        <v>0</v>
      </c>
      <c r="AE146" s="9">
        <f>КМС!AE146+ИГС!AE146+МАКС!AE146</f>
        <v>0</v>
      </c>
      <c r="AF146" s="8">
        <f>КМС!AF146+ИГС!AF146+МАКС!AF146</f>
        <v>0</v>
      </c>
      <c r="AG146" s="9">
        <f>КМС!AG146+ИГС!AG146+МАКС!AG146</f>
        <v>0</v>
      </c>
      <c r="AH146" s="8">
        <f>КМС!AH146+ИГС!AH146+МАКС!AH146</f>
        <v>0</v>
      </c>
      <c r="AI146" s="9">
        <f>КМС!AI146+ИГС!AI146+МАКС!AI146</f>
        <v>0</v>
      </c>
      <c r="AJ146" s="8">
        <f>КМС!AJ146+ИГС!AJ146+МАКС!AJ146</f>
        <v>0</v>
      </c>
      <c r="AK146" s="9">
        <f>КМС!AK146+ИГС!AK146+МАКС!AK146</f>
        <v>0</v>
      </c>
      <c r="AL146" s="8">
        <f>КМС!AL146+ИГС!AL146+МАКС!AL146</f>
        <v>0</v>
      </c>
      <c r="AM146" s="9">
        <f>КМС!AM146+ИГС!AM146+МАКС!AM146</f>
        <v>0</v>
      </c>
      <c r="AN146" s="8">
        <f>КМС!AN146+ИГС!AN146+МАКС!AN146</f>
        <v>0</v>
      </c>
      <c r="AO146" s="9">
        <f>КМС!AO146+ИГС!AO146+МАКС!AO146</f>
        <v>0</v>
      </c>
      <c r="AP146" s="8">
        <f>КМС!AP146+ИГС!AP146+МАКС!AP146</f>
        <v>0</v>
      </c>
      <c r="AQ146" s="8">
        <f t="shared" si="143"/>
        <v>0</v>
      </c>
      <c r="AR146" s="8">
        <f t="shared" si="144"/>
        <v>0</v>
      </c>
      <c r="AS146" s="9">
        <f>КМС!AS146+ИГС!AS146+МАКС!AS146</f>
        <v>0</v>
      </c>
      <c r="AT146" s="8">
        <f>КМС!AT146+ИГС!AT146+МАКС!AT146</f>
        <v>0</v>
      </c>
      <c r="AU146" s="9">
        <f>КМС!AU146+ИГС!AU146+МАКС!AU146</f>
        <v>0</v>
      </c>
      <c r="AV146" s="8">
        <f>КМС!AV146+ИГС!AV146+МАКС!AV146</f>
        <v>0</v>
      </c>
      <c r="AW146" s="9">
        <f>КМС!AW146+ИГС!AW146+МАКС!AW146</f>
        <v>0</v>
      </c>
      <c r="AX146" s="8">
        <f>КМС!AX146+ИГС!AX146+МАКС!AX146</f>
        <v>0</v>
      </c>
      <c r="AY146" s="9">
        <f>КМС!AY146+ИГС!AY146+МАКС!AY146</f>
        <v>0</v>
      </c>
      <c r="AZ146" s="8">
        <f>КМС!AZ146+ИГС!AZ146+МАКС!AZ146</f>
        <v>0</v>
      </c>
      <c r="BA146" s="9">
        <f>КМС!BA146+ИГС!BA146+МАКС!BA146</f>
        <v>0</v>
      </c>
      <c r="BB146" s="8">
        <f>КМС!BB146+ИГС!BB146+МАКС!BB146</f>
        <v>0</v>
      </c>
      <c r="BC146" s="9">
        <f>КМС!BC146+ИГС!BC146+МАКС!BC146</f>
        <v>0</v>
      </c>
      <c r="BD146" s="8">
        <f>КМС!BD146+ИГС!BD146+МАКС!BD146</f>
        <v>0</v>
      </c>
      <c r="BE146" s="9">
        <f>КМС!BE146+ИГС!BE146+МАКС!BE146</f>
        <v>0</v>
      </c>
      <c r="BF146" s="8">
        <f>КМС!BF146+ИГС!BF146+МАКС!BF146</f>
        <v>0</v>
      </c>
      <c r="BG146" s="9">
        <f>КМС!BG146+ИГС!BG146+МАКС!BG146</f>
        <v>0</v>
      </c>
      <c r="BH146" s="8">
        <f>КМС!BH146+ИГС!BH146+МАКС!BH146</f>
        <v>0</v>
      </c>
      <c r="BI146" s="8">
        <f t="shared" si="145"/>
        <v>0</v>
      </c>
      <c r="BJ146" s="8">
        <f t="shared" si="146"/>
        <v>0</v>
      </c>
      <c r="BK146" s="9">
        <f>КМС!BK146+ИГС!BK146+МАКС!BK146</f>
        <v>0</v>
      </c>
      <c r="BL146" s="8">
        <f>КМС!BL146+ИГС!BL146+МАКС!BL146</f>
        <v>0</v>
      </c>
      <c r="BM146" s="9">
        <f>КМС!BM146+ИГС!BM146+МАКС!BM146</f>
        <v>0</v>
      </c>
      <c r="BN146" s="8">
        <f>КМС!BN146+ИГС!BN146+МАКС!BN146</f>
        <v>0</v>
      </c>
      <c r="BO146" s="9">
        <f>КМС!BO146+ИГС!BO146+МАКС!BO146</f>
        <v>0</v>
      </c>
      <c r="BP146" s="8">
        <f>КМС!BP146+ИГС!BP146+МАКС!BP146</f>
        <v>0</v>
      </c>
      <c r="BQ146" s="9">
        <f>КМС!BQ146+ИГС!BQ146+МАКС!BQ146</f>
        <v>0</v>
      </c>
      <c r="BR146" s="8">
        <f>КМС!BR146+ИГС!BR146+МАКС!BR146</f>
        <v>0</v>
      </c>
      <c r="BS146" s="9">
        <f>КМС!BS146+ИГС!BS146+МАКС!BS146</f>
        <v>0</v>
      </c>
      <c r="BT146" s="8">
        <f>КМС!BT146+ИГС!BT146+МАКС!BT146</f>
        <v>0</v>
      </c>
      <c r="BU146" s="9">
        <f>КМС!BU146+ИГС!BU146+МАКС!BU146</f>
        <v>0</v>
      </c>
      <c r="BV146" s="8">
        <f>КМС!BV146+ИГС!BV146+МАКС!BV146</f>
        <v>0</v>
      </c>
      <c r="BW146" s="9">
        <f>КМС!BW146+ИГС!BW146+МАКС!BW146</f>
        <v>0</v>
      </c>
      <c r="BX146" s="8">
        <f>КМС!BX146+ИГС!BX146+МАКС!BX146</f>
        <v>0</v>
      </c>
      <c r="BY146" s="9">
        <f>КМС!BY146+ИГС!BY146+МАКС!BY146</f>
        <v>0</v>
      </c>
      <c r="BZ146" s="8">
        <f>КМС!BZ146+ИГС!BZ146+МАКС!BZ146</f>
        <v>0</v>
      </c>
      <c r="CA146" s="8">
        <f t="shared" si="147"/>
        <v>0</v>
      </c>
      <c r="CB146" s="8">
        <f t="shared" si="148"/>
        <v>0</v>
      </c>
      <c r="CC146" s="9">
        <f>КМС!CC146+ИГС!CC146+МАКС!CC146</f>
        <v>0</v>
      </c>
      <c r="CD146" s="8">
        <f>КМС!CD146+ИГС!CD146+МАКС!CD146</f>
        <v>0</v>
      </c>
      <c r="CE146" s="9">
        <f>КМС!CE146+ИГС!CE146+МАКС!CE146</f>
        <v>0</v>
      </c>
      <c r="CF146" s="8">
        <f>КМС!CF146+ИГС!CF146+МАКС!CF146</f>
        <v>0</v>
      </c>
      <c r="CG146" s="9">
        <f>КМС!CG146+ИГС!CG146+МАКС!CG146</f>
        <v>0</v>
      </c>
      <c r="CH146" s="8">
        <f>КМС!CH146+ИГС!CH146+МАКС!CH146</f>
        <v>0</v>
      </c>
      <c r="CI146" s="9">
        <f>КМС!CI146+ИГС!CI146+МАКС!CI146</f>
        <v>0</v>
      </c>
      <c r="CJ146" s="8">
        <f>КМС!CJ146+ИГС!CJ146+МАКС!CJ146</f>
        <v>0</v>
      </c>
      <c r="CK146" s="9">
        <f>КМС!CK146+ИГС!CK146+МАКС!CK146</f>
        <v>0</v>
      </c>
      <c r="CL146" s="8">
        <f>КМС!CL146+ИГС!CL146+МАКС!CL146</f>
        <v>0</v>
      </c>
      <c r="CM146" s="9">
        <f>КМС!CM146+ИГС!CM146+МАКС!CM146</f>
        <v>0</v>
      </c>
      <c r="CN146" s="8">
        <f>КМС!CN146+ИГС!CN146+МАКС!CN146</f>
        <v>0</v>
      </c>
      <c r="CO146" s="9">
        <f>КМС!CO146+ИГС!CO146+МАКС!CO146</f>
        <v>0</v>
      </c>
      <c r="CP146" s="8">
        <f>КМС!CP146+ИГС!CP146+МАКС!CP146</f>
        <v>0</v>
      </c>
      <c r="CQ146" s="9">
        <f>КМС!CQ146+ИГС!CQ146+МАКС!CQ146</f>
        <v>0</v>
      </c>
      <c r="CR146" s="8">
        <f>КМС!CR146+ИГС!CR146+МАКС!CR146</f>
        <v>0</v>
      </c>
    </row>
    <row r="147" spans="1:96" s="10" customFormat="1" ht="30" x14ac:dyDescent="0.25">
      <c r="A147" s="12">
        <v>115</v>
      </c>
      <c r="B147" s="18" t="s">
        <v>106</v>
      </c>
      <c r="C147" s="12">
        <v>330382</v>
      </c>
      <c r="D147" s="25" t="s">
        <v>173</v>
      </c>
      <c r="E147" s="25" t="s">
        <v>159</v>
      </c>
      <c r="F147" s="31" t="s">
        <v>174</v>
      </c>
      <c r="G147" s="8">
        <f t="shared" si="123"/>
        <v>18968544.140000001</v>
      </c>
      <c r="H147" s="8">
        <f t="shared" si="125"/>
        <v>0</v>
      </c>
      <c r="I147" s="9">
        <f t="shared" si="124"/>
        <v>0</v>
      </c>
      <c r="J147" s="8">
        <f t="shared" si="126"/>
        <v>0</v>
      </c>
      <c r="K147" s="9">
        <f t="shared" si="127"/>
        <v>0</v>
      </c>
      <c r="L147" s="8">
        <f t="shared" si="128"/>
        <v>0</v>
      </c>
      <c r="M147" s="9">
        <f t="shared" si="129"/>
        <v>0</v>
      </c>
      <c r="N147" s="8">
        <f t="shared" si="130"/>
        <v>0</v>
      </c>
      <c r="O147" s="9">
        <f t="shared" si="131"/>
        <v>0</v>
      </c>
      <c r="P147" s="8">
        <f t="shared" si="132"/>
        <v>0</v>
      </c>
      <c r="Q147" s="9">
        <f t="shared" si="133"/>
        <v>445</v>
      </c>
      <c r="R147" s="8">
        <f t="shared" si="134"/>
        <v>18968544.140000001</v>
      </c>
      <c r="S147" s="9">
        <f t="shared" si="135"/>
        <v>445</v>
      </c>
      <c r="T147" s="8">
        <f t="shared" si="136"/>
        <v>18968544.140000001</v>
      </c>
      <c r="U147" s="9">
        <f t="shared" si="137"/>
        <v>0</v>
      </c>
      <c r="V147" s="8">
        <f t="shared" si="138"/>
        <v>0</v>
      </c>
      <c r="W147" s="9">
        <f t="shared" si="139"/>
        <v>0</v>
      </c>
      <c r="X147" s="8">
        <f t="shared" si="140"/>
        <v>0</v>
      </c>
      <c r="Y147" s="8">
        <f t="shared" si="141"/>
        <v>6324268.3300000001</v>
      </c>
      <c r="Z147" s="8">
        <f t="shared" si="142"/>
        <v>0</v>
      </c>
      <c r="AA147" s="9">
        <f>КМС!AA147+ИГС!AA147+МАКС!AA147</f>
        <v>0</v>
      </c>
      <c r="AB147" s="8">
        <f>КМС!AB147+ИГС!AB147+МАКС!AB147</f>
        <v>0</v>
      </c>
      <c r="AC147" s="9">
        <f>КМС!AC147+ИГС!AC147+МАКС!AC147</f>
        <v>0</v>
      </c>
      <c r="AD147" s="8">
        <f>КМС!AD147+ИГС!AD147+МАКС!AD147</f>
        <v>0</v>
      </c>
      <c r="AE147" s="9">
        <f>КМС!AE147+ИГС!AE147+МАКС!AE147</f>
        <v>0</v>
      </c>
      <c r="AF147" s="8">
        <f>КМС!AF147+ИГС!AF147+МАКС!AF147</f>
        <v>0</v>
      </c>
      <c r="AG147" s="9">
        <f>КМС!AG147+ИГС!AG147+МАКС!AG147</f>
        <v>0</v>
      </c>
      <c r="AH147" s="8">
        <f>КМС!AH147+ИГС!AH147+МАКС!AH147</f>
        <v>0</v>
      </c>
      <c r="AI147" s="9">
        <f>КМС!AI147+ИГС!AI147+МАКС!AI147</f>
        <v>137</v>
      </c>
      <c r="AJ147" s="8">
        <f>КМС!AJ147+ИГС!AJ147+МАКС!AJ147</f>
        <v>6324268.3300000001</v>
      </c>
      <c r="AK147" s="9">
        <f>КМС!AK147+ИГС!AK147+МАКС!AK147</f>
        <v>137</v>
      </c>
      <c r="AL147" s="8">
        <f>КМС!AL147+ИГС!AL147+МАКС!AL147</f>
        <v>6324268.3300000001</v>
      </c>
      <c r="AM147" s="9">
        <f>КМС!AM147+ИГС!AM147+МАКС!AM147</f>
        <v>0</v>
      </c>
      <c r="AN147" s="8">
        <f>КМС!AN147+ИГС!AN147+МАКС!AN147</f>
        <v>0</v>
      </c>
      <c r="AO147" s="9">
        <f>КМС!AO147+ИГС!AO147+МАКС!AO147</f>
        <v>0</v>
      </c>
      <c r="AP147" s="8">
        <f>КМС!AP147+ИГС!AP147+МАКС!AP147</f>
        <v>0</v>
      </c>
      <c r="AQ147" s="8">
        <f t="shared" si="143"/>
        <v>1308107.1499999999</v>
      </c>
      <c r="AR147" s="8">
        <f t="shared" si="144"/>
        <v>0</v>
      </c>
      <c r="AS147" s="9">
        <f>КМС!AS147+ИГС!AS147+МАКС!AS147</f>
        <v>0</v>
      </c>
      <c r="AT147" s="8">
        <f>КМС!AT147+ИГС!AT147+МАКС!AT147</f>
        <v>0</v>
      </c>
      <c r="AU147" s="9">
        <f>КМС!AU147+ИГС!AU147+МАКС!AU147</f>
        <v>0</v>
      </c>
      <c r="AV147" s="8">
        <f>КМС!AV147+ИГС!AV147+МАКС!AV147</f>
        <v>0</v>
      </c>
      <c r="AW147" s="9">
        <f>КМС!AW147+ИГС!AW147+МАКС!AW147</f>
        <v>0</v>
      </c>
      <c r="AX147" s="8">
        <f>КМС!AX147+ИГС!AX147+МАКС!AX147</f>
        <v>0</v>
      </c>
      <c r="AY147" s="9">
        <f>КМС!AY147+ИГС!AY147+МАКС!AY147</f>
        <v>0</v>
      </c>
      <c r="AZ147" s="8">
        <f>КМС!AZ147+ИГС!AZ147+МАКС!AZ147</f>
        <v>0</v>
      </c>
      <c r="BA147" s="9">
        <f>КМС!BA147+ИГС!BA147+МАКС!BA147</f>
        <v>31</v>
      </c>
      <c r="BB147" s="8">
        <f>КМС!BB147+ИГС!BB147+МАКС!BB147</f>
        <v>1308107.1499999999</v>
      </c>
      <c r="BC147" s="9">
        <f>КМС!BC147+ИГС!BC147+МАКС!BC147</f>
        <v>31</v>
      </c>
      <c r="BD147" s="8">
        <f>КМС!BD147+ИГС!BD147+МАКС!BD147</f>
        <v>1308107.1499999999</v>
      </c>
      <c r="BE147" s="9">
        <f>КМС!BE147+ИГС!BE147+МАКС!BE147</f>
        <v>0</v>
      </c>
      <c r="BF147" s="8">
        <f>КМС!BF147+ИГС!BF147+МАКС!BF147</f>
        <v>0</v>
      </c>
      <c r="BG147" s="9">
        <f>КМС!BG147+ИГС!BG147+МАКС!BG147</f>
        <v>0</v>
      </c>
      <c r="BH147" s="8">
        <f>КМС!BH147+ИГС!BH147+МАКС!BH147</f>
        <v>0</v>
      </c>
      <c r="BI147" s="8">
        <f t="shared" si="145"/>
        <v>3391136.13</v>
      </c>
      <c r="BJ147" s="8">
        <f t="shared" si="146"/>
        <v>0</v>
      </c>
      <c r="BK147" s="9">
        <f>КМС!BK147+ИГС!BK147+МАКС!BK147</f>
        <v>0</v>
      </c>
      <c r="BL147" s="8">
        <f>КМС!BL147+ИГС!BL147+МАКС!BL147</f>
        <v>0</v>
      </c>
      <c r="BM147" s="9">
        <f>КМС!BM147+ИГС!BM147+МАКС!BM147</f>
        <v>0</v>
      </c>
      <c r="BN147" s="8">
        <f>КМС!BN147+ИГС!BN147+МАКС!BN147</f>
        <v>0</v>
      </c>
      <c r="BO147" s="9">
        <f>КМС!BO147+ИГС!BO147+МАКС!BO147</f>
        <v>0</v>
      </c>
      <c r="BP147" s="8">
        <f>КМС!BP147+ИГС!BP147+МАКС!BP147</f>
        <v>0</v>
      </c>
      <c r="BQ147" s="9">
        <f>КМС!BQ147+ИГС!BQ147+МАКС!BQ147</f>
        <v>0</v>
      </c>
      <c r="BR147" s="8">
        <f>КМС!BR147+ИГС!BR147+МАКС!BR147</f>
        <v>0</v>
      </c>
      <c r="BS147" s="9">
        <f>КМС!BS147+ИГС!BS147+МАКС!BS147</f>
        <v>89</v>
      </c>
      <c r="BT147" s="8">
        <f>КМС!BT147+ИГС!BT147+МАКС!BT147</f>
        <v>3391136.13</v>
      </c>
      <c r="BU147" s="9">
        <f>КМС!BU147+ИГС!BU147+МАКС!BU147</f>
        <v>89</v>
      </c>
      <c r="BV147" s="8">
        <f>КМС!BV147+ИГС!BV147+МАКС!BV147</f>
        <v>3391136.13</v>
      </c>
      <c r="BW147" s="9">
        <f>КМС!BW147+ИГС!BW147+МАКС!BW147</f>
        <v>0</v>
      </c>
      <c r="BX147" s="8">
        <f>КМС!BX147+ИГС!BX147+МАКС!BX147</f>
        <v>0</v>
      </c>
      <c r="BY147" s="9">
        <f>КМС!BY147+ИГС!BY147+МАКС!BY147</f>
        <v>0</v>
      </c>
      <c r="BZ147" s="8">
        <f>КМС!BZ147+ИГС!BZ147+МАКС!BZ147</f>
        <v>0</v>
      </c>
      <c r="CA147" s="8">
        <f t="shared" si="147"/>
        <v>7945032.5300000003</v>
      </c>
      <c r="CB147" s="8">
        <f t="shared" si="148"/>
        <v>0</v>
      </c>
      <c r="CC147" s="9">
        <f>КМС!CC147+ИГС!CC147+МАКС!CC147</f>
        <v>0</v>
      </c>
      <c r="CD147" s="8">
        <f>КМС!CD147+ИГС!CD147+МАКС!CD147</f>
        <v>0</v>
      </c>
      <c r="CE147" s="9">
        <f>КМС!CE147+ИГС!CE147+МАКС!CE147</f>
        <v>0</v>
      </c>
      <c r="CF147" s="8">
        <f>КМС!CF147+ИГС!CF147+МАКС!CF147</f>
        <v>0</v>
      </c>
      <c r="CG147" s="9">
        <f>КМС!CG147+ИГС!CG147+МАКС!CG147</f>
        <v>0</v>
      </c>
      <c r="CH147" s="8">
        <f>КМС!CH147+ИГС!CH147+МАКС!CH147</f>
        <v>0</v>
      </c>
      <c r="CI147" s="9">
        <f>КМС!CI147+ИГС!CI147+МАКС!CI147</f>
        <v>0</v>
      </c>
      <c r="CJ147" s="8">
        <f>КМС!CJ147+ИГС!CJ147+МАКС!CJ147</f>
        <v>0</v>
      </c>
      <c r="CK147" s="9">
        <f>КМС!CK147+ИГС!CK147+МАКС!CK147</f>
        <v>188</v>
      </c>
      <c r="CL147" s="8">
        <f>КМС!CL147+ИГС!CL147+МАКС!CL147</f>
        <v>7945032.5300000003</v>
      </c>
      <c r="CM147" s="9">
        <f>КМС!CM147+ИГС!CM147+МАКС!CM147</f>
        <v>188</v>
      </c>
      <c r="CN147" s="8">
        <f>КМС!CN147+ИГС!CN147+МАКС!CN147</f>
        <v>7945032.5300000003</v>
      </c>
      <c r="CO147" s="9">
        <f>КМС!CO147+ИГС!CO147+МАКС!CO147</f>
        <v>0</v>
      </c>
      <c r="CP147" s="8">
        <f>КМС!CP147+ИГС!CP147+МАКС!CP147</f>
        <v>0</v>
      </c>
      <c r="CQ147" s="9">
        <f>КМС!CQ147+ИГС!CQ147+МАКС!CQ147</f>
        <v>0</v>
      </c>
      <c r="CR147" s="8">
        <f>КМС!CR147+ИГС!CR147+МАКС!CR147</f>
        <v>0</v>
      </c>
    </row>
    <row r="148" spans="1:96" x14ac:dyDescent="0.25">
      <c r="A148" s="14"/>
      <c r="B148" s="17" t="s">
        <v>184</v>
      </c>
      <c r="C148" s="14"/>
      <c r="D148" s="27"/>
      <c r="E148" s="27"/>
      <c r="F148" s="32"/>
      <c r="G148" s="8">
        <f t="shared" si="123"/>
        <v>0</v>
      </c>
      <c r="H148" s="8">
        <f t="shared" si="125"/>
        <v>0</v>
      </c>
      <c r="I148" s="9">
        <f t="shared" si="124"/>
        <v>0</v>
      </c>
      <c r="J148" s="8">
        <f t="shared" si="126"/>
        <v>0</v>
      </c>
      <c r="K148" s="9">
        <f t="shared" si="127"/>
        <v>0</v>
      </c>
      <c r="L148" s="8">
        <f t="shared" si="128"/>
        <v>0</v>
      </c>
      <c r="M148" s="9">
        <f t="shared" si="129"/>
        <v>0</v>
      </c>
      <c r="N148" s="8">
        <f t="shared" si="130"/>
        <v>0</v>
      </c>
      <c r="O148" s="9">
        <f t="shared" si="131"/>
        <v>0</v>
      </c>
      <c r="P148" s="8">
        <f t="shared" si="132"/>
        <v>0</v>
      </c>
      <c r="Q148" s="9">
        <f t="shared" si="133"/>
        <v>0</v>
      </c>
      <c r="R148" s="8">
        <f t="shared" si="134"/>
        <v>0</v>
      </c>
      <c r="S148" s="9">
        <f t="shared" si="135"/>
        <v>0</v>
      </c>
      <c r="T148" s="8">
        <f t="shared" si="136"/>
        <v>0</v>
      </c>
      <c r="U148" s="9">
        <f t="shared" si="137"/>
        <v>0</v>
      </c>
      <c r="V148" s="8">
        <f t="shared" si="138"/>
        <v>0</v>
      </c>
      <c r="W148" s="9">
        <f t="shared" si="139"/>
        <v>0</v>
      </c>
      <c r="X148" s="8">
        <f t="shared" si="140"/>
        <v>0</v>
      </c>
      <c r="Y148" s="8">
        <f t="shared" si="141"/>
        <v>0</v>
      </c>
      <c r="Z148" s="8">
        <f t="shared" si="142"/>
        <v>0</v>
      </c>
      <c r="AA148" s="9">
        <f>КМС!AA148+ИГС!AA148+МАКС!AA148</f>
        <v>0</v>
      </c>
      <c r="AB148" s="8">
        <f>КМС!AB148+ИГС!AB148+МАКС!AB148</f>
        <v>0</v>
      </c>
      <c r="AC148" s="9">
        <f>КМС!AC148+ИГС!AC148+МАКС!AC148</f>
        <v>0</v>
      </c>
      <c r="AD148" s="8">
        <f>КМС!AD148+ИГС!AD148+МАКС!AD148</f>
        <v>0</v>
      </c>
      <c r="AE148" s="9">
        <f>КМС!AE148+ИГС!AE148+МАКС!AE148</f>
        <v>0</v>
      </c>
      <c r="AF148" s="8">
        <f>КМС!AF148+ИГС!AF148+МАКС!AF148</f>
        <v>0</v>
      </c>
      <c r="AG148" s="9">
        <f>КМС!AG148+ИГС!AG148+МАКС!AG148</f>
        <v>0</v>
      </c>
      <c r="AH148" s="8">
        <f>КМС!AH148+ИГС!AH148+МАКС!AH148</f>
        <v>0</v>
      </c>
      <c r="AI148" s="9">
        <f>КМС!AI148+ИГС!AI148+МАКС!AI148</f>
        <v>0</v>
      </c>
      <c r="AJ148" s="8">
        <f>КМС!AJ148+ИГС!AJ148+МАКС!AJ148</f>
        <v>0</v>
      </c>
      <c r="AK148" s="9">
        <f>КМС!AK148+ИГС!AK148+МАКС!AK148</f>
        <v>0</v>
      </c>
      <c r="AL148" s="8">
        <f>КМС!AL148+ИГС!AL148+МАКС!AL148</f>
        <v>0</v>
      </c>
      <c r="AM148" s="9">
        <f>КМС!AM148+ИГС!AM148+МАКС!AM148</f>
        <v>0</v>
      </c>
      <c r="AN148" s="8">
        <f>КМС!AN148+ИГС!AN148+МАКС!AN148</f>
        <v>0</v>
      </c>
      <c r="AO148" s="9">
        <f>КМС!AO148+ИГС!AO148+МАКС!AO148</f>
        <v>0</v>
      </c>
      <c r="AP148" s="8">
        <f>КМС!AP148+ИГС!AP148+МАКС!AP148</f>
        <v>0</v>
      </c>
      <c r="AQ148" s="8">
        <f t="shared" si="143"/>
        <v>0</v>
      </c>
      <c r="AR148" s="8">
        <f t="shared" si="144"/>
        <v>0</v>
      </c>
      <c r="AS148" s="9">
        <f>КМС!AS148+ИГС!AS148+МАКС!AS148</f>
        <v>0</v>
      </c>
      <c r="AT148" s="8">
        <f>КМС!AT148+ИГС!AT148+МАКС!AT148</f>
        <v>0</v>
      </c>
      <c r="AU148" s="9">
        <f>КМС!AU148+ИГС!AU148+МАКС!AU148</f>
        <v>0</v>
      </c>
      <c r="AV148" s="8">
        <f>КМС!AV148+ИГС!AV148+МАКС!AV148</f>
        <v>0</v>
      </c>
      <c r="AW148" s="9">
        <f>КМС!AW148+ИГС!AW148+МАКС!AW148</f>
        <v>0</v>
      </c>
      <c r="AX148" s="8">
        <f>КМС!AX148+ИГС!AX148+МАКС!AX148</f>
        <v>0</v>
      </c>
      <c r="AY148" s="9">
        <f>КМС!AY148+ИГС!AY148+МАКС!AY148</f>
        <v>0</v>
      </c>
      <c r="AZ148" s="8">
        <f>КМС!AZ148+ИГС!AZ148+МАКС!AZ148</f>
        <v>0</v>
      </c>
      <c r="BA148" s="9">
        <f>КМС!BA148+ИГС!BA148+МАКС!BA148</f>
        <v>0</v>
      </c>
      <c r="BB148" s="8">
        <f>КМС!BB148+ИГС!BB148+МАКС!BB148</f>
        <v>0</v>
      </c>
      <c r="BC148" s="9">
        <f>КМС!BC148+ИГС!BC148+МАКС!BC148</f>
        <v>0</v>
      </c>
      <c r="BD148" s="8">
        <f>КМС!BD148+ИГС!BD148+МАКС!BD148</f>
        <v>0</v>
      </c>
      <c r="BE148" s="9">
        <f>КМС!BE148+ИГС!BE148+МАКС!BE148</f>
        <v>0</v>
      </c>
      <c r="BF148" s="8">
        <f>КМС!BF148+ИГС!BF148+МАКС!BF148</f>
        <v>0</v>
      </c>
      <c r="BG148" s="9">
        <f>КМС!BG148+ИГС!BG148+МАКС!BG148</f>
        <v>0</v>
      </c>
      <c r="BH148" s="8">
        <f>КМС!BH148+ИГС!BH148+МАКС!BH148</f>
        <v>0</v>
      </c>
      <c r="BI148" s="8">
        <f t="shared" si="145"/>
        <v>0</v>
      </c>
      <c r="BJ148" s="8">
        <f t="shared" si="146"/>
        <v>0</v>
      </c>
      <c r="BK148" s="9">
        <f>КМС!BK148+ИГС!BK148+МАКС!BK148</f>
        <v>0</v>
      </c>
      <c r="BL148" s="8">
        <f>КМС!BL148+ИГС!BL148+МАКС!BL148</f>
        <v>0</v>
      </c>
      <c r="BM148" s="9">
        <f>КМС!BM148+ИГС!BM148+МАКС!BM148</f>
        <v>0</v>
      </c>
      <c r="BN148" s="8">
        <f>КМС!BN148+ИГС!BN148+МАКС!BN148</f>
        <v>0</v>
      </c>
      <c r="BO148" s="9">
        <f>КМС!BO148+ИГС!BO148+МАКС!BO148</f>
        <v>0</v>
      </c>
      <c r="BP148" s="8">
        <f>КМС!BP148+ИГС!BP148+МАКС!BP148</f>
        <v>0</v>
      </c>
      <c r="BQ148" s="9">
        <f>КМС!BQ148+ИГС!BQ148+МАКС!BQ148</f>
        <v>0</v>
      </c>
      <c r="BR148" s="8">
        <f>КМС!BR148+ИГС!BR148+МАКС!BR148</f>
        <v>0</v>
      </c>
      <c r="BS148" s="9">
        <f>КМС!BS148+ИГС!BS148+МАКС!BS148</f>
        <v>0</v>
      </c>
      <c r="BT148" s="8">
        <f>КМС!BT148+ИГС!BT148+МАКС!BT148</f>
        <v>0</v>
      </c>
      <c r="BU148" s="9">
        <f>КМС!BU148+ИГС!BU148+МАКС!BU148</f>
        <v>0</v>
      </c>
      <c r="BV148" s="8">
        <f>КМС!BV148+ИГС!BV148+МАКС!BV148</f>
        <v>0</v>
      </c>
      <c r="BW148" s="9">
        <f>КМС!BW148+ИГС!BW148+МАКС!BW148</f>
        <v>0</v>
      </c>
      <c r="BX148" s="8">
        <f>КМС!BX148+ИГС!BX148+МАКС!BX148</f>
        <v>0</v>
      </c>
      <c r="BY148" s="9">
        <f>КМС!BY148+ИГС!BY148+МАКС!BY148</f>
        <v>0</v>
      </c>
      <c r="BZ148" s="8">
        <f>КМС!BZ148+ИГС!BZ148+МАКС!BZ148</f>
        <v>0</v>
      </c>
      <c r="CA148" s="8">
        <f t="shared" si="147"/>
        <v>0</v>
      </c>
      <c r="CB148" s="8">
        <f t="shared" si="148"/>
        <v>0</v>
      </c>
      <c r="CC148" s="9">
        <f>КМС!CC148+ИГС!CC148+МАКС!CC148</f>
        <v>0</v>
      </c>
      <c r="CD148" s="8">
        <f>КМС!CD148+ИГС!CD148+МАКС!CD148</f>
        <v>0</v>
      </c>
      <c r="CE148" s="9">
        <f>КМС!CE148+ИГС!CE148+МАКС!CE148</f>
        <v>0</v>
      </c>
      <c r="CF148" s="8">
        <f>КМС!CF148+ИГС!CF148+МАКС!CF148</f>
        <v>0</v>
      </c>
      <c r="CG148" s="9">
        <f>КМС!CG148+ИГС!CG148+МАКС!CG148</f>
        <v>0</v>
      </c>
      <c r="CH148" s="8">
        <f>КМС!CH148+ИГС!CH148+МАКС!CH148</f>
        <v>0</v>
      </c>
      <c r="CI148" s="9">
        <f>КМС!CI148+ИГС!CI148+МАКС!CI148</f>
        <v>0</v>
      </c>
      <c r="CJ148" s="8">
        <f>КМС!CJ148+ИГС!CJ148+МАКС!CJ148</f>
        <v>0</v>
      </c>
      <c r="CK148" s="9">
        <f>КМС!CK148+ИГС!CK148+МАКС!CK148</f>
        <v>0</v>
      </c>
      <c r="CL148" s="8">
        <f>КМС!CL148+ИГС!CL148+МАКС!CL148</f>
        <v>0</v>
      </c>
      <c r="CM148" s="9">
        <f>КМС!CM148+ИГС!CM148+МАКС!CM148</f>
        <v>0</v>
      </c>
      <c r="CN148" s="8">
        <f>КМС!CN148+ИГС!CN148+МАКС!CN148</f>
        <v>0</v>
      </c>
      <c r="CO148" s="9">
        <f>КМС!CO148+ИГС!CO148+МАКС!CO148</f>
        <v>0</v>
      </c>
      <c r="CP148" s="8">
        <f>КМС!CP148+ИГС!CP148+МАКС!CP148</f>
        <v>0</v>
      </c>
      <c r="CQ148" s="9">
        <f>КМС!CQ148+ИГС!CQ148+МАКС!CQ148</f>
        <v>0</v>
      </c>
      <c r="CR148" s="8">
        <f>КМС!CR148+ИГС!CR148+МАКС!CR148</f>
        <v>0</v>
      </c>
    </row>
    <row r="149" spans="1:96" s="10" customFormat="1" ht="18" customHeight="1" x14ac:dyDescent="0.25">
      <c r="A149" s="12">
        <v>116</v>
      </c>
      <c r="B149" s="18" t="s">
        <v>185</v>
      </c>
      <c r="C149" s="12">
        <v>330423</v>
      </c>
      <c r="D149" s="25" t="s">
        <v>177</v>
      </c>
      <c r="E149" s="25" t="s">
        <v>160</v>
      </c>
      <c r="F149" s="31" t="s">
        <v>174</v>
      </c>
      <c r="G149" s="8">
        <f t="shared" si="123"/>
        <v>0</v>
      </c>
      <c r="H149" s="8">
        <f t="shared" si="125"/>
        <v>0</v>
      </c>
      <c r="I149" s="9">
        <f t="shared" si="124"/>
        <v>0</v>
      </c>
      <c r="J149" s="8">
        <f t="shared" si="126"/>
        <v>0</v>
      </c>
      <c r="K149" s="9">
        <f t="shared" si="127"/>
        <v>0</v>
      </c>
      <c r="L149" s="8">
        <f t="shared" si="128"/>
        <v>0</v>
      </c>
      <c r="M149" s="9">
        <f t="shared" si="129"/>
        <v>0</v>
      </c>
      <c r="N149" s="8">
        <f t="shared" si="130"/>
        <v>0</v>
      </c>
      <c r="O149" s="9">
        <f t="shared" si="131"/>
        <v>0</v>
      </c>
      <c r="P149" s="8">
        <f t="shared" si="132"/>
        <v>0</v>
      </c>
      <c r="Q149" s="9">
        <f t="shared" si="133"/>
        <v>0</v>
      </c>
      <c r="R149" s="8">
        <f t="shared" si="134"/>
        <v>0</v>
      </c>
      <c r="S149" s="9">
        <f t="shared" si="135"/>
        <v>0</v>
      </c>
      <c r="T149" s="8">
        <f t="shared" si="136"/>
        <v>0</v>
      </c>
      <c r="U149" s="9">
        <f t="shared" si="137"/>
        <v>0</v>
      </c>
      <c r="V149" s="8">
        <f t="shared" si="138"/>
        <v>0</v>
      </c>
      <c r="W149" s="9">
        <f t="shared" si="139"/>
        <v>0</v>
      </c>
      <c r="X149" s="8">
        <f t="shared" si="140"/>
        <v>0</v>
      </c>
      <c r="Y149" s="8">
        <f t="shared" si="141"/>
        <v>0</v>
      </c>
      <c r="Z149" s="8">
        <f t="shared" si="142"/>
        <v>0</v>
      </c>
      <c r="AA149" s="9">
        <f>КМС!AA149+ИГС!AA149+МАКС!AA149</f>
        <v>0</v>
      </c>
      <c r="AB149" s="8">
        <f>КМС!AB149+ИГС!AB149+МАКС!AB149</f>
        <v>0</v>
      </c>
      <c r="AC149" s="9">
        <f>КМС!AC149+ИГС!AC149+МАКС!AC149</f>
        <v>0</v>
      </c>
      <c r="AD149" s="8">
        <f>КМС!AD149+ИГС!AD149+МАКС!AD149</f>
        <v>0</v>
      </c>
      <c r="AE149" s="9">
        <f>КМС!AE149+ИГС!AE149+МАКС!AE149</f>
        <v>0</v>
      </c>
      <c r="AF149" s="8">
        <f>КМС!AF149+ИГС!AF149+МАКС!AF149</f>
        <v>0</v>
      </c>
      <c r="AG149" s="9">
        <f>КМС!AG149+ИГС!AG149+МАКС!AG149</f>
        <v>0</v>
      </c>
      <c r="AH149" s="8">
        <f>КМС!AH149+ИГС!AH149+МАКС!AH149</f>
        <v>0</v>
      </c>
      <c r="AI149" s="9">
        <f>КМС!AI149+ИГС!AI149+МАКС!AI149</f>
        <v>0</v>
      </c>
      <c r="AJ149" s="8">
        <f>КМС!AJ149+ИГС!AJ149+МАКС!AJ149</f>
        <v>0</v>
      </c>
      <c r="AK149" s="9">
        <f>КМС!AK149+ИГС!AK149+МАКС!AK149</f>
        <v>0</v>
      </c>
      <c r="AL149" s="8">
        <f>КМС!AL149+ИГС!AL149+МАКС!AL149</f>
        <v>0</v>
      </c>
      <c r="AM149" s="9">
        <f>КМС!AM149+ИГС!AM149+МАКС!AM149</f>
        <v>0</v>
      </c>
      <c r="AN149" s="8">
        <f>КМС!AN149+ИГС!AN149+МАКС!AN149</f>
        <v>0</v>
      </c>
      <c r="AO149" s="9">
        <f>КМС!AO149+ИГС!AO149+МАКС!AO149</f>
        <v>0</v>
      </c>
      <c r="AP149" s="8">
        <f>КМС!AP149+ИГС!AP149+МАКС!AP149</f>
        <v>0</v>
      </c>
      <c r="AQ149" s="8">
        <f t="shared" si="143"/>
        <v>0</v>
      </c>
      <c r="AR149" s="8">
        <f t="shared" si="144"/>
        <v>0</v>
      </c>
      <c r="AS149" s="9">
        <f>КМС!AS149+ИГС!AS149+МАКС!AS149</f>
        <v>0</v>
      </c>
      <c r="AT149" s="8">
        <f>КМС!AT149+ИГС!AT149+МАКС!AT149</f>
        <v>0</v>
      </c>
      <c r="AU149" s="9">
        <f>КМС!AU149+ИГС!AU149+МАКС!AU149</f>
        <v>0</v>
      </c>
      <c r="AV149" s="8">
        <f>КМС!AV149+ИГС!AV149+МАКС!AV149</f>
        <v>0</v>
      </c>
      <c r="AW149" s="9">
        <f>КМС!AW149+ИГС!AW149+МАКС!AW149</f>
        <v>0</v>
      </c>
      <c r="AX149" s="8">
        <f>КМС!AX149+ИГС!AX149+МАКС!AX149</f>
        <v>0</v>
      </c>
      <c r="AY149" s="9">
        <f>КМС!AY149+ИГС!AY149+МАКС!AY149</f>
        <v>0</v>
      </c>
      <c r="AZ149" s="8">
        <f>КМС!AZ149+ИГС!AZ149+МАКС!AZ149</f>
        <v>0</v>
      </c>
      <c r="BA149" s="9">
        <f>КМС!BA149+ИГС!BA149+МАКС!BA149</f>
        <v>0</v>
      </c>
      <c r="BB149" s="8">
        <f>КМС!BB149+ИГС!BB149+МАКС!BB149</f>
        <v>0</v>
      </c>
      <c r="BC149" s="9">
        <f>КМС!BC149+ИГС!BC149+МАКС!BC149</f>
        <v>0</v>
      </c>
      <c r="BD149" s="8">
        <f>КМС!BD149+ИГС!BD149+МАКС!BD149</f>
        <v>0</v>
      </c>
      <c r="BE149" s="9">
        <f>КМС!BE149+ИГС!BE149+МАКС!BE149</f>
        <v>0</v>
      </c>
      <c r="BF149" s="8">
        <f>КМС!BF149+ИГС!BF149+МАКС!BF149</f>
        <v>0</v>
      </c>
      <c r="BG149" s="9">
        <f>КМС!BG149+ИГС!BG149+МАКС!BG149</f>
        <v>0</v>
      </c>
      <c r="BH149" s="8">
        <f>КМС!BH149+ИГС!BH149+МАКС!BH149</f>
        <v>0</v>
      </c>
      <c r="BI149" s="8">
        <f t="shared" si="145"/>
        <v>0</v>
      </c>
      <c r="BJ149" s="8">
        <f t="shared" si="146"/>
        <v>0</v>
      </c>
      <c r="BK149" s="9">
        <f>КМС!BK149+ИГС!BK149+МАКС!BK149</f>
        <v>0</v>
      </c>
      <c r="BL149" s="8">
        <f>КМС!BL149+ИГС!BL149+МАКС!BL149</f>
        <v>0</v>
      </c>
      <c r="BM149" s="9">
        <f>КМС!BM149+ИГС!BM149+МАКС!BM149</f>
        <v>0</v>
      </c>
      <c r="BN149" s="8">
        <f>КМС!BN149+ИГС!BN149+МАКС!BN149</f>
        <v>0</v>
      </c>
      <c r="BO149" s="9">
        <f>КМС!BO149+ИГС!BO149+МАКС!BO149</f>
        <v>0</v>
      </c>
      <c r="BP149" s="8">
        <f>КМС!BP149+ИГС!BP149+МАКС!BP149</f>
        <v>0</v>
      </c>
      <c r="BQ149" s="9">
        <f>КМС!BQ149+ИГС!BQ149+МАКС!BQ149</f>
        <v>0</v>
      </c>
      <c r="BR149" s="8">
        <f>КМС!BR149+ИГС!BR149+МАКС!BR149</f>
        <v>0</v>
      </c>
      <c r="BS149" s="9">
        <f>КМС!BS149+ИГС!BS149+МАКС!BS149</f>
        <v>0</v>
      </c>
      <c r="BT149" s="8">
        <f>КМС!BT149+ИГС!BT149+МАКС!BT149</f>
        <v>0</v>
      </c>
      <c r="BU149" s="9">
        <f>КМС!BU149+ИГС!BU149+МАКС!BU149</f>
        <v>0</v>
      </c>
      <c r="BV149" s="8">
        <f>КМС!BV149+ИГС!BV149+МАКС!BV149</f>
        <v>0</v>
      </c>
      <c r="BW149" s="9">
        <f>КМС!BW149+ИГС!BW149+МАКС!BW149</f>
        <v>0</v>
      </c>
      <c r="BX149" s="8">
        <f>КМС!BX149+ИГС!BX149+МАКС!BX149</f>
        <v>0</v>
      </c>
      <c r="BY149" s="9">
        <f>КМС!BY149+ИГС!BY149+МАКС!BY149</f>
        <v>0</v>
      </c>
      <c r="BZ149" s="8">
        <f>КМС!BZ149+ИГС!BZ149+МАКС!BZ149</f>
        <v>0</v>
      </c>
      <c r="CA149" s="8">
        <f t="shared" si="147"/>
        <v>0</v>
      </c>
      <c r="CB149" s="8">
        <f t="shared" si="148"/>
        <v>0</v>
      </c>
      <c r="CC149" s="9">
        <f>КМС!CC149+ИГС!CC149+МАКС!CC149</f>
        <v>0</v>
      </c>
      <c r="CD149" s="8">
        <f>КМС!CD149+ИГС!CD149+МАКС!CD149</f>
        <v>0</v>
      </c>
      <c r="CE149" s="9">
        <f>КМС!CE149+ИГС!CE149+МАКС!CE149</f>
        <v>0</v>
      </c>
      <c r="CF149" s="8">
        <f>КМС!CF149+ИГС!CF149+МАКС!CF149</f>
        <v>0</v>
      </c>
      <c r="CG149" s="9">
        <f>КМС!CG149+ИГС!CG149+МАКС!CG149</f>
        <v>0</v>
      </c>
      <c r="CH149" s="8">
        <f>КМС!CH149+ИГС!CH149+МАКС!CH149</f>
        <v>0</v>
      </c>
      <c r="CI149" s="9">
        <f>КМС!CI149+ИГС!CI149+МАКС!CI149</f>
        <v>0</v>
      </c>
      <c r="CJ149" s="8">
        <f>КМС!CJ149+ИГС!CJ149+МАКС!CJ149</f>
        <v>0</v>
      </c>
      <c r="CK149" s="9">
        <f>КМС!CK149+ИГС!CK149+МАКС!CK149</f>
        <v>0</v>
      </c>
      <c r="CL149" s="8">
        <f>КМС!CL149+ИГС!CL149+МАКС!CL149</f>
        <v>0</v>
      </c>
      <c r="CM149" s="9">
        <f>КМС!CM149+ИГС!CM149+МАКС!CM149</f>
        <v>0</v>
      </c>
      <c r="CN149" s="8">
        <f>КМС!CN149+ИГС!CN149+МАКС!CN149</f>
        <v>0</v>
      </c>
      <c r="CO149" s="9">
        <f>КМС!CO149+ИГС!CO149+МАКС!CO149</f>
        <v>0</v>
      </c>
      <c r="CP149" s="8">
        <f>КМС!CP149+ИГС!CP149+МАКС!CP149</f>
        <v>0</v>
      </c>
      <c r="CQ149" s="9">
        <f>КМС!CQ149+ИГС!CQ149+МАКС!CQ149</f>
        <v>0</v>
      </c>
      <c r="CR149" s="8">
        <f>КМС!CR149+ИГС!CR149+МАКС!CR149</f>
        <v>0</v>
      </c>
    </row>
    <row r="150" spans="1:96" s="10" customFormat="1" ht="14.25" x14ac:dyDescent="0.2">
      <c r="A150" s="14"/>
      <c r="B150" s="17" t="s">
        <v>148</v>
      </c>
      <c r="C150" s="14"/>
      <c r="D150" s="27"/>
      <c r="E150" s="34"/>
      <c r="F150" s="32"/>
      <c r="G150" s="15">
        <f t="shared" ref="G150:X150" si="150">SUBTOTAL(109,G9:G149)</f>
        <v>15739111922.93</v>
      </c>
      <c r="H150" s="15">
        <f t="shared" si="150"/>
        <v>5845802309.6199999</v>
      </c>
      <c r="I150" s="16">
        <f t="shared" si="150"/>
        <v>3995913</v>
      </c>
      <c r="J150" s="15">
        <f t="shared" si="150"/>
        <v>1932079088.3499999</v>
      </c>
      <c r="K150" s="16">
        <f t="shared" si="150"/>
        <v>745025</v>
      </c>
      <c r="L150" s="15">
        <f t="shared" si="150"/>
        <v>306771094.26999998</v>
      </c>
      <c r="M150" s="16">
        <f t="shared" si="150"/>
        <v>2379808</v>
      </c>
      <c r="N150" s="15">
        <f t="shared" si="150"/>
        <v>3606952127</v>
      </c>
      <c r="O150" s="16">
        <f t="shared" si="150"/>
        <v>84970</v>
      </c>
      <c r="P150" s="15">
        <f>SUBTOTAL(109,P9:P149)</f>
        <v>1364739291.3299999</v>
      </c>
      <c r="Q150" s="16">
        <f t="shared" si="150"/>
        <v>208103</v>
      </c>
      <c r="R150" s="15">
        <f t="shared" si="150"/>
        <v>7676085386.29</v>
      </c>
      <c r="S150" s="16">
        <f t="shared" si="150"/>
        <v>4437</v>
      </c>
      <c r="T150" s="15">
        <f t="shared" si="150"/>
        <v>147767576.69999999</v>
      </c>
      <c r="U150" s="16">
        <f t="shared" si="150"/>
        <v>6367</v>
      </c>
      <c r="V150" s="15">
        <f t="shared" si="150"/>
        <v>1034149591.6</v>
      </c>
      <c r="W150" s="16">
        <f t="shared" si="150"/>
        <v>391139</v>
      </c>
      <c r="X150" s="15">
        <f t="shared" si="150"/>
        <v>852484935.69000006</v>
      </c>
      <c r="Y150" s="15">
        <f>SUBTOTAL(109,Y9:Y149)</f>
        <v>4114688343.6900001</v>
      </c>
      <c r="Z150" s="15">
        <f t="shared" ref="Z150:AP150" si="151">SUBTOTAL(109,Z9:Z149)</f>
        <v>1643843762.8</v>
      </c>
      <c r="AA150" s="16">
        <f t="shared" si="151"/>
        <v>952439</v>
      </c>
      <c r="AB150" s="15">
        <f t="shared" si="151"/>
        <v>588236694.69000006</v>
      </c>
      <c r="AC150" s="16">
        <f t="shared" si="151"/>
        <v>191754</v>
      </c>
      <c r="AD150" s="15">
        <f t="shared" si="151"/>
        <v>85479260.700000003</v>
      </c>
      <c r="AE150" s="16">
        <f t="shared" si="151"/>
        <v>578882</v>
      </c>
      <c r="AF150" s="15">
        <f t="shared" si="151"/>
        <v>970127807.40999997</v>
      </c>
      <c r="AG150" s="16">
        <f t="shared" si="151"/>
        <v>25200</v>
      </c>
      <c r="AH150" s="15">
        <f t="shared" si="151"/>
        <v>410046864.38</v>
      </c>
      <c r="AI150" s="16">
        <f t="shared" si="151"/>
        <v>56100</v>
      </c>
      <c r="AJ150" s="15">
        <f t="shared" si="151"/>
        <v>1851727473.4000001</v>
      </c>
      <c r="AK150" s="16">
        <f t="shared" si="151"/>
        <v>1271</v>
      </c>
      <c r="AL150" s="15">
        <f t="shared" si="151"/>
        <v>45004349.659999996</v>
      </c>
      <c r="AM150" s="16">
        <f t="shared" si="151"/>
        <v>1657</v>
      </c>
      <c r="AN150" s="15">
        <f t="shared" si="151"/>
        <v>285427072.88999999</v>
      </c>
      <c r="AO150" s="16">
        <f t="shared" si="151"/>
        <v>97783</v>
      </c>
      <c r="AP150" s="15">
        <f t="shared" si="151"/>
        <v>209070243.11000001</v>
      </c>
      <c r="AQ150" s="15">
        <f>SUBTOTAL(109,AQ9:AQ149)</f>
        <v>3971755930.8800001</v>
      </c>
      <c r="AR150" s="15">
        <f t="shared" ref="AR150:BH150" si="152">SUBTOTAL(109,AR9:AR149)</f>
        <v>1519762036.76</v>
      </c>
      <c r="AS150" s="16">
        <f t="shared" si="152"/>
        <v>993390</v>
      </c>
      <c r="AT150" s="15">
        <f t="shared" si="152"/>
        <v>537447918.77999997</v>
      </c>
      <c r="AU150" s="16">
        <f t="shared" si="152"/>
        <v>183127</v>
      </c>
      <c r="AV150" s="15">
        <f t="shared" si="152"/>
        <v>79452216.299999997</v>
      </c>
      <c r="AW150" s="16">
        <f t="shared" si="152"/>
        <v>591838</v>
      </c>
      <c r="AX150" s="15">
        <f t="shared" si="152"/>
        <v>902861901.67999995</v>
      </c>
      <c r="AY150" s="16">
        <f t="shared" si="152"/>
        <v>21182</v>
      </c>
      <c r="AZ150" s="15">
        <f t="shared" si="152"/>
        <v>339379201.14999998</v>
      </c>
      <c r="BA150" s="16">
        <f t="shared" si="152"/>
        <v>53333</v>
      </c>
      <c r="BB150" s="15">
        <f t="shared" si="152"/>
        <v>1892412392.28</v>
      </c>
      <c r="BC150" s="16">
        <f t="shared" si="152"/>
        <v>815</v>
      </c>
      <c r="BD150" s="15">
        <f t="shared" si="152"/>
        <v>29306387.420000002</v>
      </c>
      <c r="BE150" s="16">
        <f t="shared" si="152"/>
        <v>1933</v>
      </c>
      <c r="BF150" s="15">
        <f t="shared" si="152"/>
        <v>336751381.44999999</v>
      </c>
      <c r="BG150" s="16">
        <f t="shared" si="152"/>
        <v>92240</v>
      </c>
      <c r="BH150" s="15">
        <f t="shared" si="152"/>
        <v>220202300.69</v>
      </c>
      <c r="BI150" s="15">
        <f>SUBTOTAL(109,BI9:BI149)</f>
        <v>3788942402.4200001</v>
      </c>
      <c r="BJ150" s="15">
        <f t="shared" ref="BJ150:BZ150" si="153">SUBTOTAL(109,BJ9:BJ149)</f>
        <v>1392118222.3499999</v>
      </c>
      <c r="BK150" s="16">
        <f t="shared" si="153"/>
        <v>1015493</v>
      </c>
      <c r="BL150" s="15">
        <f t="shared" si="153"/>
        <v>468901974.31999999</v>
      </c>
      <c r="BM150" s="16">
        <f t="shared" si="153"/>
        <v>173078</v>
      </c>
      <c r="BN150" s="15">
        <f t="shared" si="153"/>
        <v>67968208.640000001</v>
      </c>
      <c r="BO150" s="16">
        <f t="shared" si="153"/>
        <v>598898</v>
      </c>
      <c r="BP150" s="15">
        <f t="shared" si="153"/>
        <v>855248039.38999999</v>
      </c>
      <c r="BQ150" s="16">
        <f t="shared" si="153"/>
        <v>17928</v>
      </c>
      <c r="BR150" s="15">
        <f t="shared" si="153"/>
        <v>303999125.04000002</v>
      </c>
      <c r="BS150" s="16">
        <f t="shared" si="153"/>
        <v>53024</v>
      </c>
      <c r="BT150" s="15">
        <f t="shared" si="153"/>
        <v>1881875573.04</v>
      </c>
      <c r="BU150" s="16">
        <f t="shared" si="153"/>
        <v>1176</v>
      </c>
      <c r="BV150" s="15">
        <f t="shared" si="153"/>
        <v>36826337.189999998</v>
      </c>
      <c r="BW150" s="16">
        <f t="shared" si="153"/>
        <v>1552</v>
      </c>
      <c r="BX150" s="15">
        <f t="shared" si="153"/>
        <v>243568883.24000001</v>
      </c>
      <c r="BY150" s="16">
        <f t="shared" si="153"/>
        <v>86619</v>
      </c>
      <c r="BZ150" s="15">
        <f t="shared" si="153"/>
        <v>210949481.99000001</v>
      </c>
      <c r="CA150" s="15">
        <f>SUBTOTAL(109,CA9:CA149)</f>
        <v>3863725245.9400001</v>
      </c>
      <c r="CB150" s="15">
        <f t="shared" ref="CB150:CR150" si="154">SUBTOTAL(109,CB9:CB149)</f>
        <v>1290078287.71</v>
      </c>
      <c r="CC150" s="16">
        <f t="shared" si="154"/>
        <v>1034591</v>
      </c>
      <c r="CD150" s="15">
        <f t="shared" si="154"/>
        <v>337492500.56</v>
      </c>
      <c r="CE150" s="16">
        <f t="shared" si="154"/>
        <v>197066</v>
      </c>
      <c r="CF150" s="15">
        <f t="shared" si="154"/>
        <v>73871408.629999995</v>
      </c>
      <c r="CG150" s="16">
        <f t="shared" si="154"/>
        <v>610190</v>
      </c>
      <c r="CH150" s="15">
        <f t="shared" si="154"/>
        <v>878714378.51999998</v>
      </c>
      <c r="CI150" s="16">
        <f t="shared" si="154"/>
        <v>20660</v>
      </c>
      <c r="CJ150" s="15">
        <f t="shared" si="154"/>
        <v>311314100.75999999</v>
      </c>
      <c r="CK150" s="16">
        <f t="shared" si="154"/>
        <v>45646</v>
      </c>
      <c r="CL150" s="15">
        <f t="shared" si="154"/>
        <v>2050069947.5699999</v>
      </c>
      <c r="CM150" s="16">
        <f t="shared" si="154"/>
        <v>1175</v>
      </c>
      <c r="CN150" s="15">
        <f t="shared" si="154"/>
        <v>36630502.43</v>
      </c>
      <c r="CO150" s="16">
        <f t="shared" si="154"/>
        <v>1225</v>
      </c>
      <c r="CP150" s="15">
        <f t="shared" si="154"/>
        <v>168402254.02000001</v>
      </c>
      <c r="CQ150" s="16">
        <f t="shared" si="154"/>
        <v>114497</v>
      </c>
      <c r="CR150" s="15">
        <f t="shared" si="154"/>
        <v>212262909.90000001</v>
      </c>
    </row>
    <row r="151" spans="1:96" x14ac:dyDescent="0.25">
      <c r="G151" s="36">
        <v>15739111922.93</v>
      </c>
      <c r="H151" s="36">
        <v>5845802309.6199999</v>
      </c>
      <c r="I151" s="36">
        <v>3995913</v>
      </c>
      <c r="J151" s="36">
        <v>1932079088.3499999</v>
      </c>
      <c r="K151" s="36">
        <v>745025</v>
      </c>
      <c r="L151" s="36">
        <v>306771094.26999998</v>
      </c>
      <c r="M151" s="36">
        <v>2379808</v>
      </c>
      <c r="N151" s="36">
        <f>'[1]ЭХ 2020 (декабрь)'!$AK$150+'[1]ЭХ 2020 (декабрь)'!$AN$150</f>
        <v>3606952127</v>
      </c>
      <c r="O151" s="36">
        <v>84970</v>
      </c>
      <c r="P151" s="36">
        <v>1364739291.3299999</v>
      </c>
      <c r="Q151" s="36">
        <v>208103</v>
      </c>
      <c r="R151" s="36">
        <v>7676085386.29</v>
      </c>
      <c r="S151" s="36">
        <v>4437</v>
      </c>
      <c r="T151" s="36">
        <v>147767576.69999999</v>
      </c>
      <c r="U151" s="36">
        <v>6367</v>
      </c>
      <c r="V151" s="36">
        <v>1034149591.6</v>
      </c>
      <c r="W151" s="36">
        <v>391139</v>
      </c>
      <c r="X151" s="36">
        <v>852484935.69000006</v>
      </c>
      <c r="Y151" s="45">
        <v>1280966908</v>
      </c>
      <c r="Z151" s="45">
        <v>391139</v>
      </c>
      <c r="AA151" s="45">
        <v>841627246.87</v>
      </c>
    </row>
    <row r="152" spans="1:96" x14ac:dyDescent="0.25">
      <c r="B152" s="35" t="s">
        <v>195</v>
      </c>
      <c r="C152" s="36">
        <f>C150-D150-L150-N150-T150</f>
        <v>-4061490797.9699998</v>
      </c>
      <c r="D152" s="36">
        <f>D150-F150-H150-J150</f>
        <v>-7777881397.9700003</v>
      </c>
      <c r="E152" s="6"/>
      <c r="F152" s="6"/>
      <c r="G152" s="36">
        <f>G150-G151</f>
        <v>0</v>
      </c>
      <c r="H152" s="36">
        <f t="shared" ref="H152:N152" si="155">H150-H151</f>
        <v>0</v>
      </c>
      <c r="I152" s="36">
        <f t="shared" si="155"/>
        <v>0</v>
      </c>
      <c r="J152" s="36">
        <f t="shared" si="155"/>
        <v>0</v>
      </c>
      <c r="K152" s="36">
        <f t="shared" si="155"/>
        <v>0</v>
      </c>
      <c r="L152" s="36">
        <f t="shared" si="155"/>
        <v>0</v>
      </c>
      <c r="M152" s="36">
        <f t="shared" si="155"/>
        <v>0</v>
      </c>
      <c r="N152" s="36">
        <f t="shared" si="155"/>
        <v>0</v>
      </c>
      <c r="O152" s="36">
        <f t="shared" ref="O152" si="156">O150-O151</f>
        <v>0</v>
      </c>
      <c r="P152" s="36">
        <f t="shared" ref="P152" si="157">P150-P151</f>
        <v>0</v>
      </c>
      <c r="Q152" s="36">
        <f t="shared" ref="Q152" si="158">Q150-Q151</f>
        <v>0</v>
      </c>
      <c r="R152" s="36">
        <f t="shared" ref="R152" si="159">R150-R151</f>
        <v>0</v>
      </c>
      <c r="S152" s="36">
        <f t="shared" ref="S152" si="160">S150-S151</f>
        <v>0</v>
      </c>
      <c r="T152" s="36">
        <f t="shared" ref="T152" si="161">T150-T151</f>
        <v>0</v>
      </c>
      <c r="U152" s="36">
        <f t="shared" ref="U152" si="162">U150-U151</f>
        <v>0</v>
      </c>
      <c r="V152" s="36">
        <f t="shared" ref="V152" si="163">V150-V151</f>
        <v>0</v>
      </c>
      <c r="W152" s="36">
        <f t="shared" ref="W152" si="164">W150-W151</f>
        <v>0</v>
      </c>
      <c r="X152" s="36">
        <f t="shared" ref="X152" si="165">X150-X151</f>
        <v>0</v>
      </c>
      <c r="Y152" s="36">
        <f>Y150-Z150-AH150-AJ150-AP150</f>
        <v>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>
        <f>AQ150-AR150-AZ150-BB150-BH150</f>
        <v>0</v>
      </c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6">
        <f>BI150-BJ150-BR150-BT150-BZ150</f>
        <v>0</v>
      </c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6">
        <f>CA150-CB150-CJ150-CL150-CR150</f>
        <v>0</v>
      </c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9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196</v>
      </c>
      <c r="C154" s="39">
        <f t="shared" ref="C154:P154" si="166">C150-U150-AM150-BE150-BW150</f>
        <v>-11509</v>
      </c>
      <c r="D154" s="39">
        <f t="shared" si="166"/>
        <v>-1899896929.1800001</v>
      </c>
      <c r="E154" s="39">
        <f t="shared" si="166"/>
        <v>-667781</v>
      </c>
      <c r="F154" s="39">
        <f t="shared" si="166"/>
        <v>-1492706961.48</v>
      </c>
      <c r="G154" s="39">
        <f t="shared" si="166"/>
        <v>0</v>
      </c>
      <c r="H154" s="39">
        <f t="shared" si="166"/>
        <v>0</v>
      </c>
      <c r="I154" s="39">
        <f t="shared" si="166"/>
        <v>0</v>
      </c>
      <c r="J154" s="39">
        <f t="shared" si="166"/>
        <v>0</v>
      </c>
      <c r="K154" s="39">
        <f t="shared" si="166"/>
        <v>0</v>
      </c>
      <c r="L154" s="39">
        <f t="shared" si="166"/>
        <v>0</v>
      </c>
      <c r="M154" s="39">
        <f t="shared" si="166"/>
        <v>0</v>
      </c>
      <c r="N154" s="39">
        <f t="shared" si="166"/>
        <v>0</v>
      </c>
      <c r="O154" s="39">
        <f t="shared" si="166"/>
        <v>0</v>
      </c>
      <c r="P154" s="39">
        <f t="shared" si="166"/>
        <v>0</v>
      </c>
      <c r="Q154" s="39">
        <f t="shared" ref="Q154:X154" si="167">Q150-AI150-BA150-BS150-CK150</f>
        <v>0</v>
      </c>
      <c r="R154" s="39">
        <f t="shared" si="167"/>
        <v>0</v>
      </c>
      <c r="S154" s="39">
        <f t="shared" si="167"/>
        <v>0</v>
      </c>
      <c r="T154" s="39">
        <f t="shared" si="167"/>
        <v>0</v>
      </c>
      <c r="U154" s="39">
        <f t="shared" si="167"/>
        <v>0</v>
      </c>
      <c r="V154" s="39">
        <f t="shared" si="167"/>
        <v>0</v>
      </c>
      <c r="W154" s="39">
        <f t="shared" si="167"/>
        <v>0</v>
      </c>
      <c r="X154" s="39">
        <f t="shared" si="167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  <row r="155" spans="1:96" x14ac:dyDescent="0.25">
      <c r="C155" s="6"/>
      <c r="D155" s="6"/>
      <c r="E155" s="6"/>
      <c r="F155" s="6"/>
      <c r="R155" s="36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</row>
    <row r="156" spans="1:96" x14ac:dyDescent="0.25">
      <c r="B156" s="5" t="s">
        <v>197</v>
      </c>
      <c r="C156" s="36">
        <v>0</v>
      </c>
      <c r="D156" s="36">
        <v>0</v>
      </c>
      <c r="E156" s="36">
        <v>0</v>
      </c>
      <c r="F156" s="36">
        <v>0</v>
      </c>
      <c r="G156" s="36">
        <f>G150-КМС!G150-ИГС!G150-МАКС!G150</f>
        <v>0</v>
      </c>
      <c r="H156" s="36">
        <f>H150-КМС!H150-ИГС!H150-МАКС!H150</f>
        <v>0</v>
      </c>
      <c r="I156" s="36">
        <f>I150-КМС!I150-ИГС!I150-МАКС!I150</f>
        <v>0</v>
      </c>
      <c r="J156" s="36">
        <f>J150-КМС!J150-ИГС!J150-МАКС!J150</f>
        <v>0</v>
      </c>
      <c r="K156" s="36">
        <f>K150-КМС!K150-ИГС!K150-МАКС!K150</f>
        <v>0</v>
      </c>
      <c r="L156" s="36">
        <f>L150-КМС!L150-ИГС!L150-МАКС!L150</f>
        <v>0</v>
      </c>
      <c r="M156" s="36">
        <f>M150-КМС!M150-ИГС!M150-МАКС!M150</f>
        <v>0</v>
      </c>
      <c r="N156" s="36">
        <f>N150-КМС!N150-ИГС!N150-МАКС!N150</f>
        <v>0</v>
      </c>
      <c r="O156" s="36">
        <f>O150-КМС!O150-ИГС!O150-МАКС!O150</f>
        <v>0</v>
      </c>
      <c r="P156" s="36">
        <f>P150-КМС!P150-ИГС!P150-МАКС!P150</f>
        <v>0</v>
      </c>
      <c r="Q156" s="36">
        <f>Q150-КМС!Q150-ИГС!Q150-МАКС!Q150</f>
        <v>0</v>
      </c>
      <c r="R156" s="36">
        <f>R150-КМС!R150-ИГС!R150-МАКС!R150</f>
        <v>0</v>
      </c>
      <c r="S156" s="36">
        <f>S150-КМС!S150-ИГС!S150-МАКС!S150</f>
        <v>0</v>
      </c>
      <c r="T156" s="36">
        <f>T150-КМС!T150-ИГС!T150-МАКС!T150</f>
        <v>0</v>
      </c>
      <c r="U156" s="36">
        <f>U150-КМС!U150-ИГС!U150-МАКС!U150</f>
        <v>0</v>
      </c>
      <c r="V156" s="36">
        <f>V150-КМС!V150-ИГС!V150-МАКС!V150</f>
        <v>0</v>
      </c>
      <c r="W156" s="36">
        <f>W150-КМС!W150-ИГС!W150-МАКС!W150</f>
        <v>0</v>
      </c>
      <c r="X156" s="36">
        <f>X150-КМС!X150-ИГС!X150-МАКС!X150</f>
        <v>0</v>
      </c>
      <c r="Y156" s="36">
        <f>Y150-КМС!Y150-ИГС!Y150-МАКС!Y150</f>
        <v>0</v>
      </c>
      <c r="Z156" s="36">
        <f>Z150-КМС!Z150-ИГС!Z150-МАКС!Z150</f>
        <v>0</v>
      </c>
      <c r="AA156" s="36">
        <f>AA150-КМС!AA150-ИГС!AA150-МАКС!AA150</f>
        <v>0</v>
      </c>
      <c r="AB156" s="36">
        <f>AB150-КМС!AB150-ИГС!AB150-МАКС!AB150</f>
        <v>0</v>
      </c>
      <c r="AC156" s="36">
        <f>AC150-КМС!AC150-ИГС!AC150-МАКС!AC150</f>
        <v>0</v>
      </c>
      <c r="AD156" s="36">
        <f>AD150-КМС!AD150-ИГС!AD150-МАКС!AD150</f>
        <v>0</v>
      </c>
      <c r="AE156" s="36">
        <f>AE150-КМС!AE150-ИГС!AE150-МАКС!AE150</f>
        <v>0</v>
      </c>
      <c r="AF156" s="36">
        <f>AF150-КМС!AF150-ИГС!AF150-МАКС!AF150</f>
        <v>0</v>
      </c>
      <c r="AG156" s="36">
        <f>AG150-КМС!AG150-ИГС!AG150-МАКС!AG150</f>
        <v>0</v>
      </c>
      <c r="AH156" s="36">
        <f>AH150-КМС!AH150-ИГС!AH150-МАКС!AH150</f>
        <v>0</v>
      </c>
      <c r="AI156" s="36">
        <f>AI150-КМС!AI150-ИГС!AI150-МАКС!AI150</f>
        <v>0</v>
      </c>
      <c r="AJ156" s="36">
        <f>AJ150-КМС!AJ150-ИГС!AJ150-МАКС!AJ150</f>
        <v>0</v>
      </c>
      <c r="AK156" s="36">
        <f>AK150-КМС!AK150-ИГС!AK150-МАКС!AK150</f>
        <v>0</v>
      </c>
      <c r="AL156" s="36">
        <f>AL150-КМС!AL150-ИГС!AL150-МАКС!AL150</f>
        <v>0</v>
      </c>
      <c r="AM156" s="36">
        <f>AM150-КМС!AM150-ИГС!AM150-МАКС!AM150</f>
        <v>0</v>
      </c>
      <c r="AN156" s="36">
        <f>AN150-КМС!AN150-ИГС!AN150-МАКС!AN150</f>
        <v>0</v>
      </c>
      <c r="AO156" s="36">
        <f>AO150-КМС!AO150-ИГС!AO150-МАКС!AO150</f>
        <v>0</v>
      </c>
      <c r="AP156" s="36">
        <f>AP150-КМС!AP150-ИГС!AP150-МАКС!AP150</f>
        <v>0</v>
      </c>
      <c r="AQ156" s="36">
        <f>AQ150-КМС!AQ150-ИГС!AQ150-МАКС!AQ150</f>
        <v>0</v>
      </c>
      <c r="AR156" s="36">
        <f>AR150-КМС!AR150-ИГС!AR150-МАКС!AR150</f>
        <v>0</v>
      </c>
      <c r="AS156" s="36">
        <f>AS150-КМС!AS150-ИГС!AS150-МАКС!AS150</f>
        <v>0</v>
      </c>
      <c r="AT156" s="36">
        <f>AT150-КМС!AT150-ИГС!AT150-МАКС!AT150</f>
        <v>0</v>
      </c>
      <c r="AU156" s="36">
        <f>AU150-КМС!AU150-ИГС!AU150-МАКС!AU150</f>
        <v>0</v>
      </c>
      <c r="AV156" s="36">
        <f>AV150-КМС!AV150-ИГС!AV150-МАКС!AV150</f>
        <v>0</v>
      </c>
      <c r="AW156" s="36">
        <f>AW150-КМС!AW150-ИГС!AW150-МАКС!AW150</f>
        <v>0</v>
      </c>
      <c r="AX156" s="36">
        <f>AX150-КМС!AX150-ИГС!AX150-МАКС!AX150</f>
        <v>0</v>
      </c>
      <c r="AY156" s="36">
        <f>AY150-КМС!AY150-ИГС!AY150-МАКС!AY150</f>
        <v>0</v>
      </c>
      <c r="AZ156" s="36">
        <f>AZ150-КМС!AZ150-ИГС!AZ150-МАКС!AZ150</f>
        <v>0</v>
      </c>
      <c r="BA156" s="36">
        <f>BA150-КМС!BA150-ИГС!BA150-МАКС!BA150</f>
        <v>0</v>
      </c>
      <c r="BB156" s="36">
        <f>BB150-КМС!BB150-ИГС!BB150-МАКС!BB150</f>
        <v>0</v>
      </c>
      <c r="BC156" s="36">
        <f>BC150-КМС!BC150-ИГС!BC150-МАКС!BC150</f>
        <v>0</v>
      </c>
      <c r="BD156" s="36">
        <f>BD150-КМС!BD150-ИГС!BD150-МАКС!BD150</f>
        <v>0</v>
      </c>
      <c r="BE156" s="36">
        <f>BE150-КМС!BE150-ИГС!BE150-МАКС!BE150</f>
        <v>0</v>
      </c>
      <c r="BF156" s="36">
        <f>BF150-КМС!BF150-ИГС!BF150-МАКС!BF150</f>
        <v>0</v>
      </c>
      <c r="BG156" s="36">
        <f>BG150-КМС!BG150-ИГС!BG150-МАКС!BG150</f>
        <v>0</v>
      </c>
      <c r="BH156" s="36">
        <f>BH150-КМС!BH150-ИГС!BH150-МАКС!BH150</f>
        <v>0</v>
      </c>
      <c r="BI156" s="36">
        <f>BI150-КМС!BI150-ИГС!BI150-МАКС!BI150</f>
        <v>0</v>
      </c>
      <c r="BJ156" s="36">
        <f>BJ150-КМС!BJ150-ИГС!BJ150-МАКС!BJ150</f>
        <v>0</v>
      </c>
      <c r="BK156" s="36">
        <f>BK150-КМС!BK150-ИГС!BK150-МАКС!BK150</f>
        <v>0</v>
      </c>
      <c r="BL156" s="36">
        <f>BL150-КМС!BL150-ИГС!BL150-МАКС!BL150</f>
        <v>0</v>
      </c>
      <c r="BM156" s="36">
        <f>BM150-КМС!BM150-ИГС!BM150-МАКС!BM150</f>
        <v>0</v>
      </c>
      <c r="BN156" s="36">
        <f>BN150-КМС!BN150-ИГС!BN150-МАКС!BN150</f>
        <v>0</v>
      </c>
      <c r="BO156" s="36">
        <f>BO150-КМС!BO150-ИГС!BO150-МАКС!BO150</f>
        <v>0</v>
      </c>
      <c r="BP156" s="36">
        <f>BP150-КМС!BP150-ИГС!BP150-МАКС!BP150</f>
        <v>0</v>
      </c>
      <c r="BQ156" s="36">
        <f>BQ150-КМС!BQ150-ИГС!BQ150-МАКС!BQ150</f>
        <v>0</v>
      </c>
      <c r="BR156" s="36">
        <f>BR150-КМС!BR150-ИГС!BR150-МАКС!BR150</f>
        <v>0</v>
      </c>
      <c r="BS156" s="36">
        <f>BS150-КМС!BS150-ИГС!BS150-МАКС!BS150</f>
        <v>0</v>
      </c>
      <c r="BT156" s="36">
        <f>BT150-КМС!BT150-ИГС!BT150-МАКС!BT150</f>
        <v>0</v>
      </c>
      <c r="BU156" s="36">
        <f>BU150-КМС!BU150-ИГС!BU150-МАКС!BU150</f>
        <v>0</v>
      </c>
      <c r="BV156" s="36">
        <f>BV150-КМС!BV150-ИГС!BV150-МАКС!BV150</f>
        <v>0</v>
      </c>
      <c r="BW156" s="36">
        <f>BW150-КМС!BW150-ИГС!BW150-МАКС!BW150</f>
        <v>0</v>
      </c>
      <c r="BX156" s="36">
        <f>BX150-КМС!BX150-ИГС!BX150-МАКС!BX150</f>
        <v>0</v>
      </c>
      <c r="BY156" s="36">
        <f>BY150-КМС!BY150-ИГС!BY150-МАКС!BY150</f>
        <v>0</v>
      </c>
      <c r="BZ156" s="36">
        <f>BZ150-КМС!BZ150-ИГС!BZ150-МАКС!BZ150</f>
        <v>0</v>
      </c>
      <c r="CA156" s="36">
        <f>CA150-КМС!CA150-ИГС!CA150-МАКС!CA150</f>
        <v>0</v>
      </c>
      <c r="CB156" s="36">
        <f>CB150-КМС!CB150-ИГС!CB150-МАКС!CB150</f>
        <v>0</v>
      </c>
      <c r="CC156" s="36">
        <f>CC150-КМС!CC150-ИГС!CC150-МАКС!CC150</f>
        <v>0</v>
      </c>
      <c r="CD156" s="36">
        <f>CD150-КМС!CD150-ИГС!CD150-МАКС!CD150</f>
        <v>0</v>
      </c>
      <c r="CE156" s="36">
        <f>CE150-КМС!CE150-ИГС!CE150-МАКС!CE150</f>
        <v>0</v>
      </c>
      <c r="CF156" s="36">
        <f>CF150-КМС!CF150-ИГС!CF150-МАКС!CF150</f>
        <v>0</v>
      </c>
      <c r="CG156" s="36">
        <f>CG150-КМС!CG150-ИГС!CG150-МАКС!CG150</f>
        <v>0</v>
      </c>
      <c r="CH156" s="36">
        <f>CH150-КМС!CH150-ИГС!CH150-МАКС!CH150</f>
        <v>0</v>
      </c>
      <c r="CI156" s="36">
        <f>CI150-КМС!CI150-ИГС!CI150-МАКС!CI150</f>
        <v>0</v>
      </c>
      <c r="CJ156" s="36">
        <f>CJ150-КМС!CJ150-ИГС!CJ150-МАКС!CJ150</f>
        <v>0</v>
      </c>
      <c r="CK156" s="36">
        <f>CK150-КМС!CK150-ИГС!CK150-МАКС!CK150</f>
        <v>0</v>
      </c>
      <c r="CL156" s="36">
        <f>CL150-КМС!CL150-ИГС!CL150-МАКС!CL150</f>
        <v>0</v>
      </c>
      <c r="CM156" s="36">
        <f>CM150-КМС!CM150-ИГС!CM150-МАКС!CM150</f>
        <v>0</v>
      </c>
      <c r="CN156" s="36">
        <f>CN150-КМС!CN150-ИГС!CN150-МАКС!CN150</f>
        <v>0</v>
      </c>
      <c r="CO156" s="36">
        <f>CO150-КМС!CO150-ИГС!CO150-МАКС!CO150</f>
        <v>0</v>
      </c>
      <c r="CP156" s="36">
        <f>CP150-КМС!CP150-ИГС!CP150-МАКС!CP150</f>
        <v>0</v>
      </c>
      <c r="CQ156" s="36">
        <f>CQ150-КМС!CQ150-ИГС!CQ150-МАКС!CQ150</f>
        <v>0</v>
      </c>
      <c r="CR156" s="36">
        <f>CR150-КМС!CR150-ИГС!CR150-МАКС!CR150</f>
        <v>0</v>
      </c>
    </row>
    <row r="158" spans="1:96" x14ac:dyDescent="0.25">
      <c r="B158" s="5" t="s">
        <v>199</v>
      </c>
      <c r="G158" s="36">
        <f>H158+P158+R158+X158</f>
        <v>17302301300</v>
      </c>
      <c r="H158" s="36">
        <f>J158+L158+N158</f>
        <v>6011741800</v>
      </c>
      <c r="I158" s="6">
        <f>3450510+250267+350513</f>
        <v>4051290</v>
      </c>
      <c r="J158" s="6">
        <v>2079044900</v>
      </c>
      <c r="K158" s="41">
        <v>746654</v>
      </c>
      <c r="L158" s="36">
        <v>471138800</v>
      </c>
      <c r="M158" s="41">
        <v>2447367</v>
      </c>
      <c r="N158" s="36">
        <f>3461558100</f>
        <v>3461558100</v>
      </c>
      <c r="O158" s="41">
        <v>87054</v>
      </c>
      <c r="P158" s="36">
        <v>1780645900</v>
      </c>
      <c r="Q158" s="41">
        <v>244336</v>
      </c>
      <c r="R158" s="36">
        <v>8536096700</v>
      </c>
      <c r="S158" s="41">
        <v>6913</v>
      </c>
      <c r="T158" s="36">
        <v>249700500</v>
      </c>
      <c r="U158" s="41">
        <v>8402</v>
      </c>
      <c r="V158" s="36">
        <v>1438099300</v>
      </c>
      <c r="W158" s="41">
        <v>400981</v>
      </c>
      <c r="X158" s="36">
        <v>973816900</v>
      </c>
    </row>
    <row r="159" spans="1:96" x14ac:dyDescent="0.25">
      <c r="B159" s="5" t="s">
        <v>200</v>
      </c>
      <c r="G159" s="36">
        <f>H159+P159+R159+X159</f>
        <v>1980844600</v>
      </c>
      <c r="H159" s="36">
        <f>J159+L159+N159</f>
        <v>99953500</v>
      </c>
      <c r="I159" s="6">
        <v>55377</v>
      </c>
      <c r="J159" s="6">
        <v>15153500</v>
      </c>
      <c r="K159" s="41">
        <v>1629</v>
      </c>
      <c r="L159" s="36">
        <v>1129100</v>
      </c>
      <c r="M159" s="41">
        <v>59154</v>
      </c>
      <c r="N159" s="36">
        <v>83670900</v>
      </c>
      <c r="O159" s="41">
        <v>2380</v>
      </c>
      <c r="P159" s="36">
        <v>113799500</v>
      </c>
      <c r="Q159" s="41">
        <v>28352</v>
      </c>
      <c r="R159" s="36">
        <v>1737042200</v>
      </c>
      <c r="S159" s="41">
        <v>1323</v>
      </c>
      <c r="T159" s="36"/>
      <c r="U159" s="41">
        <v>1031</v>
      </c>
      <c r="V159" s="42">
        <v>157201277</v>
      </c>
      <c r="W159" s="41">
        <v>9842</v>
      </c>
      <c r="X159" s="36">
        <v>30049400</v>
      </c>
    </row>
    <row r="160" spans="1:96" x14ac:dyDescent="0.25">
      <c r="B160" s="5" t="s">
        <v>202</v>
      </c>
      <c r="G160" s="36">
        <f>H160+P160+R160+X160</f>
        <v>15321456700</v>
      </c>
      <c r="H160" s="36">
        <f>J160+L160+N160</f>
        <v>5911788300</v>
      </c>
      <c r="I160" s="6">
        <f>I158-I159</f>
        <v>3995913</v>
      </c>
      <c r="J160" s="36">
        <f>J158-J159</f>
        <v>2063891400</v>
      </c>
      <c r="K160" s="41">
        <v>745025</v>
      </c>
      <c r="L160" s="36">
        <f>L158-L159</f>
        <v>470009700</v>
      </c>
      <c r="M160" s="41">
        <v>2388213</v>
      </c>
      <c r="N160" s="36">
        <f>N158-N159</f>
        <v>3377887200</v>
      </c>
      <c r="O160" s="41">
        <v>84674</v>
      </c>
      <c r="P160" s="36">
        <f>P158-P159</f>
        <v>1666846400</v>
      </c>
      <c r="Q160" s="41">
        <v>215984</v>
      </c>
      <c r="R160" s="36">
        <f>R158-R159</f>
        <v>6799054500</v>
      </c>
      <c r="S160" s="41">
        <v>5590</v>
      </c>
      <c r="T160" s="36">
        <f>T158-T159</f>
        <v>249700500</v>
      </c>
      <c r="U160" s="41">
        <v>7371</v>
      </c>
      <c r="V160" s="36">
        <f>V158-V159</f>
        <v>1280898023</v>
      </c>
      <c r="W160" s="41">
        <v>391139</v>
      </c>
      <c r="X160" s="36">
        <f>X158-X159</f>
        <v>943767500</v>
      </c>
    </row>
    <row r="161" spans="2:24" x14ac:dyDescent="0.25">
      <c r="B161" s="5" t="s">
        <v>201</v>
      </c>
      <c r="G161" s="36">
        <f t="shared" ref="G161:X161" si="168">G150-G160</f>
        <v>417655222.93000001</v>
      </c>
      <c r="H161" s="36">
        <f t="shared" si="168"/>
        <v>-65985990.380000003</v>
      </c>
      <c r="I161" s="41">
        <f t="shared" si="168"/>
        <v>0</v>
      </c>
      <c r="J161" s="36">
        <f t="shared" si="168"/>
        <v>-131812311.65000001</v>
      </c>
      <c r="K161" s="41">
        <f t="shared" si="168"/>
        <v>0</v>
      </c>
      <c r="L161" s="36">
        <f t="shared" si="168"/>
        <v>-163238605.72999999</v>
      </c>
      <c r="M161" s="41">
        <f t="shared" si="168"/>
        <v>-8405</v>
      </c>
      <c r="N161" s="36">
        <f t="shared" si="168"/>
        <v>229064927</v>
      </c>
      <c r="O161" s="41">
        <f t="shared" si="168"/>
        <v>296</v>
      </c>
      <c r="P161" s="36">
        <f t="shared" si="168"/>
        <v>-302107108.67000002</v>
      </c>
      <c r="Q161" s="41">
        <f t="shared" si="168"/>
        <v>-7881</v>
      </c>
      <c r="R161" s="36">
        <f t="shared" si="168"/>
        <v>877030886.28999996</v>
      </c>
      <c r="S161" s="41">
        <f t="shared" si="168"/>
        <v>-1153</v>
      </c>
      <c r="T161" s="36">
        <f t="shared" si="168"/>
        <v>-101932923.3</v>
      </c>
      <c r="U161" s="41">
        <f t="shared" si="168"/>
        <v>-1004</v>
      </c>
      <c r="V161" s="36">
        <f t="shared" si="168"/>
        <v>-246748431.40000001</v>
      </c>
      <c r="W161" s="41">
        <f t="shared" si="168"/>
        <v>0</v>
      </c>
      <c r="X161" s="36">
        <f t="shared" si="168"/>
        <v>-91282564.310000002</v>
      </c>
    </row>
    <row r="164" spans="2:24" x14ac:dyDescent="0.25">
      <c r="I164" s="41">
        <f t="shared" ref="I164:X164" si="169">I149+I145+I144+I143+I142+I141+I140+I138+I136+I121+I120+I119+I118+I117+I114+I113+I112+I111+I110+I109+I108+I93+I92+I91+I82+I77+I76+I75+I63+I58+I57+I50+I49+I48+I47+I46+I45+I44+I43+I42+I41+I40+I39+I38+I37+I36</f>
        <v>160951</v>
      </c>
      <c r="J164" s="36">
        <f t="shared" si="169"/>
        <v>51146950.899999999</v>
      </c>
      <c r="K164" s="41">
        <f t="shared" si="169"/>
        <v>35855</v>
      </c>
      <c r="L164" s="36">
        <f t="shared" si="169"/>
        <v>13531511.1</v>
      </c>
      <c r="M164" s="41">
        <f t="shared" si="169"/>
        <v>153725</v>
      </c>
      <c r="N164" s="36">
        <f t="shared" si="169"/>
        <v>574376242.99000001</v>
      </c>
      <c r="O164" s="41">
        <f t="shared" si="169"/>
        <v>9784</v>
      </c>
      <c r="P164" s="36">
        <f t="shared" si="169"/>
        <v>291319618.38</v>
      </c>
      <c r="Q164" s="41">
        <f t="shared" si="169"/>
        <v>7793</v>
      </c>
      <c r="R164" s="36">
        <f t="shared" si="169"/>
        <v>402376479.29000002</v>
      </c>
      <c r="S164" s="41">
        <f t="shared" si="169"/>
        <v>1044</v>
      </c>
      <c r="T164" s="36">
        <f t="shared" si="169"/>
        <v>30038959.190000001</v>
      </c>
      <c r="U164" s="41">
        <f t="shared" si="169"/>
        <v>1264</v>
      </c>
      <c r="V164" s="36">
        <f t="shared" si="169"/>
        <v>186630121</v>
      </c>
      <c r="W164" s="41">
        <f t="shared" si="169"/>
        <v>0</v>
      </c>
      <c r="X164" s="36">
        <f t="shared" si="169"/>
        <v>0</v>
      </c>
    </row>
    <row r="165" spans="2:24" x14ac:dyDescent="0.25">
      <c r="I165" s="41">
        <f t="shared" ref="I165:X165" si="170">I147+I135+I35+I133</f>
        <v>19007</v>
      </c>
      <c r="J165" s="36">
        <f t="shared" si="170"/>
        <v>4689444.84</v>
      </c>
      <c r="K165" s="41">
        <f t="shared" si="170"/>
        <v>563</v>
      </c>
      <c r="L165" s="36">
        <f t="shared" si="170"/>
        <v>249501.91</v>
      </c>
      <c r="M165" s="41">
        <f t="shared" si="170"/>
        <v>10152</v>
      </c>
      <c r="N165" s="36">
        <f t="shared" si="170"/>
        <v>26395172.010000002</v>
      </c>
      <c r="O165" s="41">
        <f t="shared" si="170"/>
        <v>1380</v>
      </c>
      <c r="P165" s="36">
        <f t="shared" si="170"/>
        <v>15225307.130000001</v>
      </c>
      <c r="Q165" s="41">
        <f t="shared" si="170"/>
        <v>3360</v>
      </c>
      <c r="R165" s="36">
        <f t="shared" si="170"/>
        <v>129390817.48</v>
      </c>
      <c r="S165" s="41">
        <f t="shared" si="170"/>
        <v>2532</v>
      </c>
      <c r="T165" s="36">
        <f t="shared" si="170"/>
        <v>82397541.099999994</v>
      </c>
      <c r="U165" s="41">
        <f t="shared" si="170"/>
        <v>427</v>
      </c>
      <c r="V165" s="36">
        <f t="shared" si="170"/>
        <v>44029778.600000001</v>
      </c>
      <c r="W165" s="41">
        <f t="shared" si="170"/>
        <v>2542</v>
      </c>
      <c r="X165" s="36">
        <f t="shared" si="170"/>
        <v>2567215.98</v>
      </c>
    </row>
    <row r="166" spans="2:24" x14ac:dyDescent="0.25">
      <c r="I166" s="41">
        <f t="shared" ref="I166:X166" si="171">I150-I164-I165</f>
        <v>3815955</v>
      </c>
      <c r="J166" s="36">
        <f t="shared" si="171"/>
        <v>1876242692.6099999</v>
      </c>
      <c r="K166" s="41">
        <f t="shared" si="171"/>
        <v>708607</v>
      </c>
      <c r="L166" s="36">
        <f t="shared" si="171"/>
        <v>292990081.25999999</v>
      </c>
      <c r="M166" s="41">
        <f t="shared" si="171"/>
        <v>2215931</v>
      </c>
      <c r="N166" s="36">
        <f t="shared" si="171"/>
        <v>3006180712</v>
      </c>
      <c r="O166" s="41">
        <f t="shared" si="171"/>
        <v>73806</v>
      </c>
      <c r="P166" s="36">
        <f t="shared" si="171"/>
        <v>1058194365.8200001</v>
      </c>
      <c r="Q166" s="41">
        <f t="shared" si="171"/>
        <v>196950</v>
      </c>
      <c r="R166" s="36">
        <f t="shared" si="171"/>
        <v>7144318089.5200005</v>
      </c>
      <c r="S166" s="41">
        <f t="shared" si="171"/>
        <v>861</v>
      </c>
      <c r="T166" s="36">
        <f t="shared" si="171"/>
        <v>35331076.409999996</v>
      </c>
      <c r="U166" s="41">
        <f t="shared" si="171"/>
        <v>4676</v>
      </c>
      <c r="V166" s="36">
        <f t="shared" si="171"/>
        <v>803489692</v>
      </c>
      <c r="W166" s="41">
        <f t="shared" si="171"/>
        <v>388597</v>
      </c>
      <c r="X166" s="36">
        <f t="shared" si="171"/>
        <v>849917719.71000004</v>
      </c>
    </row>
  </sheetData>
  <customSheetViews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1"/>
    </customSheetView>
    <customSheetView guid="{6ACAC417-79FB-499C-A411-B589206B17E5}" scale="90" showPageBreaks="1" fitToPage="1" printArea="1" view="pageBreakPreview">
      <pane xSplit="2" ySplit="8" topLeftCell="G150" activePane="bottomRight" state="frozen"/>
      <selection pane="bottomRight" activeCell="AW6" sqref="AW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2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4"/>
    </customSheetView>
    <customSheetView guid="{2AE181D0-EBE1-4976-8A10-E11977F7D69E}" scale="90" showPageBreaks="1" zeroValues="0" printArea="1" hiddenColumns="1" view="pageBreakPreview">
      <pane xSplit="5" ySplit="8" topLeftCell="M134" activePane="bottomRight" state="frozen"/>
      <selection pane="bottomRight" activeCell="B138" sqref="B13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  <customSheetView guid="{EDC71DCB-7AA5-4C5F-98A0-59C6796EDD33}" scale="90" showPageBreaks="1" fitToPage="1" printArea="1" view="pageBreakPreview">
      <pane xSplit="2" ySplit="8" topLeftCell="C147" activePane="bottomRight" state="frozen"/>
      <selection pane="bottomRight" activeCell="G138" sqref="G13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7" fitToWidth="0" fitToHeight="2" orientation="landscape" r:id="rId6"/>
    </customSheetView>
    <customSheetView guid="{40AA6847-ADDF-4C74-8B3E-D1CCBEEB7235}" scale="90" zeroValues="0" fitToPage="1" hiddenColumns="1">
      <pane xSplit="5" ySplit="8" topLeftCell="G135" activePane="bottomRight" state="frozen"/>
      <selection pane="bottomRight" activeCell="X152" sqref="G152:X15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38" fitToWidth="0" fitToHeight="2" orientation="landscape" r:id="rId7"/>
    </customSheetView>
  </customSheetViews>
  <mergeCells count="98"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  <mergeCell ref="CK6:CK7"/>
    <mergeCell ref="CL6:CL7"/>
    <mergeCell ref="CM6:CN6"/>
    <mergeCell ref="BS6:BS7"/>
    <mergeCell ref="BT6:BT7"/>
    <mergeCell ref="BU6:BV6"/>
    <mergeCell ref="BW6:BX6"/>
    <mergeCell ref="BY6:BY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BB6:BB7"/>
    <mergeCell ref="BC6:BD6"/>
    <mergeCell ref="BE6:BF6"/>
    <mergeCell ref="BG6:BG7"/>
    <mergeCell ref="BH6:BH7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8" fitToWidth="0" fitToHeight="2" orientation="landscape" r:id="rId8"/>
  <colBreaks count="3" manualBreakCount="3"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O148" activePane="bottomRight" state="frozen"/>
      <selection pane="topRight" activeCell="G1" sqref="G1"/>
      <selection pane="bottomLeft" activeCell="A9" sqref="A9"/>
      <selection pane="bottomRight" activeCell="S152" sqref="S152:T152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4.5703125" style="1" customWidth="1"/>
    <col min="26" max="26" width="16.140625" style="1" customWidth="1"/>
    <col min="27" max="27" width="12.7109375" style="1" customWidth="1"/>
    <col min="28" max="28" width="14.42578125" style="1" customWidth="1"/>
    <col min="29" max="29" width="12.7109375" style="1" customWidth="1"/>
    <col min="30" max="30" width="14.140625" style="1" customWidth="1"/>
    <col min="31" max="31" width="12.7109375" style="1" customWidth="1"/>
    <col min="32" max="32" width="15" style="1" customWidth="1"/>
    <col min="33" max="33" width="12.7109375" style="1" customWidth="1"/>
    <col min="34" max="34" width="13.85546875" style="1" customWidth="1"/>
    <col min="35" max="35" width="12.7109375" style="1" customWidth="1"/>
    <col min="36" max="36" width="16.28515625" style="1" customWidth="1"/>
    <col min="37" max="39" width="12.7109375" style="1" customWidth="1"/>
    <col min="40" max="40" width="14.28515625" style="1" customWidth="1"/>
    <col min="41" max="41" width="12.7109375" style="1" customWidth="1"/>
    <col min="42" max="42" width="13.7109375" style="1" customWidth="1"/>
    <col min="43" max="43" width="12.7109375" style="1" customWidth="1"/>
    <col min="44" max="44" width="14.7109375" style="1" customWidth="1"/>
    <col min="45" max="78" width="12.7109375" style="1" customWidth="1"/>
    <col min="79" max="79" width="15.42578125" style="1" customWidth="1"/>
    <col min="80" max="96" width="12.7109375" style="1" customWidth="1"/>
    <col min="97" max="16384" width="9.140625" style="1"/>
  </cols>
  <sheetData>
    <row r="1" spans="1:96" ht="84.75" customHeight="1" x14ac:dyDescent="0.25">
      <c r="A1" s="1"/>
      <c r="B1" s="2"/>
      <c r="C1" s="2"/>
      <c r="D1" s="2"/>
      <c r="E1" s="2"/>
      <c r="F1" s="28"/>
      <c r="U1" s="57" t="s">
        <v>207</v>
      </c>
      <c r="V1" s="59"/>
      <c r="W1" s="59"/>
      <c r="X1" s="59"/>
    </row>
    <row r="2" spans="1:96" ht="18.75" x14ac:dyDescent="0.3">
      <c r="A2" s="21"/>
      <c r="B2" s="11"/>
      <c r="C2" s="11"/>
      <c r="D2" s="11"/>
      <c r="E2" s="11"/>
      <c r="F2" s="29"/>
      <c r="G2" s="55" t="s">
        <v>194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6" t="s">
        <v>0</v>
      </c>
      <c r="B4" s="46" t="s">
        <v>1</v>
      </c>
      <c r="C4" s="46" t="s">
        <v>150</v>
      </c>
      <c r="D4" s="46" t="s">
        <v>151</v>
      </c>
      <c r="E4" s="46" t="s">
        <v>152</v>
      </c>
      <c r="F4" s="46" t="s">
        <v>153</v>
      </c>
      <c r="G4" s="49" t="s">
        <v>192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 t="s">
        <v>188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9" t="s">
        <v>189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9" t="s">
        <v>190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49" t="s">
        <v>191</v>
      </c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ht="44.25" customHeight="1" x14ac:dyDescent="0.25">
      <c r="A5" s="47"/>
      <c r="B5" s="47"/>
      <c r="C5" s="47"/>
      <c r="D5" s="47"/>
      <c r="E5" s="47"/>
      <c r="F5" s="47"/>
      <c r="G5" s="53" t="s">
        <v>121</v>
      </c>
      <c r="H5" s="51" t="s">
        <v>107</v>
      </c>
      <c r="I5" s="52"/>
      <c r="J5" s="52"/>
      <c r="K5" s="52"/>
      <c r="L5" s="52"/>
      <c r="M5" s="52"/>
      <c r="N5" s="52"/>
      <c r="O5" s="51" t="s">
        <v>114</v>
      </c>
      <c r="P5" s="52"/>
      <c r="Q5" s="51" t="s">
        <v>117</v>
      </c>
      <c r="R5" s="52"/>
      <c r="S5" s="52"/>
      <c r="T5" s="52"/>
      <c r="U5" s="52"/>
      <c r="V5" s="52"/>
      <c r="W5" s="51" t="s">
        <v>118</v>
      </c>
      <c r="X5" s="52"/>
      <c r="Y5" s="53" t="s">
        <v>121</v>
      </c>
      <c r="Z5" s="51" t="s">
        <v>107</v>
      </c>
      <c r="AA5" s="52"/>
      <c r="AB5" s="52"/>
      <c r="AC5" s="52"/>
      <c r="AD5" s="52"/>
      <c r="AE5" s="52"/>
      <c r="AF5" s="52"/>
      <c r="AG5" s="51" t="s">
        <v>114</v>
      </c>
      <c r="AH5" s="52"/>
      <c r="AI5" s="51" t="s">
        <v>117</v>
      </c>
      <c r="AJ5" s="52"/>
      <c r="AK5" s="52"/>
      <c r="AL5" s="52"/>
      <c r="AM5" s="52"/>
      <c r="AN5" s="52"/>
      <c r="AO5" s="51" t="s">
        <v>118</v>
      </c>
      <c r="AP5" s="52"/>
      <c r="AQ5" s="53" t="s">
        <v>121</v>
      </c>
      <c r="AR5" s="51" t="s">
        <v>107</v>
      </c>
      <c r="AS5" s="52"/>
      <c r="AT5" s="52"/>
      <c r="AU5" s="52"/>
      <c r="AV5" s="52"/>
      <c r="AW5" s="52"/>
      <c r="AX5" s="52"/>
      <c r="AY5" s="51" t="s">
        <v>114</v>
      </c>
      <c r="AZ5" s="52"/>
      <c r="BA5" s="51" t="s">
        <v>117</v>
      </c>
      <c r="BB5" s="52"/>
      <c r="BC5" s="52"/>
      <c r="BD5" s="52"/>
      <c r="BE5" s="52"/>
      <c r="BF5" s="52"/>
      <c r="BG5" s="51" t="s">
        <v>118</v>
      </c>
      <c r="BH5" s="52"/>
      <c r="BI5" s="53" t="s">
        <v>121</v>
      </c>
      <c r="BJ5" s="51" t="s">
        <v>107</v>
      </c>
      <c r="BK5" s="52"/>
      <c r="BL5" s="52"/>
      <c r="BM5" s="52"/>
      <c r="BN5" s="52"/>
      <c r="BO5" s="52"/>
      <c r="BP5" s="52"/>
      <c r="BQ5" s="51" t="s">
        <v>114</v>
      </c>
      <c r="BR5" s="52"/>
      <c r="BS5" s="51" t="s">
        <v>117</v>
      </c>
      <c r="BT5" s="52"/>
      <c r="BU5" s="52"/>
      <c r="BV5" s="52"/>
      <c r="BW5" s="52"/>
      <c r="BX5" s="52"/>
      <c r="BY5" s="51" t="s">
        <v>118</v>
      </c>
      <c r="BZ5" s="52"/>
      <c r="CA5" s="53" t="s">
        <v>121</v>
      </c>
      <c r="CB5" s="51" t="s">
        <v>107</v>
      </c>
      <c r="CC5" s="52"/>
      <c r="CD5" s="52"/>
      <c r="CE5" s="52"/>
      <c r="CF5" s="52"/>
      <c r="CG5" s="52"/>
      <c r="CH5" s="52"/>
      <c r="CI5" s="51" t="s">
        <v>114</v>
      </c>
      <c r="CJ5" s="52"/>
      <c r="CK5" s="51" t="s">
        <v>117</v>
      </c>
      <c r="CL5" s="52"/>
      <c r="CM5" s="52"/>
      <c r="CN5" s="52"/>
      <c r="CO5" s="52"/>
      <c r="CP5" s="52"/>
      <c r="CQ5" s="51" t="s">
        <v>118</v>
      </c>
      <c r="CR5" s="52"/>
    </row>
    <row r="6" spans="1:96" ht="33" customHeight="1" x14ac:dyDescent="0.25">
      <c r="A6" s="47"/>
      <c r="B6" s="47"/>
      <c r="C6" s="47"/>
      <c r="D6" s="47"/>
      <c r="E6" s="47"/>
      <c r="F6" s="47"/>
      <c r="G6" s="54"/>
      <c r="H6" s="51" t="s">
        <v>120</v>
      </c>
      <c r="I6" s="51" t="s">
        <v>109</v>
      </c>
      <c r="J6" s="52"/>
      <c r="K6" s="51" t="s">
        <v>111</v>
      </c>
      <c r="L6" s="52"/>
      <c r="M6" s="51" t="s">
        <v>112</v>
      </c>
      <c r="N6" s="52"/>
      <c r="O6" s="51" t="s">
        <v>115</v>
      </c>
      <c r="P6" s="51" t="s">
        <v>108</v>
      </c>
      <c r="Q6" s="51" t="s">
        <v>122</v>
      </c>
      <c r="R6" s="51" t="s">
        <v>120</v>
      </c>
      <c r="S6" s="51" t="s">
        <v>123</v>
      </c>
      <c r="T6" s="52"/>
      <c r="U6" s="51" t="s">
        <v>124</v>
      </c>
      <c r="V6" s="52"/>
      <c r="W6" s="51" t="s">
        <v>119</v>
      </c>
      <c r="X6" s="51" t="s">
        <v>108</v>
      </c>
      <c r="Y6" s="54"/>
      <c r="Z6" s="51" t="s">
        <v>120</v>
      </c>
      <c r="AA6" s="51" t="s">
        <v>109</v>
      </c>
      <c r="AB6" s="52"/>
      <c r="AC6" s="51" t="s">
        <v>111</v>
      </c>
      <c r="AD6" s="52"/>
      <c r="AE6" s="51" t="s">
        <v>112</v>
      </c>
      <c r="AF6" s="52"/>
      <c r="AG6" s="51" t="s">
        <v>115</v>
      </c>
      <c r="AH6" s="51" t="s">
        <v>108</v>
      </c>
      <c r="AI6" s="51" t="s">
        <v>122</v>
      </c>
      <c r="AJ6" s="51" t="s">
        <v>120</v>
      </c>
      <c r="AK6" s="51" t="s">
        <v>123</v>
      </c>
      <c r="AL6" s="52"/>
      <c r="AM6" s="51" t="s">
        <v>124</v>
      </c>
      <c r="AN6" s="52"/>
      <c r="AO6" s="51" t="s">
        <v>119</v>
      </c>
      <c r="AP6" s="51" t="s">
        <v>108</v>
      </c>
      <c r="AQ6" s="54"/>
      <c r="AR6" s="51" t="s">
        <v>120</v>
      </c>
      <c r="AS6" s="51" t="s">
        <v>109</v>
      </c>
      <c r="AT6" s="52"/>
      <c r="AU6" s="51" t="s">
        <v>111</v>
      </c>
      <c r="AV6" s="52"/>
      <c r="AW6" s="51" t="s">
        <v>112</v>
      </c>
      <c r="AX6" s="52"/>
      <c r="AY6" s="51" t="s">
        <v>115</v>
      </c>
      <c r="AZ6" s="51" t="s">
        <v>108</v>
      </c>
      <c r="BA6" s="51" t="s">
        <v>122</v>
      </c>
      <c r="BB6" s="51" t="s">
        <v>120</v>
      </c>
      <c r="BC6" s="51" t="s">
        <v>123</v>
      </c>
      <c r="BD6" s="52"/>
      <c r="BE6" s="51" t="s">
        <v>124</v>
      </c>
      <c r="BF6" s="52"/>
      <c r="BG6" s="51" t="s">
        <v>119</v>
      </c>
      <c r="BH6" s="51" t="s">
        <v>108</v>
      </c>
      <c r="BI6" s="54"/>
      <c r="BJ6" s="51" t="s">
        <v>120</v>
      </c>
      <c r="BK6" s="51" t="s">
        <v>109</v>
      </c>
      <c r="BL6" s="52"/>
      <c r="BM6" s="51" t="s">
        <v>111</v>
      </c>
      <c r="BN6" s="52"/>
      <c r="BO6" s="51" t="s">
        <v>112</v>
      </c>
      <c r="BP6" s="52"/>
      <c r="BQ6" s="51" t="s">
        <v>115</v>
      </c>
      <c r="BR6" s="51" t="s">
        <v>108</v>
      </c>
      <c r="BS6" s="51" t="s">
        <v>122</v>
      </c>
      <c r="BT6" s="51" t="s">
        <v>120</v>
      </c>
      <c r="BU6" s="51" t="s">
        <v>123</v>
      </c>
      <c r="BV6" s="52"/>
      <c r="BW6" s="51" t="s">
        <v>124</v>
      </c>
      <c r="BX6" s="52"/>
      <c r="BY6" s="51" t="s">
        <v>119</v>
      </c>
      <c r="BZ6" s="51" t="s">
        <v>108</v>
      </c>
      <c r="CA6" s="54"/>
      <c r="CB6" s="51" t="s">
        <v>120</v>
      </c>
      <c r="CC6" s="51" t="s">
        <v>109</v>
      </c>
      <c r="CD6" s="52"/>
      <c r="CE6" s="51" t="s">
        <v>111</v>
      </c>
      <c r="CF6" s="52"/>
      <c r="CG6" s="51" t="s">
        <v>112</v>
      </c>
      <c r="CH6" s="52"/>
      <c r="CI6" s="51" t="s">
        <v>115</v>
      </c>
      <c r="CJ6" s="51" t="s">
        <v>108</v>
      </c>
      <c r="CK6" s="51" t="s">
        <v>122</v>
      </c>
      <c r="CL6" s="51" t="s">
        <v>120</v>
      </c>
      <c r="CM6" s="51" t="s">
        <v>123</v>
      </c>
      <c r="CN6" s="52"/>
      <c r="CO6" s="51" t="s">
        <v>124</v>
      </c>
      <c r="CP6" s="52"/>
      <c r="CQ6" s="51" t="s">
        <v>119</v>
      </c>
      <c r="CR6" s="51" t="s">
        <v>108</v>
      </c>
    </row>
    <row r="7" spans="1:96" ht="51" x14ac:dyDescent="0.25">
      <c r="A7" s="48"/>
      <c r="B7" s="48"/>
      <c r="C7" s="48"/>
      <c r="D7" s="48"/>
      <c r="E7" s="48"/>
      <c r="F7" s="48"/>
      <c r="G7" s="54"/>
      <c r="H7" s="52"/>
      <c r="I7" s="22" t="s">
        <v>110</v>
      </c>
      <c r="J7" s="22" t="s">
        <v>108</v>
      </c>
      <c r="K7" s="22" t="s">
        <v>110</v>
      </c>
      <c r="L7" s="22" t="s">
        <v>108</v>
      </c>
      <c r="M7" s="22" t="s">
        <v>113</v>
      </c>
      <c r="N7" s="22" t="s">
        <v>108</v>
      </c>
      <c r="O7" s="52"/>
      <c r="P7" s="52"/>
      <c r="Q7" s="52"/>
      <c r="R7" s="52"/>
      <c r="S7" s="22" t="s">
        <v>116</v>
      </c>
      <c r="T7" s="22" t="s">
        <v>108</v>
      </c>
      <c r="U7" s="22" t="s">
        <v>116</v>
      </c>
      <c r="V7" s="22" t="s">
        <v>108</v>
      </c>
      <c r="W7" s="52"/>
      <c r="X7" s="52"/>
      <c r="Y7" s="54"/>
      <c r="Z7" s="52"/>
      <c r="AA7" s="22" t="s">
        <v>110</v>
      </c>
      <c r="AB7" s="22" t="s">
        <v>108</v>
      </c>
      <c r="AC7" s="22" t="s">
        <v>110</v>
      </c>
      <c r="AD7" s="22" t="s">
        <v>108</v>
      </c>
      <c r="AE7" s="22" t="s">
        <v>113</v>
      </c>
      <c r="AF7" s="22" t="s">
        <v>108</v>
      </c>
      <c r="AG7" s="52"/>
      <c r="AH7" s="52"/>
      <c r="AI7" s="52"/>
      <c r="AJ7" s="52"/>
      <c r="AK7" s="22" t="s">
        <v>116</v>
      </c>
      <c r="AL7" s="22" t="s">
        <v>108</v>
      </c>
      <c r="AM7" s="22" t="s">
        <v>116</v>
      </c>
      <c r="AN7" s="22" t="s">
        <v>108</v>
      </c>
      <c r="AO7" s="52"/>
      <c r="AP7" s="52"/>
      <c r="AQ7" s="54"/>
      <c r="AR7" s="52"/>
      <c r="AS7" s="22" t="s">
        <v>110</v>
      </c>
      <c r="AT7" s="22" t="s">
        <v>108</v>
      </c>
      <c r="AU7" s="22" t="s">
        <v>110</v>
      </c>
      <c r="AV7" s="22" t="s">
        <v>108</v>
      </c>
      <c r="AW7" s="22" t="s">
        <v>113</v>
      </c>
      <c r="AX7" s="22" t="s">
        <v>108</v>
      </c>
      <c r="AY7" s="52"/>
      <c r="AZ7" s="52"/>
      <c r="BA7" s="52"/>
      <c r="BB7" s="52"/>
      <c r="BC7" s="22" t="s">
        <v>116</v>
      </c>
      <c r="BD7" s="22" t="s">
        <v>108</v>
      </c>
      <c r="BE7" s="22" t="s">
        <v>116</v>
      </c>
      <c r="BF7" s="22" t="s">
        <v>108</v>
      </c>
      <c r="BG7" s="52"/>
      <c r="BH7" s="52"/>
      <c r="BI7" s="54"/>
      <c r="BJ7" s="52"/>
      <c r="BK7" s="22" t="s">
        <v>110</v>
      </c>
      <c r="BL7" s="22" t="s">
        <v>108</v>
      </c>
      <c r="BM7" s="22" t="s">
        <v>110</v>
      </c>
      <c r="BN7" s="22" t="s">
        <v>108</v>
      </c>
      <c r="BO7" s="22" t="s">
        <v>113</v>
      </c>
      <c r="BP7" s="22" t="s">
        <v>108</v>
      </c>
      <c r="BQ7" s="52"/>
      <c r="BR7" s="52"/>
      <c r="BS7" s="52"/>
      <c r="BT7" s="52"/>
      <c r="BU7" s="22" t="s">
        <v>116</v>
      </c>
      <c r="BV7" s="22" t="s">
        <v>108</v>
      </c>
      <c r="BW7" s="22" t="s">
        <v>116</v>
      </c>
      <c r="BX7" s="22" t="s">
        <v>108</v>
      </c>
      <c r="BY7" s="52"/>
      <c r="BZ7" s="52"/>
      <c r="CA7" s="54"/>
      <c r="CB7" s="52"/>
      <c r="CC7" s="22" t="s">
        <v>110</v>
      </c>
      <c r="CD7" s="22" t="s">
        <v>108</v>
      </c>
      <c r="CE7" s="22" t="s">
        <v>110</v>
      </c>
      <c r="CF7" s="22" t="s">
        <v>108</v>
      </c>
      <c r="CG7" s="22" t="s">
        <v>113</v>
      </c>
      <c r="CH7" s="22" t="s">
        <v>108</v>
      </c>
      <c r="CI7" s="52"/>
      <c r="CJ7" s="52"/>
      <c r="CK7" s="52"/>
      <c r="CL7" s="52"/>
      <c r="CM7" s="22" t="s">
        <v>116</v>
      </c>
      <c r="CN7" s="22" t="s">
        <v>108</v>
      </c>
      <c r="CO7" s="22" t="s">
        <v>116</v>
      </c>
      <c r="CP7" s="22" t="s">
        <v>108</v>
      </c>
      <c r="CQ7" s="52"/>
      <c r="CR7" s="52"/>
    </row>
    <row r="8" spans="1:96" s="3" customFormat="1" ht="13.5" x14ac:dyDescent="0.2">
      <c r="A8" s="23" t="s">
        <v>186</v>
      </c>
      <c r="B8" s="23" t="s">
        <v>187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>1+X8</f>
        <v>19</v>
      </c>
      <c r="Z8" s="7">
        <f>1+Y8</f>
        <v>20</v>
      </c>
      <c r="AA8" s="7">
        <f t="shared" ref="AA8:AP8" si="1">1+Z8</f>
        <v>21</v>
      </c>
      <c r="AB8" s="7">
        <f t="shared" si="1"/>
        <v>22</v>
      </c>
      <c r="AC8" s="7">
        <f t="shared" si="1"/>
        <v>23</v>
      </c>
      <c r="AD8" s="7">
        <f t="shared" si="1"/>
        <v>24</v>
      </c>
      <c r="AE8" s="7">
        <f t="shared" si="1"/>
        <v>25</v>
      </c>
      <c r="AF8" s="7">
        <f t="shared" si="1"/>
        <v>26</v>
      </c>
      <c r="AG8" s="7">
        <f t="shared" si="1"/>
        <v>27</v>
      </c>
      <c r="AH8" s="7">
        <f t="shared" si="1"/>
        <v>28</v>
      </c>
      <c r="AI8" s="7">
        <f t="shared" si="1"/>
        <v>29</v>
      </c>
      <c r="AJ8" s="7">
        <f t="shared" si="1"/>
        <v>30</v>
      </c>
      <c r="AK8" s="7">
        <f t="shared" si="1"/>
        <v>31</v>
      </c>
      <c r="AL8" s="7">
        <f t="shared" si="1"/>
        <v>32</v>
      </c>
      <c r="AM8" s="7">
        <f t="shared" si="1"/>
        <v>33</v>
      </c>
      <c r="AN8" s="7">
        <f t="shared" si="1"/>
        <v>34</v>
      </c>
      <c r="AO8" s="7">
        <f t="shared" si="1"/>
        <v>35</v>
      </c>
      <c r="AP8" s="7">
        <f t="shared" si="1"/>
        <v>36</v>
      </c>
      <c r="AQ8" s="7">
        <f>1+AP8</f>
        <v>37</v>
      </c>
      <c r="AR8" s="7">
        <f>1+AQ8</f>
        <v>38</v>
      </c>
      <c r="AS8" s="7">
        <f t="shared" ref="AS8:BH8" si="2">1+AR8</f>
        <v>39</v>
      </c>
      <c r="AT8" s="7">
        <f t="shared" si="2"/>
        <v>40</v>
      </c>
      <c r="AU8" s="7">
        <f t="shared" si="2"/>
        <v>41</v>
      </c>
      <c r="AV8" s="7">
        <f t="shared" si="2"/>
        <v>42</v>
      </c>
      <c r="AW8" s="7">
        <f t="shared" si="2"/>
        <v>43</v>
      </c>
      <c r="AX8" s="7">
        <f t="shared" si="2"/>
        <v>44</v>
      </c>
      <c r="AY8" s="7">
        <f t="shared" si="2"/>
        <v>45</v>
      </c>
      <c r="AZ8" s="7">
        <f t="shared" si="2"/>
        <v>46</v>
      </c>
      <c r="BA8" s="7">
        <f t="shared" si="2"/>
        <v>47</v>
      </c>
      <c r="BB8" s="7">
        <f t="shared" si="2"/>
        <v>48</v>
      </c>
      <c r="BC8" s="7">
        <f t="shared" si="2"/>
        <v>49</v>
      </c>
      <c r="BD8" s="7">
        <f t="shared" si="2"/>
        <v>50</v>
      </c>
      <c r="BE8" s="7">
        <f t="shared" si="2"/>
        <v>51</v>
      </c>
      <c r="BF8" s="7">
        <f t="shared" si="2"/>
        <v>52</v>
      </c>
      <c r="BG8" s="7">
        <f t="shared" si="2"/>
        <v>53</v>
      </c>
      <c r="BH8" s="7">
        <f t="shared" si="2"/>
        <v>54</v>
      </c>
      <c r="BI8" s="7">
        <f>1+BH8</f>
        <v>55</v>
      </c>
      <c r="BJ8" s="7">
        <f>1+BI8</f>
        <v>56</v>
      </c>
      <c r="BK8" s="7">
        <f t="shared" ref="BK8:BZ8" si="3">1+BJ8</f>
        <v>57</v>
      </c>
      <c r="BL8" s="7">
        <f t="shared" si="3"/>
        <v>58</v>
      </c>
      <c r="BM8" s="7">
        <f t="shared" si="3"/>
        <v>59</v>
      </c>
      <c r="BN8" s="7">
        <f t="shared" si="3"/>
        <v>60</v>
      </c>
      <c r="BO8" s="7">
        <f t="shared" si="3"/>
        <v>61</v>
      </c>
      <c r="BP8" s="7">
        <f t="shared" si="3"/>
        <v>62</v>
      </c>
      <c r="BQ8" s="7">
        <f t="shared" si="3"/>
        <v>63</v>
      </c>
      <c r="BR8" s="7">
        <f t="shared" si="3"/>
        <v>64</v>
      </c>
      <c r="BS8" s="7">
        <f t="shared" si="3"/>
        <v>65</v>
      </c>
      <c r="BT8" s="7">
        <f t="shared" si="3"/>
        <v>66</v>
      </c>
      <c r="BU8" s="7">
        <f t="shared" si="3"/>
        <v>67</v>
      </c>
      <c r="BV8" s="7">
        <f t="shared" si="3"/>
        <v>68</v>
      </c>
      <c r="BW8" s="7">
        <f t="shared" si="3"/>
        <v>69</v>
      </c>
      <c r="BX8" s="7">
        <f t="shared" si="3"/>
        <v>70</v>
      </c>
      <c r="BY8" s="7">
        <f t="shared" si="3"/>
        <v>71</v>
      </c>
      <c r="BZ8" s="7">
        <f t="shared" si="3"/>
        <v>72</v>
      </c>
      <c r="CA8" s="7">
        <f>1+BZ8</f>
        <v>73</v>
      </c>
      <c r="CB8" s="7">
        <f>1+CA8</f>
        <v>74</v>
      </c>
      <c r="CC8" s="7">
        <f t="shared" ref="CC8:CR8" si="4">1+CB8</f>
        <v>75</v>
      </c>
      <c r="CD8" s="7">
        <f t="shared" si="4"/>
        <v>76</v>
      </c>
      <c r="CE8" s="7">
        <f t="shared" si="4"/>
        <v>77</v>
      </c>
      <c r="CF8" s="7">
        <f t="shared" si="4"/>
        <v>78</v>
      </c>
      <c r="CG8" s="7">
        <f t="shared" si="4"/>
        <v>79</v>
      </c>
      <c r="CH8" s="7">
        <f t="shared" si="4"/>
        <v>80</v>
      </c>
      <c r="CI8" s="7">
        <f t="shared" si="4"/>
        <v>81</v>
      </c>
      <c r="CJ8" s="7">
        <f t="shared" si="4"/>
        <v>82</v>
      </c>
      <c r="CK8" s="7">
        <f t="shared" si="4"/>
        <v>83</v>
      </c>
      <c r="CL8" s="7">
        <f t="shared" si="4"/>
        <v>84</v>
      </c>
      <c r="CM8" s="7">
        <f t="shared" si="4"/>
        <v>85</v>
      </c>
      <c r="CN8" s="7">
        <f t="shared" si="4"/>
        <v>86</v>
      </c>
      <c r="CO8" s="7">
        <f t="shared" si="4"/>
        <v>87</v>
      </c>
      <c r="CP8" s="7">
        <f t="shared" si="4"/>
        <v>88</v>
      </c>
      <c r="CQ8" s="7">
        <f t="shared" si="4"/>
        <v>89</v>
      </c>
      <c r="CR8" s="7">
        <f t="shared" si="4"/>
        <v>90</v>
      </c>
    </row>
    <row r="9" spans="1:96" x14ac:dyDescent="0.25">
      <c r="A9" s="12"/>
      <c r="B9" s="17" t="s">
        <v>125</v>
      </c>
      <c r="C9" s="12"/>
      <c r="D9" s="25"/>
      <c r="E9" s="26" t="s">
        <v>154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155</v>
      </c>
      <c r="E10" s="25" t="s">
        <v>154</v>
      </c>
      <c r="F10" s="31" t="s">
        <v>156</v>
      </c>
      <c r="G10" s="8">
        <f>H10+P10+R10+X10</f>
        <v>40278006.659999996</v>
      </c>
      <c r="H10" s="8">
        <f>J10+L10+N10</f>
        <v>6648131.3700000001</v>
      </c>
      <c r="I10" s="9">
        <f>AA10+AS10+BK10+CC10</f>
        <v>10165</v>
      </c>
      <c r="J10" s="8">
        <f t="shared" ref="J10:X25" si="5">AB10+AT10+BL10+CD10</f>
        <v>3694226.48</v>
      </c>
      <c r="K10" s="9">
        <f t="shared" si="5"/>
        <v>506</v>
      </c>
      <c r="L10" s="8">
        <f t="shared" si="5"/>
        <v>212520.13</v>
      </c>
      <c r="M10" s="9">
        <f t="shared" si="5"/>
        <v>1624</v>
      </c>
      <c r="N10" s="8">
        <f t="shared" si="5"/>
        <v>2741384.76</v>
      </c>
      <c r="O10" s="9">
        <f t="shared" si="5"/>
        <v>47</v>
      </c>
      <c r="P10" s="8">
        <f t="shared" si="5"/>
        <v>361614.17</v>
      </c>
      <c r="Q10" s="9">
        <f t="shared" si="5"/>
        <v>729</v>
      </c>
      <c r="R10" s="8">
        <f t="shared" si="5"/>
        <v>33268261.120000001</v>
      </c>
      <c r="S10" s="9">
        <f t="shared" si="5"/>
        <v>0</v>
      </c>
      <c r="T10" s="8">
        <f t="shared" si="5"/>
        <v>0</v>
      </c>
      <c r="U10" s="9">
        <f t="shared" si="5"/>
        <v>21</v>
      </c>
      <c r="V10" s="8">
        <f t="shared" si="5"/>
        <v>5254329.91</v>
      </c>
      <c r="W10" s="9">
        <f t="shared" si="5"/>
        <v>0</v>
      </c>
      <c r="X10" s="8">
        <f t="shared" si="5"/>
        <v>0</v>
      </c>
      <c r="Y10" s="8">
        <f>Z10+AH10+AJ10+AP10</f>
        <v>10780123.59</v>
      </c>
      <c r="Z10" s="8">
        <f>AB10+AD10+AF10</f>
        <v>2009599.5</v>
      </c>
      <c r="AA10" s="9">
        <f>[2]Лист2!$M153</f>
        <v>2315</v>
      </c>
      <c r="AB10" s="8">
        <f>[2]Лист2!$M7</f>
        <v>1144243.6000000001</v>
      </c>
      <c r="AC10" s="9">
        <f>[2]Лист2!$N153</f>
        <v>152</v>
      </c>
      <c r="AD10" s="8">
        <f>[2]Лист2!$N7</f>
        <v>52526.15</v>
      </c>
      <c r="AE10" s="9">
        <f>[2]Лист2!$O153</f>
        <v>315</v>
      </c>
      <c r="AF10" s="8">
        <f>[2]Лист2!$O7</f>
        <v>812829.75</v>
      </c>
      <c r="AG10" s="9">
        <f>[2]Лист2!$S153</f>
        <v>11</v>
      </c>
      <c r="AH10" s="8">
        <f>[2]Лист2!$S7</f>
        <v>279881.62</v>
      </c>
      <c r="AI10" s="9">
        <f>[2]Лист2!$P153</f>
        <v>201</v>
      </c>
      <c r="AJ10" s="40">
        <f>[2]Лист2!$P7</f>
        <v>8490642.4700000007</v>
      </c>
      <c r="AK10" s="9">
        <f>[2]Лист2!$Q153</f>
        <v>0</v>
      </c>
      <c r="AL10" s="8">
        <f>[2]Лист2!$Q7</f>
        <v>0</v>
      </c>
      <c r="AM10" s="9">
        <f>[2]Лист2!$R153</f>
        <v>3</v>
      </c>
      <c r="AN10" s="40">
        <f>[2]Лист2!$R7</f>
        <v>678099.54</v>
      </c>
      <c r="AO10" s="9">
        <f>[2]Лист2!$T153</f>
        <v>0</v>
      </c>
      <c r="AP10" s="8">
        <f>[2]Лист2!$T7</f>
        <v>0</v>
      </c>
      <c r="AQ10" s="8">
        <f>AR10+AZ10+BB10+BH10</f>
        <v>10531785.26</v>
      </c>
      <c r="AR10" s="8">
        <f>AT10+AV10+AX10</f>
        <v>1575802.09</v>
      </c>
      <c r="AS10" s="9">
        <f>[2]Лист2!$W153</f>
        <v>2911</v>
      </c>
      <c r="AT10" s="8">
        <f>[2]Лист2!$W7</f>
        <v>919976.47</v>
      </c>
      <c r="AU10" s="9">
        <f>[2]Лист2!$X153</f>
        <v>89</v>
      </c>
      <c r="AV10" s="8">
        <f>[2]Лист2!$X7</f>
        <v>30284.65</v>
      </c>
      <c r="AW10" s="9">
        <f>[2]Лист2!$Y153</f>
        <v>410</v>
      </c>
      <c r="AX10" s="8">
        <f>[2]Лист2!$Y7</f>
        <v>625540.97</v>
      </c>
      <c r="AY10" s="9">
        <f>[2]Лист2!$AC153</f>
        <v>0</v>
      </c>
      <c r="AZ10" s="8">
        <f>[2]Лист2!$AC7</f>
        <v>0</v>
      </c>
      <c r="BA10" s="9">
        <f>[2]Лист2!$Z153</f>
        <v>191</v>
      </c>
      <c r="BB10" s="40">
        <f>[2]Лист2!$Z7</f>
        <v>8955983.1699999999</v>
      </c>
      <c r="BC10" s="9">
        <f>[2]Лист2!$AA153</f>
        <v>0</v>
      </c>
      <c r="BD10" s="8">
        <f>[2]Лист2!$AA7</f>
        <v>0</v>
      </c>
      <c r="BE10" s="9">
        <f>[2]Лист2!$AB153</f>
        <v>5</v>
      </c>
      <c r="BF10" s="40">
        <f>[2]Лист2!$AB7</f>
        <v>1293184.17</v>
      </c>
      <c r="BG10" s="9">
        <f>[2]Лист2!$AD153</f>
        <v>0</v>
      </c>
      <c r="BH10" s="8">
        <f>[2]Лист2!$AD7</f>
        <v>0</v>
      </c>
      <c r="BI10" s="8">
        <f>BJ10+BR10+BT10+BZ10</f>
        <v>10450917.17</v>
      </c>
      <c r="BJ10" s="8">
        <f>BL10+BN10+BP10</f>
        <v>1467659.97</v>
      </c>
      <c r="BK10" s="9">
        <f>[2]Лист2!$AG153</f>
        <v>2881</v>
      </c>
      <c r="BL10" s="8">
        <f>[2]Лист2!$AG7</f>
        <v>811895.87</v>
      </c>
      <c r="BM10" s="9">
        <f>[2]Лист2!$AH153</f>
        <v>89</v>
      </c>
      <c r="BN10" s="8">
        <f>[2]Лист2!$AH7</f>
        <v>30270.65</v>
      </c>
      <c r="BO10" s="9">
        <f>[2]Лист2!$AI153</f>
        <v>409</v>
      </c>
      <c r="BP10" s="8">
        <f>[2]Лист2!$AI7</f>
        <v>625493.44999999995</v>
      </c>
      <c r="BQ10" s="9">
        <f>[2]Лист2!$AM153</f>
        <v>2</v>
      </c>
      <c r="BR10" s="8">
        <f>[2]Лист2!$AM7</f>
        <v>44735.08</v>
      </c>
      <c r="BS10" s="9">
        <f>[2]Лист2!$AJ153</f>
        <v>190</v>
      </c>
      <c r="BT10" s="40">
        <f>[2]Лист2!$AJ7</f>
        <v>8938522.1199999992</v>
      </c>
      <c r="BU10" s="9">
        <f>[2]Лист2!$AK153</f>
        <v>0</v>
      </c>
      <c r="BV10" s="8">
        <f>[2]Лист2!$AK7</f>
        <v>0</v>
      </c>
      <c r="BW10" s="9">
        <f>[2]Лист2!$AL153</f>
        <v>6</v>
      </c>
      <c r="BX10" s="40">
        <f>[2]Лист2!$AL7</f>
        <v>1242510.95</v>
      </c>
      <c r="BY10" s="9">
        <f>[2]Лист2!$AN153</f>
        <v>0</v>
      </c>
      <c r="BZ10" s="8">
        <f>[2]Лист2!$AN7</f>
        <v>0</v>
      </c>
      <c r="CA10" s="8">
        <f>CB10+CJ10+CL10+CR10</f>
        <v>8515180.6400000006</v>
      </c>
      <c r="CB10" s="8">
        <f>CD10+CF10+CH10</f>
        <v>1595069.81</v>
      </c>
      <c r="CC10" s="9">
        <f>[2]Лист2!$AQ153</f>
        <v>2058</v>
      </c>
      <c r="CD10" s="8">
        <f>[2]Лист2!$AQ7</f>
        <v>818110.54</v>
      </c>
      <c r="CE10" s="9">
        <f>[2]Лист2!$AR153</f>
        <v>176</v>
      </c>
      <c r="CF10" s="8">
        <f>[2]Лист2!$AR7</f>
        <v>99438.68</v>
      </c>
      <c r="CG10" s="9">
        <f>[2]Лист2!$AS153</f>
        <v>490</v>
      </c>
      <c r="CH10" s="8">
        <f>[2]Лист2!$AS7</f>
        <v>677520.59</v>
      </c>
      <c r="CI10" s="9">
        <f>[2]Лист2!$AW153</f>
        <v>34</v>
      </c>
      <c r="CJ10" s="8">
        <f>[2]Лист2!$AW7</f>
        <v>36997.47</v>
      </c>
      <c r="CK10" s="9">
        <f>[2]Лист2!$AT153</f>
        <v>147</v>
      </c>
      <c r="CL10" s="40">
        <f>[2]Лист2!$AT7</f>
        <v>6883113.3600000003</v>
      </c>
      <c r="CM10" s="9">
        <f>[2]Лист2!$AU153</f>
        <v>0</v>
      </c>
      <c r="CN10" s="8">
        <f>[2]Лист2!$AU7</f>
        <v>0</v>
      </c>
      <c r="CO10" s="9">
        <f>[2]Лист2!$AV153</f>
        <v>7</v>
      </c>
      <c r="CP10" s="40">
        <f>[2]Лист2!$AV7</f>
        <v>2040535.25</v>
      </c>
      <c r="CQ10" s="9">
        <f>[2]Лист2!$AX153</f>
        <v>0</v>
      </c>
      <c r="CR10" s="8">
        <f>[2]Лист2!$AX7</f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155</v>
      </c>
      <c r="E11" s="25" t="s">
        <v>154</v>
      </c>
      <c r="F11" s="31" t="s">
        <v>156</v>
      </c>
      <c r="G11" s="8">
        <f t="shared" ref="G11:G74" si="6">H11+P11+R11+X11</f>
        <v>8812237.0899999999</v>
      </c>
      <c r="H11" s="8">
        <f t="shared" ref="H11:H74" si="7">J11+L11+N11</f>
        <v>3420640.14</v>
      </c>
      <c r="I11" s="9">
        <f t="shared" ref="I11:X40" si="8">AA11+AS11+BK11+CC11</f>
        <v>2486</v>
      </c>
      <c r="J11" s="8">
        <f t="shared" si="5"/>
        <v>261743.89</v>
      </c>
      <c r="K11" s="9">
        <f t="shared" si="5"/>
        <v>0</v>
      </c>
      <c r="L11" s="8">
        <f t="shared" si="5"/>
        <v>0</v>
      </c>
      <c r="M11" s="9">
        <f t="shared" si="5"/>
        <v>1126</v>
      </c>
      <c r="N11" s="8">
        <f t="shared" si="5"/>
        <v>3158896.25</v>
      </c>
      <c r="O11" s="9">
        <f t="shared" si="5"/>
        <v>124</v>
      </c>
      <c r="P11" s="8">
        <f t="shared" si="5"/>
        <v>3243438.21</v>
      </c>
      <c r="Q11" s="9">
        <f t="shared" si="5"/>
        <v>75</v>
      </c>
      <c r="R11" s="8">
        <f t="shared" si="5"/>
        <v>2148158.7400000002</v>
      </c>
      <c r="S11" s="9">
        <f t="shared" si="5"/>
        <v>0</v>
      </c>
      <c r="T11" s="8">
        <f t="shared" si="5"/>
        <v>0</v>
      </c>
      <c r="U11" s="9">
        <f t="shared" si="5"/>
        <v>3</v>
      </c>
      <c r="V11" s="8">
        <f t="shared" si="5"/>
        <v>304026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1914795.88</v>
      </c>
      <c r="Z11" s="8">
        <f t="shared" ref="Z11:Z74" si="10">AB11+AD11+AF11</f>
        <v>218148.69</v>
      </c>
      <c r="AA11" s="9">
        <f>[2]Лист2!$M154</f>
        <v>610</v>
      </c>
      <c r="AB11" s="8">
        <f>[2]Лист2!$M8</f>
        <v>104085.09</v>
      </c>
      <c r="AC11" s="9">
        <f>[2]Лист2!$N154</f>
        <v>0</v>
      </c>
      <c r="AD11" s="8">
        <f>[2]Лист2!$N8</f>
        <v>0</v>
      </c>
      <c r="AE11" s="9">
        <f>[2]Лист2!$O154</f>
        <v>280</v>
      </c>
      <c r="AF11" s="8">
        <f>[2]Лист2!$O8</f>
        <v>114063.6</v>
      </c>
      <c r="AG11" s="9">
        <f>[2]Лист2!$S154</f>
        <v>29</v>
      </c>
      <c r="AH11" s="8">
        <f>[2]Лист2!$S8</f>
        <v>1100316.67</v>
      </c>
      <c r="AI11" s="9">
        <f>[2]Лист2!$P154</f>
        <v>20</v>
      </c>
      <c r="AJ11" s="40">
        <f>[2]Лист2!$P8</f>
        <v>596330.52</v>
      </c>
      <c r="AK11" s="9">
        <f>[2]Лист2!$Q154</f>
        <v>0</v>
      </c>
      <c r="AL11" s="8">
        <f>[2]Лист2!$Q8</f>
        <v>0</v>
      </c>
      <c r="AM11" s="9">
        <f>[2]Лист2!$R154</f>
        <v>2</v>
      </c>
      <c r="AN11" s="40">
        <f>[2]Лист2!$R8</f>
        <v>202684</v>
      </c>
      <c r="AO11" s="9">
        <f>[2]Лист2!$T154</f>
        <v>0</v>
      </c>
      <c r="AP11" s="8">
        <f>[2]Лист2!$T8</f>
        <v>0</v>
      </c>
      <c r="AQ11" s="8">
        <f t="shared" ref="AQ11:AQ74" si="11">AR11+AZ11+BB11+BH11</f>
        <v>1076009.2</v>
      </c>
      <c r="AR11" s="8">
        <f t="shared" ref="AR11:AR74" si="12">AT11+AV11+AX11</f>
        <v>317404.74</v>
      </c>
      <c r="AS11" s="9">
        <f>[2]Лист2!$W154</f>
        <v>629</v>
      </c>
      <c r="AT11" s="8">
        <f>[2]Лист2!$W8</f>
        <v>106751.81</v>
      </c>
      <c r="AU11" s="9">
        <f>[2]Лист2!$X154</f>
        <v>0</v>
      </c>
      <c r="AV11" s="8">
        <f>[2]Лист2!$X8</f>
        <v>0</v>
      </c>
      <c r="AW11" s="9">
        <f>[2]Лист2!$Y154</f>
        <v>273</v>
      </c>
      <c r="AX11" s="8">
        <f>[2]Лист2!$Y8</f>
        <v>210652.93</v>
      </c>
      <c r="AY11" s="9">
        <f>[2]Лист2!$AC154</f>
        <v>11</v>
      </c>
      <c r="AZ11" s="8">
        <f>[2]Лист2!$AC8</f>
        <v>462462.78</v>
      </c>
      <c r="BA11" s="9">
        <f>[2]Лист2!$Z154</f>
        <v>7</v>
      </c>
      <c r="BB11" s="40">
        <f>[2]Лист2!$Z8</f>
        <v>296141.68</v>
      </c>
      <c r="BC11" s="9">
        <f>[2]Лист2!$AA154</f>
        <v>0</v>
      </c>
      <c r="BD11" s="8">
        <f>[2]Лист2!$AA8</f>
        <v>0</v>
      </c>
      <c r="BE11" s="9">
        <f>[2]Лист2!$AB154</f>
        <v>0</v>
      </c>
      <c r="BF11" s="40">
        <f>[2]Лист2!$AB8</f>
        <v>0</v>
      </c>
      <c r="BG11" s="9">
        <f>[2]Лист2!$AD154</f>
        <v>0</v>
      </c>
      <c r="BH11" s="8">
        <f>[2]Лист2!$AD8</f>
        <v>0</v>
      </c>
      <c r="BI11" s="8">
        <f t="shared" ref="BI11:BI74" si="13">BJ11+BR11+BT11+BZ11</f>
        <v>2124716.67</v>
      </c>
      <c r="BJ11" s="8">
        <f t="shared" ref="BJ11:BJ74" si="14">BL11+BN11+BP11</f>
        <v>418818.85</v>
      </c>
      <c r="BK11" s="9">
        <f>[2]Лист2!$AG154</f>
        <v>622</v>
      </c>
      <c r="BL11" s="8">
        <f>[2]Лист2!$AG8</f>
        <v>50906.99</v>
      </c>
      <c r="BM11" s="9">
        <f>[2]Лист2!$AH154</f>
        <v>0</v>
      </c>
      <c r="BN11" s="8">
        <f>[2]Лист2!$AH8</f>
        <v>0</v>
      </c>
      <c r="BO11" s="9">
        <f>[2]Лист2!$AI154</f>
        <v>263</v>
      </c>
      <c r="BP11" s="8">
        <f>[2]Лист2!$AI8</f>
        <v>367911.86</v>
      </c>
      <c r="BQ11" s="9">
        <f>[2]Лист2!$AM154</f>
        <v>31</v>
      </c>
      <c r="BR11" s="8">
        <f>[2]Лист2!$AM8</f>
        <v>1051540.82</v>
      </c>
      <c r="BS11" s="9">
        <f>[2]Лист2!$AJ154</f>
        <v>16</v>
      </c>
      <c r="BT11" s="40">
        <f>[2]Лист2!$AJ8</f>
        <v>654357</v>
      </c>
      <c r="BU11" s="9">
        <f>[2]Лист2!$AK154</f>
        <v>0</v>
      </c>
      <c r="BV11" s="8">
        <f>[2]Лист2!$AK8</f>
        <v>0</v>
      </c>
      <c r="BW11" s="9">
        <f>[2]Лист2!$AL154</f>
        <v>0</v>
      </c>
      <c r="BX11" s="40">
        <f>[2]Лист2!$AL8</f>
        <v>0</v>
      </c>
      <c r="BY11" s="9">
        <f>[2]Лист2!$AN154</f>
        <v>0</v>
      </c>
      <c r="BZ11" s="8">
        <f>[2]Лист2!$AN8</f>
        <v>0</v>
      </c>
      <c r="CA11" s="8">
        <f t="shared" ref="CA11:CA74" si="15">CB11+CJ11+CL11+CR11</f>
        <v>3696715.34</v>
      </c>
      <c r="CB11" s="8">
        <f t="shared" ref="CB11:CB74" si="16">CD11+CF11+CH11</f>
        <v>2466267.86</v>
      </c>
      <c r="CC11" s="9">
        <f>[2]Лист2!$AQ154</f>
        <v>625</v>
      </c>
      <c r="CD11" s="8">
        <f>[2]Лист2!$AQ8</f>
        <v>0</v>
      </c>
      <c r="CE11" s="9">
        <f>[2]Лист2!$AR154</f>
        <v>0</v>
      </c>
      <c r="CF11" s="8">
        <f>[2]Лист2!$AR8</f>
        <v>0</v>
      </c>
      <c r="CG11" s="9">
        <f>[2]Лист2!$AS154</f>
        <v>310</v>
      </c>
      <c r="CH11" s="8">
        <f>[2]Лист2!$AS8</f>
        <v>2466267.86</v>
      </c>
      <c r="CI11" s="9">
        <f>[2]Лист2!$AW154</f>
        <v>53</v>
      </c>
      <c r="CJ11" s="8">
        <f>[2]Лист2!$AW8</f>
        <v>629117.93999999994</v>
      </c>
      <c r="CK11" s="9">
        <f>[2]Лист2!$AT154</f>
        <v>32</v>
      </c>
      <c r="CL11" s="40">
        <f>[2]Лист2!$AT8</f>
        <v>601329.54</v>
      </c>
      <c r="CM11" s="9">
        <f>[2]Лист2!$AU154</f>
        <v>0</v>
      </c>
      <c r="CN11" s="8">
        <f>[2]Лист2!$AU8</f>
        <v>0</v>
      </c>
      <c r="CO11" s="9">
        <f>[2]Лист2!$AV154</f>
        <v>1</v>
      </c>
      <c r="CP11" s="40">
        <f>[2]Лист2!$AV8</f>
        <v>101342</v>
      </c>
      <c r="CQ11" s="9">
        <f>[2]Лист2!$AX154</f>
        <v>0</v>
      </c>
      <c r="CR11" s="8">
        <f>[2]Лист2!$AX8</f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155</v>
      </c>
      <c r="E12" s="25" t="s">
        <v>154</v>
      </c>
      <c r="F12" s="31" t="s">
        <v>156</v>
      </c>
      <c r="G12" s="8">
        <f t="shared" si="6"/>
        <v>160428912.00999999</v>
      </c>
      <c r="H12" s="8">
        <f t="shared" si="7"/>
        <v>15071204.189999999</v>
      </c>
      <c r="I12" s="9">
        <f t="shared" si="8"/>
        <v>12642</v>
      </c>
      <c r="J12" s="8">
        <f t="shared" si="5"/>
        <v>2788871.58</v>
      </c>
      <c r="K12" s="9">
        <f t="shared" si="5"/>
        <v>0</v>
      </c>
      <c r="L12" s="8">
        <f t="shared" si="5"/>
        <v>0</v>
      </c>
      <c r="M12" s="9">
        <f t="shared" si="5"/>
        <v>0</v>
      </c>
      <c r="N12" s="8">
        <f t="shared" si="5"/>
        <v>12282332.609999999</v>
      </c>
      <c r="O12" s="9">
        <f t="shared" si="5"/>
        <v>91</v>
      </c>
      <c r="P12" s="8">
        <f t="shared" si="5"/>
        <v>4933434.92</v>
      </c>
      <c r="Q12" s="9">
        <f t="shared" si="5"/>
        <v>2576</v>
      </c>
      <c r="R12" s="8">
        <f t="shared" si="5"/>
        <v>140424272.90000001</v>
      </c>
      <c r="S12" s="9">
        <f t="shared" si="5"/>
        <v>0</v>
      </c>
      <c r="T12" s="8">
        <f t="shared" si="5"/>
        <v>0</v>
      </c>
      <c r="U12" s="9">
        <f t="shared" si="5"/>
        <v>288</v>
      </c>
      <c r="V12" s="8">
        <f t="shared" si="5"/>
        <v>54335418.630000003</v>
      </c>
      <c r="W12" s="9">
        <f t="shared" si="5"/>
        <v>0</v>
      </c>
      <c r="X12" s="8">
        <f t="shared" si="5"/>
        <v>0</v>
      </c>
      <c r="Y12" s="8">
        <f t="shared" si="9"/>
        <v>49660733.869999997</v>
      </c>
      <c r="Z12" s="8">
        <f t="shared" si="10"/>
        <v>6976208.96</v>
      </c>
      <c r="AA12" s="9">
        <f>[2]Лист2!$M155</f>
        <v>2846</v>
      </c>
      <c r="AB12" s="8">
        <f>[2]Лист2!$M9</f>
        <v>910907.62</v>
      </c>
      <c r="AC12" s="9">
        <f>[2]Лист2!$N155</f>
        <v>0</v>
      </c>
      <c r="AD12" s="8">
        <f>[2]Лист2!$N9</f>
        <v>0</v>
      </c>
      <c r="AE12" s="9">
        <f>[2]Лист2!$O155</f>
        <v>0</v>
      </c>
      <c r="AF12" s="8">
        <f>[2]Лист2!$O9</f>
        <v>6065301.3399999999</v>
      </c>
      <c r="AG12" s="9">
        <f>[2]Лист2!$S155</f>
        <v>40</v>
      </c>
      <c r="AH12" s="8">
        <f>[2]Лист2!$S9</f>
        <v>3098840.54</v>
      </c>
      <c r="AI12" s="9">
        <f>[2]Лист2!$P155</f>
        <v>718</v>
      </c>
      <c r="AJ12" s="40">
        <f>[2]Лист2!$P9</f>
        <v>39585684.369999997</v>
      </c>
      <c r="AK12" s="9">
        <f>[2]Лист2!$Q155</f>
        <v>0</v>
      </c>
      <c r="AL12" s="8">
        <f>[2]Лист2!$Q9</f>
        <v>0</v>
      </c>
      <c r="AM12" s="9">
        <f>[2]Лист2!$R155</f>
        <v>76</v>
      </c>
      <c r="AN12" s="40">
        <f>[2]Лист2!$R9</f>
        <v>13505802.57</v>
      </c>
      <c r="AO12" s="9">
        <f>[2]Лист2!$T155</f>
        <v>0</v>
      </c>
      <c r="AP12" s="8">
        <f>[2]Лист2!$T9</f>
        <v>0</v>
      </c>
      <c r="AQ12" s="8">
        <f t="shared" si="11"/>
        <v>48056244</v>
      </c>
      <c r="AR12" s="8">
        <f t="shared" si="12"/>
        <v>2791955.7</v>
      </c>
      <c r="AS12" s="9">
        <f>[2]Лист2!$W155</f>
        <v>1636</v>
      </c>
      <c r="AT12" s="8">
        <f>[2]Лист2!$W9</f>
        <v>523543.07</v>
      </c>
      <c r="AU12" s="9">
        <f>[2]Лист2!$X155</f>
        <v>0</v>
      </c>
      <c r="AV12" s="8">
        <f>[2]Лист2!$X9</f>
        <v>0</v>
      </c>
      <c r="AW12" s="9">
        <f>[2]Лист2!$Y155</f>
        <v>0</v>
      </c>
      <c r="AX12" s="8">
        <f>[2]Лист2!$Y9</f>
        <v>2268412.63</v>
      </c>
      <c r="AY12" s="9">
        <f>[2]Лист2!$AC155</f>
        <v>7</v>
      </c>
      <c r="AZ12" s="8">
        <f>[2]Лист2!$AC9</f>
        <v>616859.46</v>
      </c>
      <c r="BA12" s="9">
        <f>[2]Лист2!$Z155</f>
        <v>752</v>
      </c>
      <c r="BB12" s="40">
        <f>[2]Лист2!$Z9</f>
        <v>44647428.840000004</v>
      </c>
      <c r="BC12" s="9">
        <f>[2]Лист2!$AA155</f>
        <v>0</v>
      </c>
      <c r="BD12" s="8">
        <f>[2]Лист2!$AA9</f>
        <v>0</v>
      </c>
      <c r="BE12" s="9">
        <f>[2]Лист2!$AB155</f>
        <v>105</v>
      </c>
      <c r="BF12" s="40">
        <f>[2]Лист2!$AB9</f>
        <v>18218767.289999999</v>
      </c>
      <c r="BG12" s="9">
        <f>[2]Лист2!$AD155</f>
        <v>0</v>
      </c>
      <c r="BH12" s="8">
        <f>[2]Лист2!$AD9</f>
        <v>0</v>
      </c>
      <c r="BI12" s="8">
        <f t="shared" si="13"/>
        <v>46636311.799999997</v>
      </c>
      <c r="BJ12" s="8">
        <f t="shared" si="14"/>
        <v>2791955.71</v>
      </c>
      <c r="BK12" s="9">
        <f>[2]Лист2!$AG155</f>
        <v>1637</v>
      </c>
      <c r="BL12" s="8">
        <f>[2]Лист2!$AG9</f>
        <v>523543.08</v>
      </c>
      <c r="BM12" s="9">
        <f>[2]Лист2!$AH155</f>
        <v>0</v>
      </c>
      <c r="BN12" s="8">
        <f>[2]Лист2!$AH9</f>
        <v>0</v>
      </c>
      <c r="BO12" s="9">
        <f>[2]Лист2!$AI155</f>
        <v>0</v>
      </c>
      <c r="BP12" s="8">
        <f>[2]Лист2!$AI9</f>
        <v>2268412.63</v>
      </c>
      <c r="BQ12" s="9">
        <f>[2]Лист2!$AM155</f>
        <v>5</v>
      </c>
      <c r="BR12" s="8">
        <f>[2]Лист2!$AM9</f>
        <v>611531.46</v>
      </c>
      <c r="BS12" s="9">
        <f>[2]Лист2!$AJ155</f>
        <v>746</v>
      </c>
      <c r="BT12" s="40">
        <f>[2]Лист2!$AJ9</f>
        <v>43232824.630000003</v>
      </c>
      <c r="BU12" s="9">
        <f>[2]Лист2!$AK155</f>
        <v>0</v>
      </c>
      <c r="BV12" s="8">
        <f>[2]Лист2!$AK9</f>
        <v>0</v>
      </c>
      <c r="BW12" s="9">
        <f>[2]Лист2!$AL155</f>
        <v>97</v>
      </c>
      <c r="BX12" s="40">
        <f>[2]Лист2!$AL9</f>
        <v>16862448.170000002</v>
      </c>
      <c r="BY12" s="9">
        <f>[2]Лист2!$AN155</f>
        <v>0</v>
      </c>
      <c r="BZ12" s="8">
        <f>[2]Лист2!$AN9</f>
        <v>0</v>
      </c>
      <c r="CA12" s="8">
        <f t="shared" si="15"/>
        <v>16075622.34</v>
      </c>
      <c r="CB12" s="8">
        <f t="shared" si="16"/>
        <v>2511083.8199999998</v>
      </c>
      <c r="CC12" s="9">
        <f>[2]Лист2!$AQ155</f>
        <v>6523</v>
      </c>
      <c r="CD12" s="8">
        <f>[2]Лист2!$AQ9</f>
        <v>830877.81</v>
      </c>
      <c r="CE12" s="9">
        <f>[2]Лист2!$AR155</f>
        <v>0</v>
      </c>
      <c r="CF12" s="8">
        <f>[2]Лист2!$AR9</f>
        <v>0</v>
      </c>
      <c r="CG12" s="9">
        <f>[2]Лист2!$AS155</f>
        <v>0</v>
      </c>
      <c r="CH12" s="8">
        <f>[2]Лист2!$AS9</f>
        <v>1680206.01</v>
      </c>
      <c r="CI12" s="9">
        <f>[2]Лист2!$AW155</f>
        <v>39</v>
      </c>
      <c r="CJ12" s="8">
        <f>[2]Лист2!$AW9</f>
        <v>606203.46</v>
      </c>
      <c r="CK12" s="9">
        <f>[2]Лист2!$AT155</f>
        <v>360</v>
      </c>
      <c r="CL12" s="40">
        <f>[2]Лист2!$AT9</f>
        <v>12958335.060000001</v>
      </c>
      <c r="CM12" s="9">
        <f>[2]Лист2!$AU155</f>
        <v>0</v>
      </c>
      <c r="CN12" s="8">
        <f>[2]Лист2!$AU9</f>
        <v>0</v>
      </c>
      <c r="CO12" s="9">
        <f>[2]Лист2!$AV155</f>
        <v>10</v>
      </c>
      <c r="CP12" s="40">
        <f>[2]Лист2!$AV9</f>
        <v>5748400.5999999996</v>
      </c>
      <c r="CQ12" s="9">
        <f>[2]Лист2!$AX155</f>
        <v>0</v>
      </c>
      <c r="CR12" s="8">
        <f>[2]Лист2!$AX9</f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155</v>
      </c>
      <c r="E13" s="25" t="s">
        <v>154</v>
      </c>
      <c r="F13" s="31" t="s">
        <v>156</v>
      </c>
      <c r="G13" s="8">
        <f t="shared" si="6"/>
        <v>151016492.69999999</v>
      </c>
      <c r="H13" s="8">
        <f t="shared" si="7"/>
        <v>8509570.1799999997</v>
      </c>
      <c r="I13" s="9">
        <f t="shared" si="8"/>
        <v>5068</v>
      </c>
      <c r="J13" s="8">
        <f t="shared" si="5"/>
        <v>1252148.22</v>
      </c>
      <c r="K13" s="9">
        <f t="shared" si="5"/>
        <v>0</v>
      </c>
      <c r="L13" s="8">
        <f t="shared" si="5"/>
        <v>0</v>
      </c>
      <c r="M13" s="9">
        <f t="shared" si="5"/>
        <v>729</v>
      </c>
      <c r="N13" s="8">
        <f t="shared" si="5"/>
        <v>7257421.96</v>
      </c>
      <c r="O13" s="9">
        <f t="shared" si="5"/>
        <v>379</v>
      </c>
      <c r="P13" s="8">
        <f t="shared" si="5"/>
        <v>35284215.969999999</v>
      </c>
      <c r="Q13" s="9">
        <f t="shared" si="5"/>
        <v>1222</v>
      </c>
      <c r="R13" s="8">
        <f t="shared" si="5"/>
        <v>107222706.55</v>
      </c>
      <c r="S13" s="9">
        <f t="shared" si="5"/>
        <v>0</v>
      </c>
      <c r="T13" s="8">
        <f t="shared" si="5"/>
        <v>0</v>
      </c>
      <c r="U13" s="9">
        <f t="shared" si="5"/>
        <v>78</v>
      </c>
      <c r="V13" s="8">
        <f t="shared" si="5"/>
        <v>11271277.039999999</v>
      </c>
      <c r="W13" s="9">
        <f t="shared" si="5"/>
        <v>0</v>
      </c>
      <c r="X13" s="8">
        <f t="shared" si="5"/>
        <v>0</v>
      </c>
      <c r="Y13" s="8">
        <f t="shared" si="9"/>
        <v>35688811.890000001</v>
      </c>
      <c r="Z13" s="8">
        <f t="shared" si="10"/>
        <v>1853228.75</v>
      </c>
      <c r="AA13" s="9">
        <f>[2]Лист2!$M156</f>
        <v>1363</v>
      </c>
      <c r="AB13" s="8">
        <f>[2]Лист2!$M10</f>
        <v>336729.15</v>
      </c>
      <c r="AC13" s="9">
        <f>[2]Лист2!$N156</f>
        <v>0</v>
      </c>
      <c r="AD13" s="8">
        <f>[2]Лист2!$N10</f>
        <v>0</v>
      </c>
      <c r="AE13" s="9">
        <f>[2]Лист2!$O156</f>
        <v>140</v>
      </c>
      <c r="AF13" s="8">
        <f>[2]Лист2!$O10</f>
        <v>1516499.6</v>
      </c>
      <c r="AG13" s="9">
        <f>[2]Лист2!$S156</f>
        <v>111</v>
      </c>
      <c r="AH13" s="8">
        <f>[2]Лист2!$S10</f>
        <v>9663164.9399999995</v>
      </c>
      <c r="AI13" s="9">
        <f>[2]Лист2!$P156</f>
        <v>259</v>
      </c>
      <c r="AJ13" s="40">
        <f>[2]Лист2!$P10</f>
        <v>24172418.199999999</v>
      </c>
      <c r="AK13" s="9">
        <f>[2]Лист2!$Q156</f>
        <v>0</v>
      </c>
      <c r="AL13" s="8">
        <f>[2]Лист2!$Q10</f>
        <v>0</v>
      </c>
      <c r="AM13" s="9">
        <f>[2]Лист2!$R156</f>
        <v>17</v>
      </c>
      <c r="AN13" s="40">
        <f>[2]Лист2!$R10</f>
        <v>2217023.38</v>
      </c>
      <c r="AO13" s="9">
        <f>[2]Лист2!$T156</f>
        <v>0</v>
      </c>
      <c r="AP13" s="8">
        <f>[2]Лист2!$T10</f>
        <v>0</v>
      </c>
      <c r="AQ13" s="8">
        <f t="shared" si="11"/>
        <v>36648108.079999998</v>
      </c>
      <c r="AR13" s="8">
        <f t="shared" si="12"/>
        <v>2155973.15</v>
      </c>
      <c r="AS13" s="9">
        <f>[2]Лист2!$W156</f>
        <v>1363</v>
      </c>
      <c r="AT13" s="8">
        <f>[2]Лист2!$W10</f>
        <v>336729.15</v>
      </c>
      <c r="AU13" s="9">
        <f>[2]Лист2!$X156</f>
        <v>0</v>
      </c>
      <c r="AV13" s="8">
        <f>[2]Лист2!$X10</f>
        <v>0</v>
      </c>
      <c r="AW13" s="9">
        <f>[2]Лист2!$Y156</f>
        <v>140</v>
      </c>
      <c r="AX13" s="8">
        <f>[2]Лист2!$Y10</f>
        <v>1819244</v>
      </c>
      <c r="AY13" s="9">
        <f>[2]Лист2!$AC156</f>
        <v>111</v>
      </c>
      <c r="AZ13" s="8">
        <f>[2]Лист2!$AC10</f>
        <v>9667254.1799999997</v>
      </c>
      <c r="BA13" s="9">
        <f>[2]Лист2!$Z156</f>
        <v>269</v>
      </c>
      <c r="BB13" s="40">
        <f>[2]Лист2!$Z10</f>
        <v>24824880.75</v>
      </c>
      <c r="BC13" s="9">
        <f>[2]Лист2!$AA156</f>
        <v>0</v>
      </c>
      <c r="BD13" s="8">
        <f>[2]Лист2!$AA10</f>
        <v>0</v>
      </c>
      <c r="BE13" s="9">
        <f>[2]Лист2!$AB156</f>
        <v>26</v>
      </c>
      <c r="BF13" s="40">
        <f>[2]Лист2!$AB10</f>
        <v>3387738.4</v>
      </c>
      <c r="BG13" s="9">
        <f>[2]Лист2!$AD156</f>
        <v>0</v>
      </c>
      <c r="BH13" s="8">
        <f>[2]Лист2!$AD10</f>
        <v>0</v>
      </c>
      <c r="BI13" s="8">
        <f t="shared" si="13"/>
        <v>35102963.25</v>
      </c>
      <c r="BJ13" s="8">
        <f t="shared" si="14"/>
        <v>738507.6</v>
      </c>
      <c r="BK13" s="9">
        <f>[2]Лист2!$AG156</f>
        <v>682</v>
      </c>
      <c r="BL13" s="8">
        <f>[2]Лист2!$AG10</f>
        <v>168488.1</v>
      </c>
      <c r="BM13" s="9">
        <f>[2]Лист2!$AH156</f>
        <v>0</v>
      </c>
      <c r="BN13" s="8">
        <f>[2]Лист2!$AH10</f>
        <v>0</v>
      </c>
      <c r="BO13" s="9">
        <f>[2]Лист2!$AI156</f>
        <v>180</v>
      </c>
      <c r="BP13" s="8">
        <f>[2]Лист2!$AI10</f>
        <v>570019.5</v>
      </c>
      <c r="BQ13" s="9">
        <f>[2]Лист2!$AM156</f>
        <v>15</v>
      </c>
      <c r="BR13" s="8">
        <f>[2]Лист2!$AM10</f>
        <v>1770021.75</v>
      </c>
      <c r="BS13" s="9">
        <f>[2]Лист2!$AJ156</f>
        <v>345</v>
      </c>
      <c r="BT13" s="40">
        <f>[2]Лист2!$AJ10</f>
        <v>32594433.899999999</v>
      </c>
      <c r="BU13" s="9">
        <f>[2]Лист2!$AK156</f>
        <v>0</v>
      </c>
      <c r="BV13" s="8">
        <f>[2]Лист2!$AK10</f>
        <v>0</v>
      </c>
      <c r="BW13" s="9">
        <f>[2]Лист2!$AL156</f>
        <v>20</v>
      </c>
      <c r="BX13" s="40">
        <f>[2]Лист2!$AL10</f>
        <v>2622923.6</v>
      </c>
      <c r="BY13" s="9">
        <f>[2]Лист2!$AN156</f>
        <v>0</v>
      </c>
      <c r="BZ13" s="8">
        <f>[2]Лист2!$AN10</f>
        <v>0</v>
      </c>
      <c r="CA13" s="8">
        <f t="shared" si="15"/>
        <v>43576609.479999997</v>
      </c>
      <c r="CB13" s="8">
        <f t="shared" si="16"/>
        <v>3761860.68</v>
      </c>
      <c r="CC13" s="9">
        <f>[2]Лист2!$AQ156</f>
        <v>1660</v>
      </c>
      <c r="CD13" s="8">
        <f>[2]Лист2!$AQ10</f>
        <v>410201.82</v>
      </c>
      <c r="CE13" s="9">
        <f>[2]Лист2!$AR156</f>
        <v>0</v>
      </c>
      <c r="CF13" s="8">
        <f>[2]Лист2!$AR10</f>
        <v>0</v>
      </c>
      <c r="CG13" s="9">
        <f>[2]Лист2!$AS156</f>
        <v>269</v>
      </c>
      <c r="CH13" s="8">
        <f>[2]Лист2!$AS10</f>
        <v>3351658.86</v>
      </c>
      <c r="CI13" s="9">
        <f>[2]Лист2!$AW156</f>
        <v>142</v>
      </c>
      <c r="CJ13" s="8">
        <f>[2]Лист2!$AW10</f>
        <v>14183775.1</v>
      </c>
      <c r="CK13" s="9">
        <f>[2]Лист2!$AT156</f>
        <v>349</v>
      </c>
      <c r="CL13" s="40">
        <f>[2]Лист2!$AT10</f>
        <v>25630973.699999999</v>
      </c>
      <c r="CM13" s="9">
        <f>[2]Лист2!$AU156</f>
        <v>0</v>
      </c>
      <c r="CN13" s="8">
        <f>[2]Лист2!$AU10</f>
        <v>0</v>
      </c>
      <c r="CO13" s="9">
        <f>[2]Лист2!$AV156</f>
        <v>15</v>
      </c>
      <c r="CP13" s="40">
        <f>[2]Лист2!$AV10</f>
        <v>3043591.66</v>
      </c>
      <c r="CQ13" s="9">
        <f>[2]Лист2!$AX156</f>
        <v>0</v>
      </c>
      <c r="CR13" s="8">
        <f>[2]Лист2!$AX10</f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155</v>
      </c>
      <c r="E14" s="25" t="s">
        <v>154</v>
      </c>
      <c r="F14" s="31" t="s">
        <v>156</v>
      </c>
      <c r="G14" s="8">
        <f t="shared" si="6"/>
        <v>2670577.2400000002</v>
      </c>
      <c r="H14" s="8">
        <f t="shared" si="7"/>
        <v>2670577.2400000002</v>
      </c>
      <c r="I14" s="9">
        <f t="shared" si="8"/>
        <v>1041</v>
      </c>
      <c r="J14" s="8">
        <f t="shared" si="5"/>
        <v>238893.81</v>
      </c>
      <c r="K14" s="9">
        <f t="shared" si="5"/>
        <v>1162</v>
      </c>
      <c r="L14" s="8">
        <f t="shared" si="5"/>
        <v>492394.86</v>
      </c>
      <c r="M14" s="9">
        <f t="shared" si="5"/>
        <v>2000</v>
      </c>
      <c r="N14" s="8">
        <f t="shared" si="5"/>
        <v>1939288.57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643865.06999999995</v>
      </c>
      <c r="Z14" s="8">
        <f t="shared" si="10"/>
        <v>643865.06999999995</v>
      </c>
      <c r="AA14" s="9">
        <f>[2]Лист2!$M157</f>
        <v>261</v>
      </c>
      <c r="AB14" s="8">
        <f>[2]Лист2!$M11</f>
        <v>41973.59</v>
      </c>
      <c r="AC14" s="9">
        <f>[2]Лист2!$N157</f>
        <v>291</v>
      </c>
      <c r="AD14" s="8">
        <f>[2]Лист2!$N11</f>
        <v>123608.4</v>
      </c>
      <c r="AE14" s="9">
        <f>[2]Лист2!$O157</f>
        <v>500</v>
      </c>
      <c r="AF14" s="8">
        <f>[2]Лист2!$O11</f>
        <v>478283.08</v>
      </c>
      <c r="AG14" s="9">
        <f>[2]Лист2!$S157</f>
        <v>0</v>
      </c>
      <c r="AH14" s="8">
        <f>[2]Лист2!$S11</f>
        <v>0</v>
      </c>
      <c r="AI14" s="9">
        <f>[2]Лист2!$P157</f>
        <v>0</v>
      </c>
      <c r="AJ14" s="40">
        <f>[2]Лист2!$P11</f>
        <v>0</v>
      </c>
      <c r="AK14" s="9">
        <f>[2]Лист2!$Q157</f>
        <v>0</v>
      </c>
      <c r="AL14" s="8">
        <f>[2]Лист2!$Q11</f>
        <v>0</v>
      </c>
      <c r="AM14" s="9">
        <f>[2]Лист2!$R157</f>
        <v>0</v>
      </c>
      <c r="AN14" s="40">
        <f>[2]Лист2!$R11</f>
        <v>0</v>
      </c>
      <c r="AO14" s="9">
        <f>[2]Лист2!$T157</f>
        <v>0</v>
      </c>
      <c r="AP14" s="8">
        <f>[2]Лист2!$T11</f>
        <v>0</v>
      </c>
      <c r="AQ14" s="8">
        <f t="shared" si="11"/>
        <v>249532.31</v>
      </c>
      <c r="AR14" s="8">
        <f t="shared" si="12"/>
        <v>249532.31</v>
      </c>
      <c r="AS14" s="9">
        <f>[2]Лист2!$W157</f>
        <v>260</v>
      </c>
      <c r="AT14" s="8">
        <f>[2]Лист2!$W11</f>
        <v>23367.84</v>
      </c>
      <c r="AU14" s="9">
        <f>[2]Лист2!$X157</f>
        <v>291</v>
      </c>
      <c r="AV14" s="8">
        <f>[2]Лист2!$X11</f>
        <v>99093.05</v>
      </c>
      <c r="AW14" s="9">
        <f>[2]Лист2!$Y157</f>
        <v>501</v>
      </c>
      <c r="AX14" s="8">
        <f>[2]Лист2!$Y11</f>
        <v>127071.42</v>
      </c>
      <c r="AY14" s="9">
        <f>[2]Лист2!$AC157</f>
        <v>0</v>
      </c>
      <c r="AZ14" s="8">
        <f>[2]Лист2!$AC11</f>
        <v>0</v>
      </c>
      <c r="BA14" s="9">
        <f>[2]Лист2!$Z157</f>
        <v>0</v>
      </c>
      <c r="BB14" s="40">
        <f>[2]Лист2!$Z11</f>
        <v>0</v>
      </c>
      <c r="BC14" s="9">
        <f>[2]Лист2!$AA157</f>
        <v>0</v>
      </c>
      <c r="BD14" s="8">
        <f>[2]Лист2!$AA11</f>
        <v>0</v>
      </c>
      <c r="BE14" s="9">
        <f>[2]Лист2!$AB157</f>
        <v>0</v>
      </c>
      <c r="BF14" s="40">
        <f>[2]Лист2!$AB11</f>
        <v>0</v>
      </c>
      <c r="BG14" s="9">
        <f>[2]Лист2!$AD157</f>
        <v>0</v>
      </c>
      <c r="BH14" s="8">
        <f>[2]Лист2!$AD11</f>
        <v>0</v>
      </c>
      <c r="BI14" s="8">
        <f t="shared" si="13"/>
        <v>593053.05000000005</v>
      </c>
      <c r="BJ14" s="8">
        <f t="shared" si="14"/>
        <v>593053.05000000005</v>
      </c>
      <c r="BK14" s="9">
        <f>[2]Лист2!$AG157</f>
        <v>261</v>
      </c>
      <c r="BL14" s="8">
        <f>[2]Лист2!$AG11</f>
        <v>55838.51</v>
      </c>
      <c r="BM14" s="9">
        <f>[2]Лист2!$AH157</f>
        <v>291</v>
      </c>
      <c r="BN14" s="8">
        <f>[2]Лист2!$AH11</f>
        <v>121944.38</v>
      </c>
      <c r="BO14" s="9">
        <f>[2]Лист2!$AI157</f>
        <v>500</v>
      </c>
      <c r="BP14" s="8">
        <f>[2]Лист2!$AI11</f>
        <v>415270.16</v>
      </c>
      <c r="BQ14" s="9">
        <f>[2]Лист2!$AM157</f>
        <v>0</v>
      </c>
      <c r="BR14" s="8">
        <f>[2]Лист2!$AM11</f>
        <v>0</v>
      </c>
      <c r="BS14" s="9">
        <f>[2]Лист2!$AJ157</f>
        <v>0</v>
      </c>
      <c r="BT14" s="40">
        <f>[2]Лист2!$AJ11</f>
        <v>0</v>
      </c>
      <c r="BU14" s="9">
        <f>[2]Лист2!$AK157</f>
        <v>0</v>
      </c>
      <c r="BV14" s="8">
        <f>[2]Лист2!$AK11</f>
        <v>0</v>
      </c>
      <c r="BW14" s="9">
        <f>[2]Лист2!$AL157</f>
        <v>0</v>
      </c>
      <c r="BX14" s="40">
        <f>[2]Лист2!$AL11</f>
        <v>0</v>
      </c>
      <c r="BY14" s="9">
        <f>[2]Лист2!$AN157</f>
        <v>0</v>
      </c>
      <c r="BZ14" s="8">
        <f>[2]Лист2!$AN11</f>
        <v>0</v>
      </c>
      <c r="CA14" s="8">
        <f t="shared" si="15"/>
        <v>1184126.81</v>
      </c>
      <c r="CB14" s="8">
        <f t="shared" si="16"/>
        <v>1184126.81</v>
      </c>
      <c r="CC14" s="9">
        <f>[2]Лист2!$AQ157</f>
        <v>259</v>
      </c>
      <c r="CD14" s="8">
        <f>[2]Лист2!$AQ11</f>
        <v>117713.87</v>
      </c>
      <c r="CE14" s="9">
        <f>[2]Лист2!$AR157</f>
        <v>289</v>
      </c>
      <c r="CF14" s="8">
        <f>[2]Лист2!$AR11</f>
        <v>147749.03</v>
      </c>
      <c r="CG14" s="9">
        <f>[2]Лист2!$AS157</f>
        <v>499</v>
      </c>
      <c r="CH14" s="8">
        <f>[2]Лист2!$AS11</f>
        <v>918663.91</v>
      </c>
      <c r="CI14" s="9">
        <f>[2]Лист2!$AW157</f>
        <v>0</v>
      </c>
      <c r="CJ14" s="8">
        <f>[2]Лист2!$AW11</f>
        <v>0</v>
      </c>
      <c r="CK14" s="9">
        <f>[2]Лист2!$AT157</f>
        <v>0</v>
      </c>
      <c r="CL14" s="40">
        <f>[2]Лист2!$AT11</f>
        <v>0</v>
      </c>
      <c r="CM14" s="9">
        <f>[2]Лист2!$AU157</f>
        <v>0</v>
      </c>
      <c r="CN14" s="8">
        <f>[2]Лист2!$AU11</f>
        <v>0</v>
      </c>
      <c r="CO14" s="9">
        <f>[2]Лист2!$AV157</f>
        <v>0</v>
      </c>
      <c r="CP14" s="40">
        <f>[2]Лист2!$AV11</f>
        <v>0</v>
      </c>
      <c r="CQ14" s="9">
        <f>[2]Лист2!$AX157</f>
        <v>0</v>
      </c>
      <c r="CR14" s="8">
        <f>[2]Лист2!$AX11</f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157</v>
      </c>
      <c r="E15" s="25" t="s">
        <v>154</v>
      </c>
      <c r="F15" s="31" t="s">
        <v>158</v>
      </c>
      <c r="G15" s="8">
        <f t="shared" si="6"/>
        <v>2542922.1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95</v>
      </c>
      <c r="R15" s="8">
        <f t="shared" si="5"/>
        <v>2542922.1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505408.26</v>
      </c>
      <c r="Z15" s="8">
        <f t="shared" si="10"/>
        <v>0</v>
      </c>
      <c r="AA15" s="9">
        <f>[2]Лист2!$M158</f>
        <v>0</v>
      </c>
      <c r="AB15" s="8">
        <f>[2]Лист2!$M12</f>
        <v>0</v>
      </c>
      <c r="AC15" s="9">
        <f>[2]Лист2!$N158</f>
        <v>0</v>
      </c>
      <c r="AD15" s="8">
        <f>[2]Лист2!$N12</f>
        <v>0</v>
      </c>
      <c r="AE15" s="9">
        <f>[2]Лист2!$O158</f>
        <v>0</v>
      </c>
      <c r="AF15" s="8">
        <f>[2]Лист2!$O12</f>
        <v>0</v>
      </c>
      <c r="AG15" s="9">
        <f>[2]Лист2!$S158</f>
        <v>0</v>
      </c>
      <c r="AH15" s="8">
        <f>[2]Лист2!$S12</f>
        <v>0</v>
      </c>
      <c r="AI15" s="9">
        <f>[2]Лист2!$P158</f>
        <v>26</v>
      </c>
      <c r="AJ15" s="40">
        <f>[2]Лист2!$P12</f>
        <v>505408.26</v>
      </c>
      <c r="AK15" s="9">
        <f>[2]Лист2!$Q158</f>
        <v>0</v>
      </c>
      <c r="AL15" s="8">
        <f>[2]Лист2!$Q12</f>
        <v>0</v>
      </c>
      <c r="AM15" s="9">
        <f>[2]Лист2!$R158</f>
        <v>0</v>
      </c>
      <c r="AN15" s="40">
        <f>[2]Лист2!$R12</f>
        <v>0</v>
      </c>
      <c r="AO15" s="9">
        <f>[2]Лист2!$T158</f>
        <v>0</v>
      </c>
      <c r="AP15" s="8">
        <f>[2]Лист2!$T12</f>
        <v>0</v>
      </c>
      <c r="AQ15" s="8">
        <f t="shared" si="11"/>
        <v>703300.54</v>
      </c>
      <c r="AR15" s="8">
        <f t="shared" si="12"/>
        <v>0</v>
      </c>
      <c r="AS15" s="9">
        <f>[2]Лист2!$W158</f>
        <v>0</v>
      </c>
      <c r="AT15" s="8">
        <f>[2]Лист2!$W12</f>
        <v>0</v>
      </c>
      <c r="AU15" s="9">
        <f>[2]Лист2!$X158</f>
        <v>0</v>
      </c>
      <c r="AV15" s="8">
        <f>[2]Лист2!$X12</f>
        <v>0</v>
      </c>
      <c r="AW15" s="9">
        <f>[2]Лист2!$Y158</f>
        <v>0</v>
      </c>
      <c r="AX15" s="8">
        <f>[2]Лист2!$Y12</f>
        <v>0</v>
      </c>
      <c r="AY15" s="9">
        <f>[2]Лист2!$AC158</f>
        <v>0</v>
      </c>
      <c r="AZ15" s="8">
        <f>[2]Лист2!$AC12</f>
        <v>0</v>
      </c>
      <c r="BA15" s="9">
        <f>[2]Лист2!$Z158</f>
        <v>34</v>
      </c>
      <c r="BB15" s="40">
        <f>[2]Лист2!$Z12</f>
        <v>703300.54</v>
      </c>
      <c r="BC15" s="9">
        <f>[2]Лист2!$AA158</f>
        <v>0</v>
      </c>
      <c r="BD15" s="8">
        <f>[2]Лист2!$AA12</f>
        <v>0</v>
      </c>
      <c r="BE15" s="9">
        <f>[2]Лист2!$AB158</f>
        <v>0</v>
      </c>
      <c r="BF15" s="40">
        <f>[2]Лист2!$AB12</f>
        <v>0</v>
      </c>
      <c r="BG15" s="9">
        <f>[2]Лист2!$AD158</f>
        <v>0</v>
      </c>
      <c r="BH15" s="8">
        <f>[2]Лист2!$AD12</f>
        <v>0</v>
      </c>
      <c r="BI15" s="8">
        <f t="shared" si="13"/>
        <v>678217.32</v>
      </c>
      <c r="BJ15" s="8">
        <f t="shared" si="14"/>
        <v>0</v>
      </c>
      <c r="BK15" s="9">
        <f>[2]Лист2!$AG158</f>
        <v>0</v>
      </c>
      <c r="BL15" s="8">
        <f>[2]Лист2!$AG12</f>
        <v>0</v>
      </c>
      <c r="BM15" s="9">
        <f>[2]Лист2!$AH158</f>
        <v>0</v>
      </c>
      <c r="BN15" s="8">
        <f>[2]Лист2!$AH12</f>
        <v>0</v>
      </c>
      <c r="BO15" s="9">
        <f>[2]Лист2!$AI158</f>
        <v>0</v>
      </c>
      <c r="BP15" s="8">
        <f>[2]Лист2!$AI12</f>
        <v>0</v>
      </c>
      <c r="BQ15" s="9">
        <f>[2]Лист2!$AM158</f>
        <v>0</v>
      </c>
      <c r="BR15" s="8">
        <f>[2]Лист2!$AM12</f>
        <v>0</v>
      </c>
      <c r="BS15" s="9">
        <f>[2]Лист2!$AJ158</f>
        <v>33</v>
      </c>
      <c r="BT15" s="40">
        <f>[2]Лист2!$AJ12</f>
        <v>678217.32</v>
      </c>
      <c r="BU15" s="9">
        <f>[2]Лист2!$AK158</f>
        <v>0</v>
      </c>
      <c r="BV15" s="8">
        <f>[2]Лист2!$AK12</f>
        <v>0</v>
      </c>
      <c r="BW15" s="9">
        <f>[2]Лист2!$AL158</f>
        <v>0</v>
      </c>
      <c r="BX15" s="40">
        <f>[2]Лист2!$AL12</f>
        <v>0</v>
      </c>
      <c r="BY15" s="9">
        <f>[2]Лист2!$AN158</f>
        <v>0</v>
      </c>
      <c r="BZ15" s="8">
        <f>[2]Лист2!$AN12</f>
        <v>0</v>
      </c>
      <c r="CA15" s="8">
        <f t="shared" si="15"/>
        <v>655995.98</v>
      </c>
      <c r="CB15" s="8">
        <f t="shared" si="16"/>
        <v>0</v>
      </c>
      <c r="CC15" s="9">
        <f>[2]Лист2!$AQ158</f>
        <v>0</v>
      </c>
      <c r="CD15" s="8">
        <f>[2]Лист2!$AQ12</f>
        <v>0</v>
      </c>
      <c r="CE15" s="9">
        <f>[2]Лист2!$AR158</f>
        <v>0</v>
      </c>
      <c r="CF15" s="8">
        <f>[2]Лист2!$AR12</f>
        <v>0</v>
      </c>
      <c r="CG15" s="9">
        <f>[2]Лист2!$AS158</f>
        <v>0</v>
      </c>
      <c r="CH15" s="8">
        <f>[2]Лист2!$AS12</f>
        <v>0</v>
      </c>
      <c r="CI15" s="9">
        <f>[2]Лист2!$AW158</f>
        <v>0</v>
      </c>
      <c r="CJ15" s="8">
        <f>[2]Лист2!$AW12</f>
        <v>0</v>
      </c>
      <c r="CK15" s="9">
        <f>[2]Лист2!$AT158</f>
        <v>2</v>
      </c>
      <c r="CL15" s="40">
        <f>[2]Лист2!$AT12</f>
        <v>655995.98</v>
      </c>
      <c r="CM15" s="9">
        <f>[2]Лист2!$AU158</f>
        <v>0</v>
      </c>
      <c r="CN15" s="8">
        <f>[2]Лист2!$AU12</f>
        <v>0</v>
      </c>
      <c r="CO15" s="9">
        <f>[2]Лист2!$AV158</f>
        <v>0</v>
      </c>
      <c r="CP15" s="40">
        <f>[2]Лист2!$AV12</f>
        <v>0</v>
      </c>
      <c r="CQ15" s="9">
        <f>[2]Лист2!$AX158</f>
        <v>0</v>
      </c>
      <c r="CR15" s="8">
        <f>[2]Лист2!$AX12</f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155</v>
      </c>
      <c r="E16" s="25" t="s">
        <v>154</v>
      </c>
      <c r="F16" s="31" t="s">
        <v>156</v>
      </c>
      <c r="G16" s="8">
        <f t="shared" si="6"/>
        <v>479871.56</v>
      </c>
      <c r="H16" s="8">
        <f t="shared" si="7"/>
        <v>83448.33</v>
      </c>
      <c r="I16" s="9">
        <f t="shared" si="8"/>
        <v>149</v>
      </c>
      <c r="J16" s="8">
        <f t="shared" si="5"/>
        <v>83448.33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126</v>
      </c>
      <c r="P16" s="8">
        <f t="shared" si="5"/>
        <v>396423.23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145633.97</v>
      </c>
      <c r="Z16" s="8">
        <f t="shared" si="10"/>
        <v>28991.35</v>
      </c>
      <c r="AA16" s="9">
        <f>[2]Лист2!$M159</f>
        <v>37</v>
      </c>
      <c r="AB16" s="8">
        <f>[2]Лист2!$M13</f>
        <v>28991.35</v>
      </c>
      <c r="AC16" s="9">
        <f>[2]Лист2!$N159</f>
        <v>0</v>
      </c>
      <c r="AD16" s="8">
        <f>[2]Лист2!$N13</f>
        <v>0</v>
      </c>
      <c r="AE16" s="9">
        <f>[2]Лист2!$O159</f>
        <v>0</v>
      </c>
      <c r="AF16" s="8">
        <f>[2]Лист2!$O13</f>
        <v>0</v>
      </c>
      <c r="AG16" s="9">
        <f>[2]Лист2!$S159</f>
        <v>11</v>
      </c>
      <c r="AH16" s="8">
        <f>[2]Лист2!$S13</f>
        <v>116642.62</v>
      </c>
      <c r="AI16" s="9">
        <f>[2]Лист2!$P159</f>
        <v>0</v>
      </c>
      <c r="AJ16" s="40">
        <f>[2]Лист2!$P13</f>
        <v>0</v>
      </c>
      <c r="AK16" s="9">
        <f>[2]Лист2!$Q159</f>
        <v>0</v>
      </c>
      <c r="AL16" s="8">
        <f>[2]Лист2!$Q13</f>
        <v>0</v>
      </c>
      <c r="AM16" s="9">
        <f>[2]Лист2!$R159</f>
        <v>0</v>
      </c>
      <c r="AN16" s="40">
        <f>[2]Лист2!$R13</f>
        <v>0</v>
      </c>
      <c r="AO16" s="9">
        <f>[2]Лист2!$T159</f>
        <v>0</v>
      </c>
      <c r="AP16" s="8">
        <f>[2]Лист2!$T13</f>
        <v>0</v>
      </c>
      <c r="AQ16" s="8">
        <f t="shared" si="11"/>
        <v>6268.4</v>
      </c>
      <c r="AR16" s="8">
        <f t="shared" si="12"/>
        <v>6268.4</v>
      </c>
      <c r="AS16" s="9">
        <f>[2]Лист2!$W159</f>
        <v>8</v>
      </c>
      <c r="AT16" s="8">
        <f>[2]Лист2!$W13</f>
        <v>6268.4</v>
      </c>
      <c r="AU16" s="9">
        <f>[2]Лист2!$X159</f>
        <v>0</v>
      </c>
      <c r="AV16" s="8">
        <f>[2]Лист2!$X13</f>
        <v>0</v>
      </c>
      <c r="AW16" s="9">
        <f>[2]Лист2!$Y159</f>
        <v>0</v>
      </c>
      <c r="AX16" s="8">
        <f>[2]Лист2!$Y13</f>
        <v>0</v>
      </c>
      <c r="AY16" s="9">
        <f>[2]Лист2!$AC159</f>
        <v>0</v>
      </c>
      <c r="AZ16" s="8">
        <f>[2]Лист2!$AC13</f>
        <v>0</v>
      </c>
      <c r="BA16" s="9">
        <f>[2]Лист2!$Z159</f>
        <v>0</v>
      </c>
      <c r="BB16" s="40">
        <f>[2]Лист2!$Z13</f>
        <v>0</v>
      </c>
      <c r="BC16" s="9">
        <f>[2]Лист2!$AA159</f>
        <v>0</v>
      </c>
      <c r="BD16" s="8">
        <f>[2]Лист2!$AA13</f>
        <v>0</v>
      </c>
      <c r="BE16" s="9">
        <f>[2]Лист2!$AB159</f>
        <v>0</v>
      </c>
      <c r="BF16" s="40">
        <f>[2]Лист2!$AB13</f>
        <v>0</v>
      </c>
      <c r="BG16" s="9">
        <f>[2]Лист2!$AD159</f>
        <v>0</v>
      </c>
      <c r="BH16" s="8">
        <f>[2]Лист2!$AD13</f>
        <v>0</v>
      </c>
      <c r="BI16" s="8">
        <f t="shared" si="13"/>
        <v>156293.15</v>
      </c>
      <c r="BJ16" s="8">
        <f t="shared" si="14"/>
        <v>16454.55</v>
      </c>
      <c r="BK16" s="9">
        <f>[2]Лист2!$AG159</f>
        <v>21</v>
      </c>
      <c r="BL16" s="8">
        <f>[2]Лист2!$AG13</f>
        <v>16454.55</v>
      </c>
      <c r="BM16" s="9">
        <f>[2]Лист2!$AH159</f>
        <v>0</v>
      </c>
      <c r="BN16" s="8">
        <f>[2]Лист2!$AH13</f>
        <v>0</v>
      </c>
      <c r="BO16" s="9">
        <f>[2]Лист2!$AI159</f>
        <v>0</v>
      </c>
      <c r="BP16" s="8">
        <f>[2]Лист2!$AI13</f>
        <v>0</v>
      </c>
      <c r="BQ16" s="9">
        <f>[2]Лист2!$AM159</f>
        <v>13</v>
      </c>
      <c r="BR16" s="8">
        <f>[2]Лист2!$AM13</f>
        <v>139838.6</v>
      </c>
      <c r="BS16" s="9">
        <f>[2]Лист2!$AJ159</f>
        <v>0</v>
      </c>
      <c r="BT16" s="40">
        <f>[2]Лист2!$AJ13</f>
        <v>0</v>
      </c>
      <c r="BU16" s="9">
        <f>[2]Лист2!$AK159</f>
        <v>0</v>
      </c>
      <c r="BV16" s="8">
        <f>[2]Лист2!$AK13</f>
        <v>0</v>
      </c>
      <c r="BW16" s="9">
        <f>[2]Лист2!$AL159</f>
        <v>0</v>
      </c>
      <c r="BX16" s="40">
        <f>[2]Лист2!$AL13</f>
        <v>0</v>
      </c>
      <c r="BY16" s="9">
        <f>[2]Лист2!$AN159</f>
        <v>0</v>
      </c>
      <c r="BZ16" s="8">
        <f>[2]Лист2!$AN13</f>
        <v>0</v>
      </c>
      <c r="CA16" s="8">
        <f t="shared" si="15"/>
        <v>171676.04</v>
      </c>
      <c r="CB16" s="8">
        <f t="shared" si="16"/>
        <v>31734.03</v>
      </c>
      <c r="CC16" s="9">
        <f>[2]Лист2!$AQ159</f>
        <v>83</v>
      </c>
      <c r="CD16" s="8">
        <f>[2]Лист2!$AQ13</f>
        <v>31734.03</v>
      </c>
      <c r="CE16" s="9">
        <f>[2]Лист2!$AR159</f>
        <v>0</v>
      </c>
      <c r="CF16" s="8">
        <f>[2]Лист2!$AR13</f>
        <v>0</v>
      </c>
      <c r="CG16" s="9">
        <f>[2]Лист2!$AS159</f>
        <v>0</v>
      </c>
      <c r="CH16" s="8">
        <f>[2]Лист2!$AS13</f>
        <v>0</v>
      </c>
      <c r="CI16" s="9">
        <f>[2]Лист2!$AW159</f>
        <v>102</v>
      </c>
      <c r="CJ16" s="8">
        <f>[2]Лист2!$AW13</f>
        <v>139942.01</v>
      </c>
      <c r="CK16" s="9">
        <f>[2]Лист2!$AT159</f>
        <v>0</v>
      </c>
      <c r="CL16" s="40">
        <f>[2]Лист2!$AT13</f>
        <v>0</v>
      </c>
      <c r="CM16" s="9">
        <f>[2]Лист2!$AU159</f>
        <v>0</v>
      </c>
      <c r="CN16" s="8">
        <f>[2]Лист2!$AU13</f>
        <v>0</v>
      </c>
      <c r="CO16" s="9">
        <f>[2]Лист2!$AV159</f>
        <v>0</v>
      </c>
      <c r="CP16" s="40">
        <f>[2]Лист2!$AV13</f>
        <v>0</v>
      </c>
      <c r="CQ16" s="9">
        <f>[2]Лист2!$AX159</f>
        <v>0</v>
      </c>
      <c r="CR16" s="8">
        <f>[2]Лист2!$AX13</f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155</v>
      </c>
      <c r="E17" s="25" t="s">
        <v>154</v>
      </c>
      <c r="F17" s="31" t="s">
        <v>156</v>
      </c>
      <c r="G17" s="8">
        <f t="shared" si="6"/>
        <v>12312846.49</v>
      </c>
      <c r="H17" s="8">
        <f t="shared" si="7"/>
        <v>41894.57</v>
      </c>
      <c r="I17" s="9">
        <f t="shared" si="8"/>
        <v>286</v>
      </c>
      <c r="J17" s="8">
        <f t="shared" si="5"/>
        <v>41894.57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316</v>
      </c>
      <c r="R17" s="8">
        <f t="shared" si="5"/>
        <v>12270951.92</v>
      </c>
      <c r="S17" s="9">
        <f t="shared" si="5"/>
        <v>225</v>
      </c>
      <c r="T17" s="8">
        <f t="shared" si="5"/>
        <v>8880753.3000000007</v>
      </c>
      <c r="U17" s="9">
        <f t="shared" si="5"/>
        <v>12</v>
      </c>
      <c r="V17" s="8">
        <f t="shared" si="5"/>
        <v>1717727</v>
      </c>
      <c r="W17" s="9">
        <f t="shared" si="5"/>
        <v>0</v>
      </c>
      <c r="X17" s="8">
        <f t="shared" si="5"/>
        <v>0</v>
      </c>
      <c r="Y17" s="8">
        <f t="shared" si="9"/>
        <v>3083269.2</v>
      </c>
      <c r="Z17" s="8">
        <f t="shared" si="10"/>
        <v>22700</v>
      </c>
      <c r="AA17" s="9">
        <f>[2]Лист2!$M160</f>
        <v>80</v>
      </c>
      <c r="AB17" s="8">
        <f>[2]Лист2!$M14</f>
        <v>22700</v>
      </c>
      <c r="AC17" s="9">
        <f>[2]Лист2!$N160</f>
        <v>0</v>
      </c>
      <c r="AD17" s="8">
        <f>[2]Лист2!$N14</f>
        <v>0</v>
      </c>
      <c r="AE17" s="9">
        <f>[2]Лист2!$O160</f>
        <v>0</v>
      </c>
      <c r="AF17" s="8">
        <f>[2]Лист2!$O14</f>
        <v>0</v>
      </c>
      <c r="AG17" s="9">
        <f>[2]Лист2!$S160</f>
        <v>0</v>
      </c>
      <c r="AH17" s="8">
        <f>[2]Лист2!$S14</f>
        <v>0</v>
      </c>
      <c r="AI17" s="9">
        <f>[2]Лист2!$P160</f>
        <v>95</v>
      </c>
      <c r="AJ17" s="40">
        <f>[2]Лист2!$P14</f>
        <v>3060569.2</v>
      </c>
      <c r="AK17" s="9">
        <f>[2]Лист2!$Q160</f>
        <v>70</v>
      </c>
      <c r="AL17" s="8">
        <f>[2]Лист2!$Q14</f>
        <v>2979493.3</v>
      </c>
      <c r="AM17" s="9">
        <f>[2]Лист2!$R160</f>
        <v>3</v>
      </c>
      <c r="AN17" s="40">
        <f>[2]Лист2!$R14</f>
        <v>426627</v>
      </c>
      <c r="AO17" s="9">
        <f>[2]Лист2!$T160</f>
        <v>0</v>
      </c>
      <c r="AP17" s="8">
        <f>[2]Лист2!$T14</f>
        <v>0</v>
      </c>
      <c r="AQ17" s="8">
        <f t="shared" si="11"/>
        <v>4333437.99</v>
      </c>
      <c r="AR17" s="8">
        <f t="shared" si="12"/>
        <v>12867.99</v>
      </c>
      <c r="AS17" s="9">
        <f>[2]Лист2!$W160</f>
        <v>69</v>
      </c>
      <c r="AT17" s="8">
        <f>[2]Лист2!$W14</f>
        <v>12867.99</v>
      </c>
      <c r="AU17" s="9">
        <f>[2]Лист2!$X160</f>
        <v>0</v>
      </c>
      <c r="AV17" s="8">
        <f>[2]Лист2!$X14</f>
        <v>0</v>
      </c>
      <c r="AW17" s="9">
        <f>[2]Лист2!$Y160</f>
        <v>0</v>
      </c>
      <c r="AX17" s="8">
        <f>[2]Лист2!$Y14</f>
        <v>0</v>
      </c>
      <c r="AY17" s="9">
        <f>[2]Лист2!$AC160</f>
        <v>0</v>
      </c>
      <c r="AZ17" s="8">
        <f>[2]Лист2!$AC14</f>
        <v>0</v>
      </c>
      <c r="BA17" s="9">
        <f>[2]Лист2!$Z160</f>
        <v>95</v>
      </c>
      <c r="BB17" s="40">
        <f>[2]Лист2!$Z14</f>
        <v>4320570</v>
      </c>
      <c r="BC17" s="9">
        <f>[2]Лист2!$AA160</f>
        <v>75</v>
      </c>
      <c r="BD17" s="8">
        <f>[2]Лист2!$AA14</f>
        <v>3201114</v>
      </c>
      <c r="BE17" s="9">
        <f>[2]Лист2!$AB160</f>
        <v>6</v>
      </c>
      <c r="BF17" s="40">
        <f>[2]Лист2!$AB14</f>
        <v>940380</v>
      </c>
      <c r="BG17" s="9">
        <f>[2]Лист2!$AD160</f>
        <v>0</v>
      </c>
      <c r="BH17" s="8">
        <f>[2]Лист2!$AD14</f>
        <v>0</v>
      </c>
      <c r="BI17" s="8">
        <f t="shared" si="13"/>
        <v>2437947.4</v>
      </c>
      <c r="BJ17" s="8">
        <f t="shared" si="14"/>
        <v>4667.3999999999996</v>
      </c>
      <c r="BK17" s="9">
        <f>[2]Лист2!$AG160</f>
        <v>80</v>
      </c>
      <c r="BL17" s="8">
        <f>[2]Лист2!$AG14</f>
        <v>4667.3999999999996</v>
      </c>
      <c r="BM17" s="9">
        <f>[2]Лист2!$AH160</f>
        <v>0</v>
      </c>
      <c r="BN17" s="8">
        <f>[2]Лист2!$AH14</f>
        <v>0</v>
      </c>
      <c r="BO17" s="9">
        <f>[2]Лист2!$AI160</f>
        <v>0</v>
      </c>
      <c r="BP17" s="8">
        <f>[2]Лист2!$AI14</f>
        <v>0</v>
      </c>
      <c r="BQ17" s="9">
        <f>[2]Лист2!$AM160</f>
        <v>0</v>
      </c>
      <c r="BR17" s="8">
        <f>[2]Лист2!$AM14</f>
        <v>0</v>
      </c>
      <c r="BS17" s="9">
        <f>[2]Лист2!$AJ160</f>
        <v>95</v>
      </c>
      <c r="BT17" s="40">
        <f>[2]Лист2!$AJ14</f>
        <v>2433280</v>
      </c>
      <c r="BU17" s="9">
        <f>[2]Лист2!$AK160</f>
        <v>75</v>
      </c>
      <c r="BV17" s="8">
        <f>[2]Лист2!$AK14</f>
        <v>2129296</v>
      </c>
      <c r="BW17" s="9">
        <f>[2]Лист2!$AL160</f>
        <v>2</v>
      </c>
      <c r="BX17" s="40">
        <f>[2]Лист2!$AL14</f>
        <v>210600</v>
      </c>
      <c r="BY17" s="9">
        <f>[2]Лист2!$AN160</f>
        <v>0</v>
      </c>
      <c r="BZ17" s="8">
        <f>[2]Лист2!$AN14</f>
        <v>0</v>
      </c>
      <c r="CA17" s="8">
        <f t="shared" si="15"/>
        <v>2458191.9</v>
      </c>
      <c r="CB17" s="8">
        <f t="shared" si="16"/>
        <v>1659.18</v>
      </c>
      <c r="CC17" s="9">
        <f>[2]Лист2!$AQ160</f>
        <v>57</v>
      </c>
      <c r="CD17" s="8">
        <f>[2]Лист2!$AQ14</f>
        <v>1659.18</v>
      </c>
      <c r="CE17" s="9">
        <f>[2]Лист2!$AR160</f>
        <v>0</v>
      </c>
      <c r="CF17" s="8">
        <f>[2]Лист2!$AR14</f>
        <v>0</v>
      </c>
      <c r="CG17" s="9">
        <f>[2]Лист2!$AS160</f>
        <v>0</v>
      </c>
      <c r="CH17" s="8">
        <f>[2]Лист2!$AS14</f>
        <v>0</v>
      </c>
      <c r="CI17" s="9">
        <f>[2]Лист2!$AW160</f>
        <v>0</v>
      </c>
      <c r="CJ17" s="8">
        <f>[2]Лист2!$AW14</f>
        <v>0</v>
      </c>
      <c r="CK17" s="9">
        <f>[2]Лист2!$AT160</f>
        <v>31</v>
      </c>
      <c r="CL17" s="40">
        <f>[2]Лист2!$AT14</f>
        <v>2456532.7200000002</v>
      </c>
      <c r="CM17" s="9">
        <f>[2]Лист2!$AU160</f>
        <v>5</v>
      </c>
      <c r="CN17" s="8">
        <f>[2]Лист2!$AU14</f>
        <v>570850</v>
      </c>
      <c r="CO17" s="9">
        <f>[2]Лист2!$AV160</f>
        <v>1</v>
      </c>
      <c r="CP17" s="40">
        <f>[2]Лист2!$AV14</f>
        <v>140120</v>
      </c>
      <c r="CQ17" s="9">
        <f>[2]Лист2!$AX160</f>
        <v>0</v>
      </c>
      <c r="CR17" s="8">
        <f>[2]Лист2!$AX14</f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155</v>
      </c>
      <c r="E18" s="25" t="s">
        <v>154</v>
      </c>
      <c r="F18" s="31" t="s">
        <v>156</v>
      </c>
      <c r="G18" s="8">
        <f t="shared" si="6"/>
        <v>22640425.329999998</v>
      </c>
      <c r="H18" s="8">
        <f t="shared" si="7"/>
        <v>33554.22</v>
      </c>
      <c r="I18" s="9">
        <f t="shared" si="8"/>
        <v>101</v>
      </c>
      <c r="J18" s="8">
        <f t="shared" si="5"/>
        <v>33554.22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602</v>
      </c>
      <c r="R18" s="8">
        <f t="shared" si="5"/>
        <v>22606871.109999999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5618648.2300000004</v>
      </c>
      <c r="Z18" s="8">
        <f t="shared" si="10"/>
        <v>10298.82</v>
      </c>
      <c r="AA18" s="9">
        <f>[2]Лист2!$M161</f>
        <v>31</v>
      </c>
      <c r="AB18" s="8">
        <f>[2]Лист2!$M15</f>
        <v>10298.82</v>
      </c>
      <c r="AC18" s="9">
        <f>[2]Лист2!$N161</f>
        <v>0</v>
      </c>
      <c r="AD18" s="8">
        <f>[2]Лист2!$N15</f>
        <v>0</v>
      </c>
      <c r="AE18" s="9">
        <f>[2]Лист2!$O161</f>
        <v>0</v>
      </c>
      <c r="AF18" s="8">
        <f>[2]Лист2!$O15</f>
        <v>0</v>
      </c>
      <c r="AG18" s="9">
        <f>[2]Лист2!$S161</f>
        <v>0</v>
      </c>
      <c r="AH18" s="8">
        <f>[2]Лист2!$S15</f>
        <v>0</v>
      </c>
      <c r="AI18" s="9">
        <f>[2]Лист2!$P161</f>
        <v>122</v>
      </c>
      <c r="AJ18" s="40">
        <f>[2]Лист2!$P15</f>
        <v>5608349.4100000001</v>
      </c>
      <c r="AK18" s="9">
        <f>[2]Лист2!$Q161</f>
        <v>0</v>
      </c>
      <c r="AL18" s="8">
        <f>[2]Лист2!$Q15</f>
        <v>0</v>
      </c>
      <c r="AM18" s="9">
        <f>[2]Лист2!$R161</f>
        <v>0</v>
      </c>
      <c r="AN18" s="40">
        <f>[2]Лист2!$R15</f>
        <v>0</v>
      </c>
      <c r="AO18" s="9">
        <f>[2]Лист2!$T161</f>
        <v>0</v>
      </c>
      <c r="AP18" s="8">
        <f>[2]Лист2!$T15</f>
        <v>0</v>
      </c>
      <c r="AQ18" s="8">
        <f t="shared" si="11"/>
        <v>4980453.75</v>
      </c>
      <c r="AR18" s="8">
        <f t="shared" si="12"/>
        <v>8637.7199999999993</v>
      </c>
      <c r="AS18" s="9">
        <f>[2]Лист2!$W161</f>
        <v>12</v>
      </c>
      <c r="AT18" s="8">
        <f>[2]Лист2!$W15</f>
        <v>8637.7199999999993</v>
      </c>
      <c r="AU18" s="9">
        <f>[2]Лист2!$X161</f>
        <v>0</v>
      </c>
      <c r="AV18" s="8">
        <f>[2]Лист2!$X15</f>
        <v>0</v>
      </c>
      <c r="AW18" s="9">
        <f>[2]Лист2!$Y161</f>
        <v>0</v>
      </c>
      <c r="AX18" s="8">
        <f>[2]Лист2!$Y15</f>
        <v>0</v>
      </c>
      <c r="AY18" s="9">
        <f>[2]Лист2!$AC161</f>
        <v>0</v>
      </c>
      <c r="AZ18" s="8">
        <f>[2]Лист2!$AC15</f>
        <v>0</v>
      </c>
      <c r="BA18" s="9">
        <f>[2]Лист2!$Z161</f>
        <v>102</v>
      </c>
      <c r="BB18" s="40">
        <f>[2]Лист2!$Z15</f>
        <v>4971816.03</v>
      </c>
      <c r="BC18" s="9">
        <f>[2]Лист2!$AA161</f>
        <v>0</v>
      </c>
      <c r="BD18" s="8">
        <f>[2]Лист2!$AA15</f>
        <v>0</v>
      </c>
      <c r="BE18" s="9">
        <f>[2]Лист2!$AB161</f>
        <v>0</v>
      </c>
      <c r="BF18" s="40">
        <f>[2]Лист2!$AB15</f>
        <v>0</v>
      </c>
      <c r="BG18" s="9">
        <f>[2]Лист2!$AD161</f>
        <v>0</v>
      </c>
      <c r="BH18" s="8">
        <f>[2]Лист2!$AD15</f>
        <v>0</v>
      </c>
      <c r="BI18" s="8">
        <f t="shared" si="13"/>
        <v>7445079.4100000001</v>
      </c>
      <c r="BJ18" s="8">
        <f t="shared" si="14"/>
        <v>8305.5</v>
      </c>
      <c r="BK18" s="9">
        <f>[2]Лист2!$AG161</f>
        <v>25</v>
      </c>
      <c r="BL18" s="8">
        <f>[2]Лист2!$AG15</f>
        <v>8305.5</v>
      </c>
      <c r="BM18" s="9">
        <f>[2]Лист2!$AH161</f>
        <v>0</v>
      </c>
      <c r="BN18" s="8">
        <f>[2]Лист2!$AH15</f>
        <v>0</v>
      </c>
      <c r="BO18" s="9">
        <f>[2]Лист2!$AI161</f>
        <v>0</v>
      </c>
      <c r="BP18" s="8">
        <f>[2]Лист2!$AI15</f>
        <v>0</v>
      </c>
      <c r="BQ18" s="9">
        <f>[2]Лист2!$AM161</f>
        <v>0</v>
      </c>
      <c r="BR18" s="8">
        <f>[2]Лист2!$AM15</f>
        <v>0</v>
      </c>
      <c r="BS18" s="9">
        <f>[2]Лист2!$AJ161</f>
        <v>131</v>
      </c>
      <c r="BT18" s="40">
        <f>[2]Лист2!$AJ15</f>
        <v>7436773.9100000001</v>
      </c>
      <c r="BU18" s="9">
        <f>[2]Лист2!$AK161</f>
        <v>0</v>
      </c>
      <c r="BV18" s="8">
        <f>[2]Лист2!$AK15</f>
        <v>0</v>
      </c>
      <c r="BW18" s="9">
        <f>[2]Лист2!$AL161</f>
        <v>0</v>
      </c>
      <c r="BX18" s="40">
        <f>[2]Лист2!$AL15</f>
        <v>0</v>
      </c>
      <c r="BY18" s="9">
        <f>[2]Лист2!$AN161</f>
        <v>0</v>
      </c>
      <c r="BZ18" s="8">
        <f>[2]Лист2!$AN15</f>
        <v>0</v>
      </c>
      <c r="CA18" s="8">
        <f t="shared" si="15"/>
        <v>4596243.9400000004</v>
      </c>
      <c r="CB18" s="8">
        <f t="shared" si="16"/>
        <v>6312.18</v>
      </c>
      <c r="CC18" s="9">
        <f>[2]Лист2!$AQ161</f>
        <v>33</v>
      </c>
      <c r="CD18" s="8">
        <f>[2]Лист2!$AQ15</f>
        <v>6312.18</v>
      </c>
      <c r="CE18" s="9">
        <f>[2]Лист2!$AR161</f>
        <v>0</v>
      </c>
      <c r="CF18" s="8">
        <f>[2]Лист2!$AR15</f>
        <v>0</v>
      </c>
      <c r="CG18" s="9">
        <f>[2]Лист2!$AS161</f>
        <v>0</v>
      </c>
      <c r="CH18" s="8">
        <f>[2]Лист2!$AS15</f>
        <v>0</v>
      </c>
      <c r="CI18" s="9">
        <f>[2]Лист2!$AW161</f>
        <v>0</v>
      </c>
      <c r="CJ18" s="8">
        <f>[2]Лист2!$AW15</f>
        <v>0</v>
      </c>
      <c r="CK18" s="9">
        <f>[2]Лист2!$AT161</f>
        <v>247</v>
      </c>
      <c r="CL18" s="40">
        <f>[2]Лист2!$AT15</f>
        <v>4589931.76</v>
      </c>
      <c r="CM18" s="9">
        <f>[2]Лист2!$AU161</f>
        <v>0</v>
      </c>
      <c r="CN18" s="8">
        <f>[2]Лист2!$AU15</f>
        <v>0</v>
      </c>
      <c r="CO18" s="9">
        <f>[2]Лист2!$AV161</f>
        <v>0</v>
      </c>
      <c r="CP18" s="40">
        <f>[2]Лист2!$AV15</f>
        <v>0</v>
      </c>
      <c r="CQ18" s="9">
        <f>[2]Лист2!$AX161</f>
        <v>0</v>
      </c>
      <c r="CR18" s="8">
        <f>[2]Лист2!$AX15</f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f>[2]Лист2!$M162</f>
        <v>0</v>
      </c>
      <c r="AB19" s="8">
        <f>[2]Лист2!$M16</f>
        <v>0</v>
      </c>
      <c r="AC19" s="9">
        <f>[2]Лист2!$N162</f>
        <v>0</v>
      </c>
      <c r="AD19" s="8">
        <f>[2]Лист2!$N16</f>
        <v>0</v>
      </c>
      <c r="AE19" s="9">
        <f>[2]Лист2!$O162</f>
        <v>0</v>
      </c>
      <c r="AF19" s="8">
        <f>[2]Лист2!$O16</f>
        <v>0</v>
      </c>
      <c r="AG19" s="9">
        <f>[2]Лист2!$S162</f>
        <v>0</v>
      </c>
      <c r="AH19" s="8">
        <f>[2]Лист2!$S16</f>
        <v>0</v>
      </c>
      <c r="AI19" s="9">
        <f>[2]Лист2!$P162</f>
        <v>0</v>
      </c>
      <c r="AJ19" s="40">
        <f>[2]Лист2!$P16</f>
        <v>0</v>
      </c>
      <c r="AK19" s="9">
        <f>[2]Лист2!$Q162</f>
        <v>0</v>
      </c>
      <c r="AL19" s="8">
        <f>[2]Лист2!$Q16</f>
        <v>0</v>
      </c>
      <c r="AM19" s="9">
        <f>[2]Лист2!$R162</f>
        <v>0</v>
      </c>
      <c r="AN19" s="40">
        <f>[2]Лист2!$R16</f>
        <v>0</v>
      </c>
      <c r="AO19" s="9">
        <f>[2]Лист2!$T162</f>
        <v>0</v>
      </c>
      <c r="AP19" s="8">
        <f>[2]Лист2!$T16</f>
        <v>0</v>
      </c>
      <c r="AQ19" s="8">
        <f t="shared" si="11"/>
        <v>0</v>
      </c>
      <c r="AR19" s="8">
        <f t="shared" si="12"/>
        <v>0</v>
      </c>
      <c r="AS19" s="9">
        <f>[2]Лист2!$W162</f>
        <v>0</v>
      </c>
      <c r="AT19" s="8">
        <f>[2]Лист2!$W16</f>
        <v>0</v>
      </c>
      <c r="AU19" s="9">
        <f>[2]Лист2!$X162</f>
        <v>0</v>
      </c>
      <c r="AV19" s="8">
        <f>[2]Лист2!$X16</f>
        <v>0</v>
      </c>
      <c r="AW19" s="9">
        <f>[2]Лист2!$Y162</f>
        <v>0</v>
      </c>
      <c r="AX19" s="8">
        <f>[2]Лист2!$Y16</f>
        <v>0</v>
      </c>
      <c r="AY19" s="9">
        <f>[2]Лист2!$AC162</f>
        <v>0</v>
      </c>
      <c r="AZ19" s="8">
        <f>[2]Лист2!$AC16</f>
        <v>0</v>
      </c>
      <c r="BA19" s="9">
        <f>[2]Лист2!$Z162</f>
        <v>0</v>
      </c>
      <c r="BB19" s="40">
        <f>[2]Лист2!$Z16</f>
        <v>0</v>
      </c>
      <c r="BC19" s="9">
        <f>[2]Лист2!$AA162</f>
        <v>0</v>
      </c>
      <c r="BD19" s="8">
        <f>[2]Лист2!$AA16</f>
        <v>0</v>
      </c>
      <c r="BE19" s="9">
        <f>[2]Лист2!$AB162</f>
        <v>0</v>
      </c>
      <c r="BF19" s="40">
        <f>[2]Лист2!$AB16</f>
        <v>0</v>
      </c>
      <c r="BG19" s="9">
        <f>[2]Лист2!$AD162</f>
        <v>0</v>
      </c>
      <c r="BH19" s="8">
        <f>[2]Лист2!$AD16</f>
        <v>0</v>
      </c>
      <c r="BI19" s="8">
        <f t="shared" si="13"/>
        <v>0</v>
      </c>
      <c r="BJ19" s="8">
        <f t="shared" si="14"/>
        <v>0</v>
      </c>
      <c r="BK19" s="9">
        <f>[2]Лист2!$AG162</f>
        <v>0</v>
      </c>
      <c r="BL19" s="8">
        <f>[2]Лист2!$AG16</f>
        <v>0</v>
      </c>
      <c r="BM19" s="9">
        <f>[2]Лист2!$AH162</f>
        <v>0</v>
      </c>
      <c r="BN19" s="8">
        <f>[2]Лист2!$AH16</f>
        <v>0</v>
      </c>
      <c r="BO19" s="9">
        <f>[2]Лист2!$AI162</f>
        <v>0</v>
      </c>
      <c r="BP19" s="8">
        <f>[2]Лист2!$AI16</f>
        <v>0</v>
      </c>
      <c r="BQ19" s="9">
        <f>[2]Лист2!$AM162</f>
        <v>0</v>
      </c>
      <c r="BR19" s="8">
        <f>[2]Лист2!$AM16</f>
        <v>0</v>
      </c>
      <c r="BS19" s="9">
        <f>[2]Лист2!$AJ162</f>
        <v>0</v>
      </c>
      <c r="BT19" s="40">
        <f>[2]Лист2!$AJ16</f>
        <v>0</v>
      </c>
      <c r="BU19" s="9">
        <f>[2]Лист2!$AK162</f>
        <v>0</v>
      </c>
      <c r="BV19" s="8">
        <f>[2]Лист2!$AK16</f>
        <v>0</v>
      </c>
      <c r="BW19" s="9">
        <f>[2]Лист2!$AL162</f>
        <v>0</v>
      </c>
      <c r="BX19" s="40">
        <f>[2]Лист2!$AL16</f>
        <v>0</v>
      </c>
      <c r="BY19" s="9">
        <f>[2]Лист2!$AN162</f>
        <v>0</v>
      </c>
      <c r="BZ19" s="8">
        <f>[2]Лист2!$AN16</f>
        <v>0</v>
      </c>
      <c r="CA19" s="8">
        <f t="shared" si="15"/>
        <v>0</v>
      </c>
      <c r="CB19" s="8">
        <f t="shared" si="16"/>
        <v>0</v>
      </c>
      <c r="CC19" s="9">
        <f>[2]Лист2!$AQ162</f>
        <v>0</v>
      </c>
      <c r="CD19" s="8">
        <f>[2]Лист2!$AQ16</f>
        <v>0</v>
      </c>
      <c r="CE19" s="9">
        <f>[2]Лист2!$AR162</f>
        <v>0</v>
      </c>
      <c r="CF19" s="8">
        <f>[2]Лист2!$AR16</f>
        <v>0</v>
      </c>
      <c r="CG19" s="9">
        <f>[2]Лист2!$AS162</f>
        <v>0</v>
      </c>
      <c r="CH19" s="8">
        <f>[2]Лист2!$AS16</f>
        <v>0</v>
      </c>
      <c r="CI19" s="9">
        <f>[2]Лист2!$AW162</f>
        <v>0</v>
      </c>
      <c r="CJ19" s="8">
        <f>[2]Лист2!$AW16</f>
        <v>0</v>
      </c>
      <c r="CK19" s="9">
        <f>[2]Лист2!$AT162</f>
        <v>0</v>
      </c>
      <c r="CL19" s="40">
        <f>[2]Лист2!$AT16</f>
        <v>0</v>
      </c>
      <c r="CM19" s="9">
        <f>[2]Лист2!$AU162</f>
        <v>0</v>
      </c>
      <c r="CN19" s="8">
        <f>[2]Лист2!$AU16</f>
        <v>0</v>
      </c>
      <c r="CO19" s="9">
        <f>[2]Лист2!$AV162</f>
        <v>0</v>
      </c>
      <c r="CP19" s="40">
        <f>[2]Лист2!$AV16</f>
        <v>0</v>
      </c>
      <c r="CQ19" s="9">
        <f>[2]Лист2!$AX162</f>
        <v>0</v>
      </c>
      <c r="CR19" s="8">
        <f>[2]Лист2!$AX16</f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155</v>
      </c>
      <c r="E20" s="25" t="s">
        <v>154</v>
      </c>
      <c r="F20" s="31" t="s">
        <v>156</v>
      </c>
      <c r="G20" s="8">
        <f t="shared" si="6"/>
        <v>52596926.350000001</v>
      </c>
      <c r="H20" s="8">
        <f t="shared" si="7"/>
        <v>19455173.649999999</v>
      </c>
      <c r="I20" s="9">
        <f t="shared" si="8"/>
        <v>11285</v>
      </c>
      <c r="J20" s="8">
        <f t="shared" si="5"/>
        <v>4094773.28</v>
      </c>
      <c r="K20" s="9">
        <f t="shared" si="5"/>
        <v>3222</v>
      </c>
      <c r="L20" s="8">
        <f t="shared" si="5"/>
        <v>1308233.8600000001</v>
      </c>
      <c r="M20" s="9">
        <f t="shared" si="5"/>
        <v>10297</v>
      </c>
      <c r="N20" s="8">
        <f t="shared" si="5"/>
        <v>14052166.51</v>
      </c>
      <c r="O20" s="9">
        <f t="shared" si="5"/>
        <v>420</v>
      </c>
      <c r="P20" s="8">
        <f t="shared" si="5"/>
        <v>5140495.7699999996</v>
      </c>
      <c r="Q20" s="9">
        <f t="shared" si="5"/>
        <v>860</v>
      </c>
      <c r="R20" s="8">
        <f t="shared" si="5"/>
        <v>28001256.93</v>
      </c>
      <c r="S20" s="9">
        <f t="shared" si="5"/>
        <v>0</v>
      </c>
      <c r="T20" s="8">
        <f t="shared" si="5"/>
        <v>0</v>
      </c>
      <c r="U20" s="9">
        <f t="shared" si="5"/>
        <v>4</v>
      </c>
      <c r="V20" s="8">
        <f t="shared" si="5"/>
        <v>528552</v>
      </c>
      <c r="W20" s="9">
        <f t="shared" si="5"/>
        <v>0</v>
      </c>
      <c r="X20" s="8">
        <f t="shared" si="5"/>
        <v>0</v>
      </c>
      <c r="Y20" s="8">
        <f t="shared" si="9"/>
        <v>11895217.34</v>
      </c>
      <c r="Z20" s="8">
        <f t="shared" si="10"/>
        <v>5516168.1500000004</v>
      </c>
      <c r="AA20" s="9">
        <f>[2]Лист2!$M163</f>
        <v>2786</v>
      </c>
      <c r="AB20" s="8">
        <f>[2]Лист2!$M17</f>
        <v>1842429.49</v>
      </c>
      <c r="AC20" s="9">
        <f>[2]Лист2!$N163</f>
        <v>721</v>
      </c>
      <c r="AD20" s="8">
        <f>[2]Лист2!$N17</f>
        <v>301962.65999999997</v>
      </c>
      <c r="AE20" s="9">
        <f>[2]Лист2!$O163</f>
        <v>2367</v>
      </c>
      <c r="AF20" s="8">
        <f>[2]Лист2!$O17</f>
        <v>3371776</v>
      </c>
      <c r="AG20" s="9">
        <f>[2]Лист2!$S163</f>
        <v>98</v>
      </c>
      <c r="AH20" s="8">
        <f>[2]Лист2!$S17</f>
        <v>1379391.01</v>
      </c>
      <c r="AI20" s="9">
        <f>[2]Лист2!$P163</f>
        <v>220</v>
      </c>
      <c r="AJ20" s="40">
        <f>[2]Лист2!$P17</f>
        <v>4999658.18</v>
      </c>
      <c r="AK20" s="9">
        <f>[2]Лист2!$Q163</f>
        <v>0</v>
      </c>
      <c r="AL20" s="8">
        <f>[2]Лист2!$Q17</f>
        <v>0</v>
      </c>
      <c r="AM20" s="9">
        <f>[2]Лист2!$R163</f>
        <v>0</v>
      </c>
      <c r="AN20" s="40">
        <f>[2]Лист2!$R17</f>
        <v>0</v>
      </c>
      <c r="AO20" s="9">
        <f>[2]Лист2!$T163</f>
        <v>0</v>
      </c>
      <c r="AP20" s="8">
        <f>[2]Лист2!$T17</f>
        <v>0</v>
      </c>
      <c r="AQ20" s="8">
        <f t="shared" si="11"/>
        <v>11637246.970000001</v>
      </c>
      <c r="AR20" s="8">
        <f t="shared" si="12"/>
        <v>4275771.29</v>
      </c>
      <c r="AS20" s="9">
        <f>[2]Лист2!$W163</f>
        <v>2886</v>
      </c>
      <c r="AT20" s="8">
        <f>[2]Лист2!$W17</f>
        <v>874436.96</v>
      </c>
      <c r="AU20" s="9">
        <f>[2]Лист2!$X163</f>
        <v>768</v>
      </c>
      <c r="AV20" s="8">
        <f>[2]Лист2!$X17</f>
        <v>320701.28000000003</v>
      </c>
      <c r="AW20" s="9">
        <f>[2]Лист2!$Y163</f>
        <v>2544</v>
      </c>
      <c r="AX20" s="8">
        <f>[2]Лист2!$Y17</f>
        <v>3080633.05</v>
      </c>
      <c r="AY20" s="9">
        <f>[2]Лист2!$AC163</f>
        <v>109</v>
      </c>
      <c r="AZ20" s="8">
        <f>[2]Лист2!$AC17</f>
        <v>1704260.49</v>
      </c>
      <c r="BA20" s="9">
        <f>[2]Лист2!$Z163</f>
        <v>238</v>
      </c>
      <c r="BB20" s="40">
        <f>[2]Лист2!$Z17</f>
        <v>5657215.1900000004</v>
      </c>
      <c r="BC20" s="9">
        <f>[2]Лист2!$AA163</f>
        <v>0</v>
      </c>
      <c r="BD20" s="8">
        <f>[2]Лист2!$AA17</f>
        <v>0</v>
      </c>
      <c r="BE20" s="9">
        <f>[2]Лист2!$AB163</f>
        <v>2</v>
      </c>
      <c r="BF20" s="40">
        <f>[2]Лист2!$AB17</f>
        <v>264276</v>
      </c>
      <c r="BG20" s="9">
        <f>[2]Лист2!$AD163</f>
        <v>0</v>
      </c>
      <c r="BH20" s="8">
        <f>[2]Лист2!$AD17</f>
        <v>0</v>
      </c>
      <c r="BI20" s="8">
        <f t="shared" si="13"/>
        <v>10903647.34</v>
      </c>
      <c r="BJ20" s="8">
        <f t="shared" si="14"/>
        <v>4309066.59</v>
      </c>
      <c r="BK20" s="9">
        <f>[2]Лист2!$AG163</f>
        <v>2585</v>
      </c>
      <c r="BL20" s="8">
        <f>[2]Лист2!$AG17</f>
        <v>790401.26</v>
      </c>
      <c r="BM20" s="9">
        <f>[2]Лист2!$AH163</f>
        <v>851</v>
      </c>
      <c r="BN20" s="8">
        <f>[2]Лист2!$AH17</f>
        <v>356679.05</v>
      </c>
      <c r="BO20" s="9">
        <f>[2]Лист2!$AI163</f>
        <v>2519</v>
      </c>
      <c r="BP20" s="8">
        <f>[2]Лист2!$AI17</f>
        <v>3161986.28</v>
      </c>
      <c r="BQ20" s="9">
        <f>[2]Лист2!$AM163</f>
        <v>106</v>
      </c>
      <c r="BR20" s="8">
        <f>[2]Лист2!$AM17</f>
        <v>1382314.46</v>
      </c>
      <c r="BS20" s="9">
        <f>[2]Лист2!$AJ163</f>
        <v>218</v>
      </c>
      <c r="BT20" s="40">
        <f>[2]Лист2!$AJ17</f>
        <v>5212266.29</v>
      </c>
      <c r="BU20" s="9">
        <f>[2]Лист2!$AK163</f>
        <v>0</v>
      </c>
      <c r="BV20" s="8">
        <f>[2]Лист2!$AK17</f>
        <v>0</v>
      </c>
      <c r="BW20" s="9">
        <f>[2]Лист2!$AL163</f>
        <v>2</v>
      </c>
      <c r="BX20" s="40">
        <f>[2]Лист2!$AL17</f>
        <v>264276</v>
      </c>
      <c r="BY20" s="9">
        <f>[2]Лист2!$AN163</f>
        <v>0</v>
      </c>
      <c r="BZ20" s="8">
        <f>[2]Лист2!$AN17</f>
        <v>0</v>
      </c>
      <c r="CA20" s="8">
        <f t="shared" si="15"/>
        <v>18160814.699999999</v>
      </c>
      <c r="CB20" s="8">
        <f t="shared" si="16"/>
        <v>5354167.62</v>
      </c>
      <c r="CC20" s="9">
        <f>[2]Лист2!$AQ163</f>
        <v>3028</v>
      </c>
      <c r="CD20" s="8">
        <f>[2]Лист2!$AQ17</f>
        <v>587505.56999999995</v>
      </c>
      <c r="CE20" s="9">
        <f>[2]Лист2!$AR163</f>
        <v>882</v>
      </c>
      <c r="CF20" s="8">
        <f>[2]Лист2!$AR17</f>
        <v>328890.87</v>
      </c>
      <c r="CG20" s="9">
        <f>[2]Лист2!$AS163</f>
        <v>2867</v>
      </c>
      <c r="CH20" s="8">
        <f>[2]Лист2!$AS17</f>
        <v>4437771.18</v>
      </c>
      <c r="CI20" s="9">
        <f>[2]Лист2!$AW163</f>
        <v>107</v>
      </c>
      <c r="CJ20" s="8">
        <f>[2]Лист2!$AW17</f>
        <v>674529.81</v>
      </c>
      <c r="CK20" s="9">
        <f>[2]Лист2!$AT163</f>
        <v>184</v>
      </c>
      <c r="CL20" s="40">
        <f>[2]Лист2!$AT17</f>
        <v>12132117.27</v>
      </c>
      <c r="CM20" s="9">
        <f>[2]Лист2!$AU163</f>
        <v>0</v>
      </c>
      <c r="CN20" s="8">
        <f>[2]Лист2!$AU17</f>
        <v>0</v>
      </c>
      <c r="CO20" s="9">
        <f>[2]Лист2!$AV163</f>
        <v>0</v>
      </c>
      <c r="CP20" s="40">
        <f>[2]Лист2!$AV17</f>
        <v>0</v>
      </c>
      <c r="CQ20" s="9">
        <f>[2]Лист2!$AX163</f>
        <v>0</v>
      </c>
      <c r="CR20" s="8">
        <f>[2]Лист2!$AX17</f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155</v>
      </c>
      <c r="E21" s="25" t="s">
        <v>154</v>
      </c>
      <c r="F21" s="31" t="s">
        <v>156</v>
      </c>
      <c r="G21" s="8">
        <f t="shared" si="6"/>
        <v>44105319.149999999</v>
      </c>
      <c r="H21" s="8">
        <f t="shared" si="7"/>
        <v>791374.68</v>
      </c>
      <c r="I21" s="9">
        <f t="shared" si="8"/>
        <v>78</v>
      </c>
      <c r="J21" s="8">
        <f t="shared" si="5"/>
        <v>19709.82</v>
      </c>
      <c r="K21" s="9">
        <f t="shared" si="5"/>
        <v>1597</v>
      </c>
      <c r="L21" s="8">
        <f t="shared" si="5"/>
        <v>688001.37</v>
      </c>
      <c r="M21" s="9">
        <f t="shared" si="5"/>
        <v>171</v>
      </c>
      <c r="N21" s="8">
        <f t="shared" si="5"/>
        <v>83663.490000000005</v>
      </c>
      <c r="O21" s="9">
        <f t="shared" si="5"/>
        <v>0</v>
      </c>
      <c r="P21" s="8">
        <f t="shared" si="5"/>
        <v>0</v>
      </c>
      <c r="Q21" s="9">
        <f t="shared" si="5"/>
        <v>1089</v>
      </c>
      <c r="R21" s="8">
        <f t="shared" si="5"/>
        <v>43313944.469999999</v>
      </c>
      <c r="S21" s="9">
        <f t="shared" si="5"/>
        <v>0</v>
      </c>
      <c r="T21" s="8">
        <f t="shared" si="5"/>
        <v>0</v>
      </c>
      <c r="U21" s="9">
        <f t="shared" si="5"/>
        <v>12</v>
      </c>
      <c r="V21" s="8">
        <f t="shared" si="5"/>
        <v>1936457</v>
      </c>
      <c r="W21" s="9">
        <f t="shared" si="5"/>
        <v>0</v>
      </c>
      <c r="X21" s="8">
        <f t="shared" si="5"/>
        <v>0</v>
      </c>
      <c r="Y21" s="8">
        <f t="shared" si="9"/>
        <v>9426116.2599999998</v>
      </c>
      <c r="Z21" s="8">
        <f t="shared" si="10"/>
        <v>229276.26</v>
      </c>
      <c r="AA21" s="9">
        <f>[2]Лист2!$M164</f>
        <v>15</v>
      </c>
      <c r="AB21" s="8">
        <f>[2]Лист2!$M18</f>
        <v>3790.35</v>
      </c>
      <c r="AC21" s="9">
        <f>[2]Лист2!$N164</f>
        <v>409</v>
      </c>
      <c r="AD21" s="8">
        <f>[2]Лист2!$N18</f>
        <v>190516.29</v>
      </c>
      <c r="AE21" s="9">
        <f>[2]Лист2!$O164</f>
        <v>34</v>
      </c>
      <c r="AF21" s="8">
        <f>[2]Лист2!$O18</f>
        <v>34969.620000000003</v>
      </c>
      <c r="AG21" s="9">
        <f>[2]Лист2!$S164</f>
        <v>0</v>
      </c>
      <c r="AH21" s="8">
        <f>[2]Лист2!$S18</f>
        <v>0</v>
      </c>
      <c r="AI21" s="9">
        <f>[2]Лист2!$P164</f>
        <v>276</v>
      </c>
      <c r="AJ21" s="40">
        <f>[2]Лист2!$P18</f>
        <v>9196840</v>
      </c>
      <c r="AK21" s="9">
        <f>[2]Лист2!$Q164</f>
        <v>0</v>
      </c>
      <c r="AL21" s="8">
        <f>[2]Лист2!$Q18</f>
        <v>0</v>
      </c>
      <c r="AM21" s="9">
        <f>[2]Лист2!$R164</f>
        <v>4</v>
      </c>
      <c r="AN21" s="40">
        <f>[2]Лист2!$R18</f>
        <v>650874</v>
      </c>
      <c r="AO21" s="9">
        <f>[2]Лист2!$T164</f>
        <v>0</v>
      </c>
      <c r="AP21" s="8">
        <f>[2]Лист2!$T18</f>
        <v>0</v>
      </c>
      <c r="AQ21" s="8">
        <f t="shared" si="11"/>
        <v>9207878.0299999993</v>
      </c>
      <c r="AR21" s="8">
        <f t="shared" si="12"/>
        <v>213128.03</v>
      </c>
      <c r="AS21" s="9">
        <f>[2]Лист2!$W164</f>
        <v>12</v>
      </c>
      <c r="AT21" s="8">
        <f>[2]Лист2!$W18</f>
        <v>3032.28</v>
      </c>
      <c r="AU21" s="9">
        <f>[2]Лист2!$X164</f>
        <v>379</v>
      </c>
      <c r="AV21" s="8">
        <f>[2]Лист2!$X18</f>
        <v>176541.99</v>
      </c>
      <c r="AW21" s="9">
        <f>[2]Лист2!$Y164</f>
        <v>32</v>
      </c>
      <c r="AX21" s="8">
        <f>[2]Лист2!$Y18</f>
        <v>33553.760000000002</v>
      </c>
      <c r="AY21" s="9">
        <f>[2]Лист2!$AC164</f>
        <v>0</v>
      </c>
      <c r="AZ21" s="8">
        <f>[2]Лист2!$AC18</f>
        <v>0</v>
      </c>
      <c r="BA21" s="9">
        <f>[2]Лист2!$Z164</f>
        <v>276</v>
      </c>
      <c r="BB21" s="40">
        <f>[2]Лист2!$Z18</f>
        <v>8994750</v>
      </c>
      <c r="BC21" s="9">
        <f>[2]Лист2!$AA164</f>
        <v>0</v>
      </c>
      <c r="BD21" s="8">
        <f>[2]Лист2!$AA18</f>
        <v>0</v>
      </c>
      <c r="BE21" s="9">
        <f>[2]Лист2!$AB164</f>
        <v>1</v>
      </c>
      <c r="BF21" s="40">
        <f>[2]Лист2!$AB18</f>
        <v>146292</v>
      </c>
      <c r="BG21" s="9">
        <f>[2]Лист2!$AD164</f>
        <v>0</v>
      </c>
      <c r="BH21" s="8">
        <f>[2]Лист2!$AD18</f>
        <v>0</v>
      </c>
      <c r="BI21" s="8">
        <f t="shared" si="13"/>
        <v>13319714.380000001</v>
      </c>
      <c r="BJ21" s="8">
        <f t="shared" si="14"/>
        <v>194714.38</v>
      </c>
      <c r="BK21" s="9">
        <f>[2]Лист2!$AG164</f>
        <v>12</v>
      </c>
      <c r="BL21" s="8">
        <f>[2]Лист2!$AG18</f>
        <v>3032.28</v>
      </c>
      <c r="BM21" s="9">
        <f>[2]Лист2!$AH164</f>
        <v>379</v>
      </c>
      <c r="BN21" s="8">
        <f>[2]Лист2!$AH18</f>
        <v>176541.99</v>
      </c>
      <c r="BO21" s="9">
        <f>[2]Лист2!$AI164</f>
        <v>32</v>
      </c>
      <c r="BP21" s="8">
        <f>[2]Лист2!$AI18</f>
        <v>15140.11</v>
      </c>
      <c r="BQ21" s="9">
        <f>[2]Лист2!$AM164</f>
        <v>0</v>
      </c>
      <c r="BR21" s="8">
        <f>[2]Лист2!$AM18</f>
        <v>0</v>
      </c>
      <c r="BS21" s="9">
        <f>[2]Лист2!$AJ164</f>
        <v>264</v>
      </c>
      <c r="BT21" s="40">
        <f>[2]Лист2!$AJ18</f>
        <v>13125000</v>
      </c>
      <c r="BU21" s="9">
        <f>[2]Лист2!$AK164</f>
        <v>0</v>
      </c>
      <c r="BV21" s="8">
        <f>[2]Лист2!$AK18</f>
        <v>0</v>
      </c>
      <c r="BW21" s="9">
        <f>[2]Лист2!$AL164</f>
        <v>5</v>
      </c>
      <c r="BX21" s="40">
        <f>[2]Лист2!$AL18</f>
        <v>852692</v>
      </c>
      <c r="BY21" s="9">
        <f>[2]Лист2!$AN164</f>
        <v>0</v>
      </c>
      <c r="BZ21" s="8">
        <f>[2]Лист2!$AN18</f>
        <v>0</v>
      </c>
      <c r="CA21" s="8">
        <f t="shared" si="15"/>
        <v>12151610.48</v>
      </c>
      <c r="CB21" s="8">
        <f t="shared" si="16"/>
        <v>154256.01</v>
      </c>
      <c r="CC21" s="9">
        <f>[2]Лист2!$AQ164</f>
        <v>39</v>
      </c>
      <c r="CD21" s="8">
        <f>[2]Лист2!$AQ18</f>
        <v>9854.91</v>
      </c>
      <c r="CE21" s="9">
        <f>[2]Лист2!$AR164</f>
        <v>430</v>
      </c>
      <c r="CF21" s="8">
        <f>[2]Лист2!$AR18</f>
        <v>144401.1</v>
      </c>
      <c r="CG21" s="9">
        <f>[2]Лист2!$AS164</f>
        <v>73</v>
      </c>
      <c r="CH21" s="8">
        <f>[2]Лист2!$AS18</f>
        <v>0</v>
      </c>
      <c r="CI21" s="9">
        <f>[2]Лист2!$AW164</f>
        <v>0</v>
      </c>
      <c r="CJ21" s="8">
        <f>[2]Лист2!$AW18</f>
        <v>0</v>
      </c>
      <c r="CK21" s="9">
        <f>[2]Лист2!$AT164</f>
        <v>273</v>
      </c>
      <c r="CL21" s="40">
        <f>[2]Лист2!$AT18</f>
        <v>11997354.470000001</v>
      </c>
      <c r="CM21" s="9">
        <f>[2]Лист2!$AU164</f>
        <v>0</v>
      </c>
      <c r="CN21" s="8">
        <f>[2]Лист2!$AU18</f>
        <v>0</v>
      </c>
      <c r="CO21" s="9">
        <f>[2]Лист2!$AV164</f>
        <v>2</v>
      </c>
      <c r="CP21" s="40">
        <f>[2]Лист2!$AV18</f>
        <v>286599</v>
      </c>
      <c r="CQ21" s="9">
        <f>[2]Лист2!$AX164</f>
        <v>0</v>
      </c>
      <c r="CR21" s="8">
        <f>[2]Лист2!$AX18</f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155</v>
      </c>
      <c r="E22" s="25" t="s">
        <v>154</v>
      </c>
      <c r="F22" s="31" t="s">
        <v>156</v>
      </c>
      <c r="G22" s="8">
        <f t="shared" si="6"/>
        <v>14908621.960000001</v>
      </c>
      <c r="H22" s="8">
        <f t="shared" si="7"/>
        <v>1179963.3899999999</v>
      </c>
      <c r="I22" s="9">
        <f t="shared" si="8"/>
        <v>2242</v>
      </c>
      <c r="J22" s="8">
        <f t="shared" si="5"/>
        <v>137458.25</v>
      </c>
      <c r="K22" s="9">
        <f t="shared" si="5"/>
        <v>0</v>
      </c>
      <c r="L22" s="8">
        <f t="shared" si="5"/>
        <v>0</v>
      </c>
      <c r="M22" s="9">
        <f t="shared" si="5"/>
        <v>1215</v>
      </c>
      <c r="N22" s="8">
        <f t="shared" si="5"/>
        <v>1042505.14</v>
      </c>
      <c r="O22" s="9">
        <f t="shared" si="5"/>
        <v>66</v>
      </c>
      <c r="P22" s="8">
        <f t="shared" si="5"/>
        <v>511052.78</v>
      </c>
      <c r="Q22" s="9">
        <f t="shared" si="5"/>
        <v>420</v>
      </c>
      <c r="R22" s="8">
        <f t="shared" si="5"/>
        <v>13217605.789999999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4991243.62</v>
      </c>
      <c r="Z22" s="8">
        <f t="shared" si="10"/>
        <v>290601.02</v>
      </c>
      <c r="AA22" s="9">
        <f>[2]Лист2!$M165</f>
        <v>243</v>
      </c>
      <c r="AB22" s="8">
        <f>[2]Лист2!$M19</f>
        <v>40216.99</v>
      </c>
      <c r="AC22" s="9">
        <f>[2]Лист2!$N165</f>
        <v>0</v>
      </c>
      <c r="AD22" s="8">
        <f>[2]Лист2!$N19</f>
        <v>0</v>
      </c>
      <c r="AE22" s="9">
        <f>[2]Лист2!$O165</f>
        <v>329</v>
      </c>
      <c r="AF22" s="8">
        <f>[2]Лист2!$O19</f>
        <v>250384.03</v>
      </c>
      <c r="AG22" s="9">
        <f>[2]Лист2!$S165</f>
        <v>14</v>
      </c>
      <c r="AH22" s="8">
        <f>[2]Лист2!$S19</f>
        <v>128351.03</v>
      </c>
      <c r="AI22" s="9">
        <f>[2]Лист2!$P165</f>
        <v>142</v>
      </c>
      <c r="AJ22" s="40">
        <f>[2]Лист2!$P19</f>
        <v>4572291.57</v>
      </c>
      <c r="AK22" s="9">
        <f>[2]Лист2!$Q165</f>
        <v>0</v>
      </c>
      <c r="AL22" s="8">
        <f>[2]Лист2!$Q19</f>
        <v>0</v>
      </c>
      <c r="AM22" s="9">
        <f>[2]Лист2!$R165</f>
        <v>0</v>
      </c>
      <c r="AN22" s="40">
        <f>[2]Лист2!$R19</f>
        <v>0</v>
      </c>
      <c r="AO22" s="9">
        <f>[2]Лист2!$T165</f>
        <v>0</v>
      </c>
      <c r="AP22" s="8">
        <f>[2]Лист2!$T19</f>
        <v>0</v>
      </c>
      <c r="AQ22" s="8">
        <f t="shared" si="11"/>
        <v>5765054.5300000003</v>
      </c>
      <c r="AR22" s="8">
        <f t="shared" si="12"/>
        <v>338264.57</v>
      </c>
      <c r="AS22" s="9">
        <f>[2]Лист2!$W165</f>
        <v>1218</v>
      </c>
      <c r="AT22" s="8">
        <f>[2]Лист2!$W19</f>
        <v>46974.07</v>
      </c>
      <c r="AU22" s="9">
        <f>[2]Лист2!$X165</f>
        <v>0</v>
      </c>
      <c r="AV22" s="8">
        <f>[2]Лист2!$X19</f>
        <v>0</v>
      </c>
      <c r="AW22" s="9">
        <f>[2]Лист2!$Y165</f>
        <v>382</v>
      </c>
      <c r="AX22" s="8">
        <f>[2]Лист2!$Y19</f>
        <v>291290.5</v>
      </c>
      <c r="AY22" s="9">
        <f>[2]Лист2!$AC165</f>
        <v>24</v>
      </c>
      <c r="AZ22" s="8">
        <f>[2]Лист2!$AC19</f>
        <v>193116.05</v>
      </c>
      <c r="BA22" s="9">
        <f>[2]Лист2!$Z165</f>
        <v>164</v>
      </c>
      <c r="BB22" s="40">
        <f>[2]Лист2!$Z19</f>
        <v>5233673.91</v>
      </c>
      <c r="BC22" s="9">
        <f>[2]Лист2!$AA165</f>
        <v>0</v>
      </c>
      <c r="BD22" s="8">
        <f>[2]Лист2!$AA19</f>
        <v>0</v>
      </c>
      <c r="BE22" s="9">
        <f>[2]Лист2!$AB165</f>
        <v>0</v>
      </c>
      <c r="BF22" s="40">
        <f>[2]Лист2!$AB19</f>
        <v>0</v>
      </c>
      <c r="BG22" s="9">
        <f>[2]Лист2!$AD165</f>
        <v>0</v>
      </c>
      <c r="BH22" s="8">
        <f>[2]Лист2!$AD19</f>
        <v>0</v>
      </c>
      <c r="BI22" s="8">
        <f t="shared" si="13"/>
        <v>950350.49</v>
      </c>
      <c r="BJ22" s="8">
        <f t="shared" si="14"/>
        <v>156714.23999999999</v>
      </c>
      <c r="BK22" s="9">
        <f>[2]Лист2!$AG165</f>
        <v>399</v>
      </c>
      <c r="BL22" s="8">
        <f>[2]Лист2!$AG19</f>
        <v>36988.42</v>
      </c>
      <c r="BM22" s="9">
        <f>[2]Лист2!$AH165</f>
        <v>0</v>
      </c>
      <c r="BN22" s="8">
        <f>[2]Лист2!$AH19</f>
        <v>0</v>
      </c>
      <c r="BO22" s="9">
        <f>[2]Лист2!$AI165</f>
        <v>69</v>
      </c>
      <c r="BP22" s="8">
        <f>[2]Лист2!$AI19</f>
        <v>119725.82</v>
      </c>
      <c r="BQ22" s="9">
        <f>[2]Лист2!$AM165</f>
        <v>11</v>
      </c>
      <c r="BR22" s="8">
        <f>[2]Лист2!$AM19</f>
        <v>102870.56</v>
      </c>
      <c r="BS22" s="9">
        <f>[2]Лист2!$AJ165</f>
        <v>20</v>
      </c>
      <c r="BT22" s="40">
        <f>[2]Лист2!$AJ19</f>
        <v>690765.69</v>
      </c>
      <c r="BU22" s="9">
        <f>[2]Лист2!$AK165</f>
        <v>0</v>
      </c>
      <c r="BV22" s="8">
        <f>[2]Лист2!$AK19</f>
        <v>0</v>
      </c>
      <c r="BW22" s="9">
        <f>[2]Лист2!$AL165</f>
        <v>0</v>
      </c>
      <c r="BX22" s="40">
        <f>[2]Лист2!$AL19</f>
        <v>0</v>
      </c>
      <c r="BY22" s="9">
        <f>[2]Лист2!$AN165</f>
        <v>0</v>
      </c>
      <c r="BZ22" s="8">
        <f>[2]Лист2!$AN19</f>
        <v>0</v>
      </c>
      <c r="CA22" s="8">
        <f t="shared" si="15"/>
        <v>3201973.32</v>
      </c>
      <c r="CB22" s="8">
        <f t="shared" si="16"/>
        <v>394383.56</v>
      </c>
      <c r="CC22" s="9">
        <f>[2]Лист2!$AQ165</f>
        <v>382</v>
      </c>
      <c r="CD22" s="8">
        <f>[2]Лист2!$AQ19</f>
        <v>13278.77</v>
      </c>
      <c r="CE22" s="9">
        <f>[2]Лист2!$AR165</f>
        <v>0</v>
      </c>
      <c r="CF22" s="8">
        <f>[2]Лист2!$AR19</f>
        <v>0</v>
      </c>
      <c r="CG22" s="9">
        <f>[2]Лист2!$AS165</f>
        <v>435</v>
      </c>
      <c r="CH22" s="8">
        <f>[2]Лист2!$AS19</f>
        <v>381104.79</v>
      </c>
      <c r="CI22" s="9">
        <f>[2]Лист2!$AW165</f>
        <v>17</v>
      </c>
      <c r="CJ22" s="8">
        <f>[2]Лист2!$AW19</f>
        <v>86715.14</v>
      </c>
      <c r="CK22" s="9">
        <f>[2]Лист2!$AT165</f>
        <v>94</v>
      </c>
      <c r="CL22" s="40">
        <f>[2]Лист2!$AT19</f>
        <v>2720874.62</v>
      </c>
      <c r="CM22" s="9">
        <f>[2]Лист2!$AU165</f>
        <v>0</v>
      </c>
      <c r="CN22" s="8">
        <f>[2]Лист2!$AU19</f>
        <v>0</v>
      </c>
      <c r="CO22" s="9">
        <f>[2]Лист2!$AV165</f>
        <v>0</v>
      </c>
      <c r="CP22" s="40">
        <f>[2]Лист2!$AV19</f>
        <v>0</v>
      </c>
      <c r="CQ22" s="9">
        <f>[2]Лист2!$AX165</f>
        <v>0</v>
      </c>
      <c r="CR22" s="8">
        <f>[2]Лист2!$AX19</f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155</v>
      </c>
      <c r="E23" s="25" t="s">
        <v>154</v>
      </c>
      <c r="F23" s="31" t="s">
        <v>156</v>
      </c>
      <c r="G23" s="8">
        <f t="shared" si="6"/>
        <v>20868750.34</v>
      </c>
      <c r="H23" s="8">
        <f t="shared" si="7"/>
        <v>10938265.85</v>
      </c>
      <c r="I23" s="9">
        <f t="shared" si="8"/>
        <v>10892</v>
      </c>
      <c r="J23" s="8">
        <f t="shared" si="5"/>
        <v>3732958.49</v>
      </c>
      <c r="K23" s="9">
        <f t="shared" si="5"/>
        <v>1689</v>
      </c>
      <c r="L23" s="8">
        <f t="shared" si="5"/>
        <v>792076.86</v>
      </c>
      <c r="M23" s="9">
        <f t="shared" si="5"/>
        <v>6748</v>
      </c>
      <c r="N23" s="8">
        <f t="shared" si="5"/>
        <v>6413230.5</v>
      </c>
      <c r="O23" s="9">
        <f t="shared" si="5"/>
        <v>156</v>
      </c>
      <c r="P23" s="8">
        <f t="shared" si="5"/>
        <v>677297.19</v>
      </c>
      <c r="Q23" s="9">
        <f t="shared" si="5"/>
        <v>525</v>
      </c>
      <c r="R23" s="8">
        <f t="shared" si="5"/>
        <v>9253187.3000000007</v>
      </c>
      <c r="S23" s="9">
        <f t="shared" si="5"/>
        <v>0</v>
      </c>
      <c r="T23" s="8">
        <f t="shared" si="5"/>
        <v>0</v>
      </c>
      <c r="U23" s="9">
        <f t="shared" si="5"/>
        <v>0</v>
      </c>
      <c r="V23" s="8">
        <f t="shared" si="5"/>
        <v>0</v>
      </c>
      <c r="W23" s="9">
        <f t="shared" si="5"/>
        <v>0</v>
      </c>
      <c r="X23" s="8">
        <f t="shared" si="5"/>
        <v>0</v>
      </c>
      <c r="Y23" s="8">
        <f t="shared" si="9"/>
        <v>6779410.0300000003</v>
      </c>
      <c r="Z23" s="8">
        <f t="shared" si="10"/>
        <v>3620616.1</v>
      </c>
      <c r="AA23" s="9">
        <f>[2]Лист2!$M166</f>
        <v>2647</v>
      </c>
      <c r="AB23" s="8">
        <f>[2]Лист2!$M20</f>
        <v>1468469.77</v>
      </c>
      <c r="AC23" s="9">
        <f>[2]Лист2!$N166</f>
        <v>443</v>
      </c>
      <c r="AD23" s="8">
        <f>[2]Лист2!$N20</f>
        <v>206926.34</v>
      </c>
      <c r="AE23" s="9">
        <f>[2]Лист2!$O166</f>
        <v>1500</v>
      </c>
      <c r="AF23" s="8">
        <f>[2]Лист2!$O20</f>
        <v>1945219.99</v>
      </c>
      <c r="AG23" s="9">
        <f>[2]Лист2!$S166</f>
        <v>69</v>
      </c>
      <c r="AH23" s="8">
        <f>[2]Лист2!$S20</f>
        <v>300621.12</v>
      </c>
      <c r="AI23" s="9">
        <f>[2]Лист2!$P166</f>
        <v>177</v>
      </c>
      <c r="AJ23" s="40">
        <f>[2]Лист2!$P20</f>
        <v>2858172.81</v>
      </c>
      <c r="AK23" s="9">
        <f>[2]Лист2!$Q166</f>
        <v>0</v>
      </c>
      <c r="AL23" s="8">
        <f>[2]Лист2!$Q20</f>
        <v>0</v>
      </c>
      <c r="AM23" s="9">
        <f>[2]Лист2!$R166</f>
        <v>0</v>
      </c>
      <c r="AN23" s="40">
        <f>[2]Лист2!$R20</f>
        <v>0</v>
      </c>
      <c r="AO23" s="9">
        <f>[2]Лист2!$T166</f>
        <v>0</v>
      </c>
      <c r="AP23" s="8">
        <f>[2]Лист2!$T20</f>
        <v>0</v>
      </c>
      <c r="AQ23" s="8">
        <f t="shared" si="11"/>
        <v>5952456.5599999996</v>
      </c>
      <c r="AR23" s="8">
        <f t="shared" si="12"/>
        <v>2872166.83</v>
      </c>
      <c r="AS23" s="9">
        <f>[2]Лист2!$W166</f>
        <v>2956</v>
      </c>
      <c r="AT23" s="8">
        <f>[2]Лист2!$W20</f>
        <v>1013050.76</v>
      </c>
      <c r="AU23" s="9">
        <f>[2]Лист2!$X166</f>
        <v>432</v>
      </c>
      <c r="AV23" s="8">
        <f>[2]Лист2!$X20</f>
        <v>200960.26</v>
      </c>
      <c r="AW23" s="9">
        <f>[2]Лист2!$Y166</f>
        <v>1800</v>
      </c>
      <c r="AX23" s="8">
        <f>[2]Лист2!$Y20</f>
        <v>1658155.81</v>
      </c>
      <c r="AY23" s="9">
        <f>[2]Лист2!$AC166</f>
        <v>41</v>
      </c>
      <c r="AZ23" s="8">
        <f>[2]Лист2!$AC20</f>
        <v>177514.01</v>
      </c>
      <c r="BA23" s="9">
        <f>[2]Лист2!$Z166</f>
        <v>101</v>
      </c>
      <c r="BB23" s="40">
        <f>[2]Лист2!$Z20</f>
        <v>2902775.72</v>
      </c>
      <c r="BC23" s="9">
        <f>[2]Лист2!$AA166</f>
        <v>0</v>
      </c>
      <c r="BD23" s="8">
        <f>[2]Лист2!$AA20</f>
        <v>0</v>
      </c>
      <c r="BE23" s="9">
        <f>[2]Лист2!$AB166</f>
        <v>0</v>
      </c>
      <c r="BF23" s="40">
        <f>[2]Лист2!$AB20</f>
        <v>0</v>
      </c>
      <c r="BG23" s="9">
        <f>[2]Лист2!$AD166</f>
        <v>0</v>
      </c>
      <c r="BH23" s="8">
        <f>[2]Лист2!$AD20</f>
        <v>0</v>
      </c>
      <c r="BI23" s="8">
        <f t="shared" si="13"/>
        <v>5686915.8600000003</v>
      </c>
      <c r="BJ23" s="8">
        <f t="shared" si="14"/>
        <v>2971236.2</v>
      </c>
      <c r="BK23" s="9">
        <f>[2]Лист2!$AG166</f>
        <v>2178</v>
      </c>
      <c r="BL23" s="8">
        <f>[2]Лист2!$AG20</f>
        <v>746422.38</v>
      </c>
      <c r="BM23" s="9">
        <f>[2]Лист2!$AH166</f>
        <v>351</v>
      </c>
      <c r="BN23" s="8">
        <f>[2]Лист2!$AH20</f>
        <v>165884.70000000001</v>
      </c>
      <c r="BO23" s="9">
        <f>[2]Лист2!$AI166</f>
        <v>1548</v>
      </c>
      <c r="BP23" s="8">
        <f>[2]Лист2!$AI20</f>
        <v>2058929.12</v>
      </c>
      <c r="BQ23" s="9">
        <f>[2]Лист2!$AM166</f>
        <v>23</v>
      </c>
      <c r="BR23" s="8">
        <f>[2]Лист2!$AM20</f>
        <v>99581.03</v>
      </c>
      <c r="BS23" s="9">
        <f>[2]Лист2!$AJ166</f>
        <v>98</v>
      </c>
      <c r="BT23" s="40">
        <f>[2]Лист2!$AJ20</f>
        <v>2616098.63</v>
      </c>
      <c r="BU23" s="9">
        <f>[2]Лист2!$AK166</f>
        <v>0</v>
      </c>
      <c r="BV23" s="8">
        <f>[2]Лист2!$AK20</f>
        <v>0</v>
      </c>
      <c r="BW23" s="9">
        <f>[2]Лист2!$AL166</f>
        <v>0</v>
      </c>
      <c r="BX23" s="40">
        <f>[2]Лист2!$AL20</f>
        <v>0</v>
      </c>
      <c r="BY23" s="9">
        <f>[2]Лист2!$AN166</f>
        <v>0</v>
      </c>
      <c r="BZ23" s="8">
        <f>[2]Лист2!$AN20</f>
        <v>0</v>
      </c>
      <c r="CA23" s="8">
        <f t="shared" si="15"/>
        <v>2449967.89</v>
      </c>
      <c r="CB23" s="8">
        <f t="shared" si="16"/>
        <v>1474246.72</v>
      </c>
      <c r="CC23" s="9">
        <f>[2]Лист2!$AQ166</f>
        <v>3111</v>
      </c>
      <c r="CD23" s="8">
        <f>[2]Лист2!$AQ20</f>
        <v>505015.58</v>
      </c>
      <c r="CE23" s="9">
        <f>[2]Лист2!$AR166</f>
        <v>463</v>
      </c>
      <c r="CF23" s="8">
        <f>[2]Лист2!$AR20</f>
        <v>218305.56</v>
      </c>
      <c r="CG23" s="9">
        <f>[2]Лист2!$AS166</f>
        <v>1900</v>
      </c>
      <c r="CH23" s="8">
        <f>[2]Лист2!$AS20</f>
        <v>750925.58</v>
      </c>
      <c r="CI23" s="9">
        <f>[2]Лист2!$AW166</f>
        <v>23</v>
      </c>
      <c r="CJ23" s="8">
        <f>[2]Лист2!$AW20</f>
        <v>99581.03</v>
      </c>
      <c r="CK23" s="9">
        <f>[2]Лист2!$AT166</f>
        <v>149</v>
      </c>
      <c r="CL23" s="40">
        <f>[2]Лист2!$AT20</f>
        <v>876140.14</v>
      </c>
      <c r="CM23" s="9">
        <f>[2]Лист2!$AU166</f>
        <v>0</v>
      </c>
      <c r="CN23" s="8">
        <f>[2]Лист2!$AU20</f>
        <v>0</v>
      </c>
      <c r="CO23" s="9">
        <f>[2]Лист2!$AV166</f>
        <v>0</v>
      </c>
      <c r="CP23" s="40">
        <f>[2]Лист2!$AV20</f>
        <v>0</v>
      </c>
      <c r="CQ23" s="9">
        <f>[2]Лист2!$AX166</f>
        <v>0</v>
      </c>
      <c r="CR23" s="8">
        <f>[2]Лист2!$AX20</f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155</v>
      </c>
      <c r="E24" s="25" t="s">
        <v>154</v>
      </c>
      <c r="F24" s="31" t="s">
        <v>156</v>
      </c>
      <c r="G24" s="8">
        <f t="shared" si="6"/>
        <v>51666770.130000003</v>
      </c>
      <c r="H24" s="8">
        <f t="shared" si="7"/>
        <v>10093817.07</v>
      </c>
      <c r="I24" s="9">
        <f t="shared" si="8"/>
        <v>11337</v>
      </c>
      <c r="J24" s="8">
        <f t="shared" si="5"/>
        <v>3311520.34</v>
      </c>
      <c r="K24" s="9">
        <f t="shared" si="5"/>
        <v>1830</v>
      </c>
      <c r="L24" s="8">
        <f t="shared" si="5"/>
        <v>798663.27</v>
      </c>
      <c r="M24" s="9">
        <f t="shared" si="5"/>
        <v>7694</v>
      </c>
      <c r="N24" s="8">
        <f t="shared" si="5"/>
        <v>5983633.46</v>
      </c>
      <c r="O24" s="9">
        <f t="shared" si="5"/>
        <v>103</v>
      </c>
      <c r="P24" s="8">
        <f t="shared" si="5"/>
        <v>832029.06</v>
      </c>
      <c r="Q24" s="9">
        <f t="shared" si="5"/>
        <v>700</v>
      </c>
      <c r="R24" s="8">
        <f t="shared" si="5"/>
        <v>40740924</v>
      </c>
      <c r="S24" s="9">
        <f t="shared" si="5"/>
        <v>0</v>
      </c>
      <c r="T24" s="8">
        <f t="shared" si="5"/>
        <v>0</v>
      </c>
      <c r="U24" s="9">
        <f t="shared" si="5"/>
        <v>100</v>
      </c>
      <c r="V24" s="8">
        <f t="shared" si="5"/>
        <v>19683807</v>
      </c>
      <c r="W24" s="9">
        <f t="shared" si="5"/>
        <v>0</v>
      </c>
      <c r="X24" s="8">
        <f t="shared" si="5"/>
        <v>0</v>
      </c>
      <c r="Y24" s="8">
        <f t="shared" si="9"/>
        <v>13262619.77</v>
      </c>
      <c r="Z24" s="8">
        <f t="shared" si="10"/>
        <v>2109660.39</v>
      </c>
      <c r="AA24" s="9">
        <f>[2]Лист2!$M167</f>
        <v>3371</v>
      </c>
      <c r="AB24" s="8">
        <f>[2]Лист2!$M21</f>
        <v>960099.04</v>
      </c>
      <c r="AC24" s="9">
        <f>[2]Лист2!$N167</f>
        <v>386</v>
      </c>
      <c r="AD24" s="8">
        <f>[2]Лист2!$N21</f>
        <v>170035.36</v>
      </c>
      <c r="AE24" s="9">
        <f>[2]Лист2!$O167</f>
        <v>1912</v>
      </c>
      <c r="AF24" s="8">
        <f>[2]Лист2!$O21</f>
        <v>979525.99</v>
      </c>
      <c r="AG24" s="9">
        <f>[2]Лист2!$S167</f>
        <v>37</v>
      </c>
      <c r="AH24" s="8">
        <f>[2]Лист2!$S21</f>
        <v>342728.38</v>
      </c>
      <c r="AI24" s="9">
        <f>[2]Лист2!$P167</f>
        <v>175</v>
      </c>
      <c r="AJ24" s="40">
        <f>[2]Лист2!$P21</f>
        <v>10810231</v>
      </c>
      <c r="AK24" s="9">
        <f>[2]Лист2!$Q167</f>
        <v>0</v>
      </c>
      <c r="AL24" s="8">
        <f>[2]Лист2!$Q21</f>
        <v>0</v>
      </c>
      <c r="AM24" s="9">
        <f>[2]Лист2!$R167</f>
        <v>31</v>
      </c>
      <c r="AN24" s="40">
        <f>[2]Лист2!$R21</f>
        <v>5738822</v>
      </c>
      <c r="AO24" s="9">
        <f>[2]Лист2!$T167</f>
        <v>0</v>
      </c>
      <c r="AP24" s="8">
        <f>[2]Лист2!$T21</f>
        <v>0</v>
      </c>
      <c r="AQ24" s="8">
        <f t="shared" si="11"/>
        <v>13578411.24</v>
      </c>
      <c r="AR24" s="8">
        <f t="shared" si="12"/>
        <v>2109164.27</v>
      </c>
      <c r="AS24" s="9">
        <f>[2]Лист2!$W167</f>
        <v>3362</v>
      </c>
      <c r="AT24" s="8">
        <f>[2]Лист2!$W21</f>
        <v>1001700.48</v>
      </c>
      <c r="AU24" s="9">
        <f>[2]Лист2!$X167</f>
        <v>394</v>
      </c>
      <c r="AV24" s="8">
        <f>[2]Лист2!$X21</f>
        <v>173630.16</v>
      </c>
      <c r="AW24" s="9">
        <f>[2]Лист2!$Y167</f>
        <v>1915</v>
      </c>
      <c r="AX24" s="8">
        <f>[2]Лист2!$Y21</f>
        <v>933833.63</v>
      </c>
      <c r="AY24" s="9">
        <f>[2]Лист2!$AC167</f>
        <v>22</v>
      </c>
      <c r="AZ24" s="8">
        <f>[2]Лист2!$AC21</f>
        <v>159015.97</v>
      </c>
      <c r="BA24" s="9">
        <f>[2]Лист2!$Z167</f>
        <v>175</v>
      </c>
      <c r="BB24" s="40">
        <f>[2]Лист2!$Z21</f>
        <v>11310231</v>
      </c>
      <c r="BC24" s="9">
        <f>[2]Лист2!$AA167</f>
        <v>0</v>
      </c>
      <c r="BD24" s="8">
        <f>[2]Лист2!$AA21</f>
        <v>0</v>
      </c>
      <c r="BE24" s="9">
        <f>[2]Лист2!$AB167</f>
        <v>31</v>
      </c>
      <c r="BF24" s="40">
        <f>[2]Лист2!$AB21</f>
        <v>5738822</v>
      </c>
      <c r="BG24" s="9">
        <f>[2]Лист2!$AD167</f>
        <v>0</v>
      </c>
      <c r="BH24" s="8">
        <f>[2]Лист2!$AD21</f>
        <v>0</v>
      </c>
      <c r="BI24" s="8">
        <f t="shared" si="13"/>
        <v>13225817.029999999</v>
      </c>
      <c r="BJ24" s="8">
        <f t="shared" si="14"/>
        <v>1750443.67</v>
      </c>
      <c r="BK24" s="9">
        <f>[2]Лист2!$AG167</f>
        <v>1907</v>
      </c>
      <c r="BL24" s="8">
        <f>[2]Лист2!$AG21</f>
        <v>624350.18000000005</v>
      </c>
      <c r="BM24" s="9">
        <f>[2]Лист2!$AH167</f>
        <v>394</v>
      </c>
      <c r="BN24" s="8">
        <f>[2]Лист2!$AH21</f>
        <v>173675.62</v>
      </c>
      <c r="BO24" s="9">
        <f>[2]Лист2!$AI167</f>
        <v>1915</v>
      </c>
      <c r="BP24" s="8">
        <f>[2]Лист2!$AI21</f>
        <v>952417.87</v>
      </c>
      <c r="BQ24" s="9">
        <f>[2]Лист2!$AM167</f>
        <v>22</v>
      </c>
      <c r="BR24" s="8">
        <f>[2]Лист2!$AM21</f>
        <v>165142.35999999999</v>
      </c>
      <c r="BS24" s="9">
        <f>[2]Лист2!$AJ167</f>
        <v>175</v>
      </c>
      <c r="BT24" s="40">
        <f>[2]Лист2!$AJ21</f>
        <v>11310231</v>
      </c>
      <c r="BU24" s="9">
        <f>[2]Лист2!$AK167</f>
        <v>0</v>
      </c>
      <c r="BV24" s="8">
        <f>[2]Лист2!$AK21</f>
        <v>0</v>
      </c>
      <c r="BW24" s="9">
        <f>[2]Лист2!$AL167</f>
        <v>31</v>
      </c>
      <c r="BX24" s="40">
        <f>[2]Лист2!$AL21</f>
        <v>5738822</v>
      </c>
      <c r="BY24" s="9">
        <f>[2]Лист2!$AN167</f>
        <v>0</v>
      </c>
      <c r="BZ24" s="8">
        <f>[2]Лист2!$AN21</f>
        <v>0</v>
      </c>
      <c r="CA24" s="8">
        <f t="shared" si="15"/>
        <v>11599922.09</v>
      </c>
      <c r="CB24" s="8">
        <f t="shared" si="16"/>
        <v>4124548.74</v>
      </c>
      <c r="CC24" s="9">
        <f>[2]Лист2!$AQ167</f>
        <v>2697</v>
      </c>
      <c r="CD24" s="8">
        <f>[2]Лист2!$AQ21</f>
        <v>725370.64</v>
      </c>
      <c r="CE24" s="9">
        <f>[2]Лист2!$AR167</f>
        <v>656</v>
      </c>
      <c r="CF24" s="8">
        <f>[2]Лист2!$AR21</f>
        <v>281322.13</v>
      </c>
      <c r="CG24" s="9">
        <f>[2]Лист2!$AS167</f>
        <v>1952</v>
      </c>
      <c r="CH24" s="8">
        <f>[2]Лист2!$AS21</f>
        <v>3117855.97</v>
      </c>
      <c r="CI24" s="9">
        <f>[2]Лист2!$AW167</f>
        <v>22</v>
      </c>
      <c r="CJ24" s="8">
        <f>[2]Лист2!$AW21</f>
        <v>165142.35</v>
      </c>
      <c r="CK24" s="9">
        <f>[2]Лист2!$AT167</f>
        <v>175</v>
      </c>
      <c r="CL24" s="40">
        <f>[2]Лист2!$AT21</f>
        <v>7310231</v>
      </c>
      <c r="CM24" s="9">
        <f>[2]Лист2!$AU167</f>
        <v>0</v>
      </c>
      <c r="CN24" s="8">
        <f>[2]Лист2!$AU21</f>
        <v>0</v>
      </c>
      <c r="CO24" s="9">
        <f>[2]Лист2!$AV167</f>
        <v>7</v>
      </c>
      <c r="CP24" s="40">
        <f>[2]Лист2!$AV21</f>
        <v>2467341</v>
      </c>
      <c r="CQ24" s="9">
        <f>[2]Лист2!$AX167</f>
        <v>0</v>
      </c>
      <c r="CR24" s="8">
        <f>[2]Лист2!$AX21</f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155</v>
      </c>
      <c r="E25" s="25" t="s">
        <v>154</v>
      </c>
      <c r="F25" s="31" t="s">
        <v>156</v>
      </c>
      <c r="G25" s="8">
        <f t="shared" si="6"/>
        <v>30937715.489999998</v>
      </c>
      <c r="H25" s="8">
        <f t="shared" si="7"/>
        <v>10226702.359999999</v>
      </c>
      <c r="I25" s="9">
        <f t="shared" si="8"/>
        <v>1989</v>
      </c>
      <c r="J25" s="8">
        <f t="shared" si="5"/>
        <v>781900.03</v>
      </c>
      <c r="K25" s="9">
        <f t="shared" si="5"/>
        <v>919</v>
      </c>
      <c r="L25" s="8">
        <f t="shared" si="5"/>
        <v>453416.77</v>
      </c>
      <c r="M25" s="9">
        <f t="shared" si="5"/>
        <v>2270</v>
      </c>
      <c r="N25" s="8">
        <f t="shared" si="5"/>
        <v>8991385.5600000005</v>
      </c>
      <c r="O25" s="9">
        <f t="shared" si="5"/>
        <v>178</v>
      </c>
      <c r="P25" s="8">
        <f t="shared" si="5"/>
        <v>1329762.81</v>
      </c>
      <c r="Q25" s="9">
        <f t="shared" si="5"/>
        <v>297</v>
      </c>
      <c r="R25" s="8">
        <f t="shared" si="5"/>
        <v>19381250.32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4189798.13</v>
      </c>
      <c r="Z25" s="8">
        <f t="shared" si="10"/>
        <v>2123040.61</v>
      </c>
      <c r="AA25" s="9">
        <f>[2]Лист2!$M168</f>
        <v>507</v>
      </c>
      <c r="AB25" s="8">
        <f>[2]Лист2!$M22</f>
        <v>399181.05</v>
      </c>
      <c r="AC25" s="9">
        <f>[2]Лист2!$N168</f>
        <v>141</v>
      </c>
      <c r="AD25" s="8">
        <f>[2]Лист2!$N22</f>
        <v>70426.649999999994</v>
      </c>
      <c r="AE25" s="9">
        <f>[2]Лист2!$O168</f>
        <v>470</v>
      </c>
      <c r="AF25" s="8">
        <f>[2]Лист2!$O22</f>
        <v>1653432.91</v>
      </c>
      <c r="AG25" s="9">
        <f>[2]Лист2!$S168</f>
        <v>45</v>
      </c>
      <c r="AH25" s="8">
        <f>[2]Лист2!$S22</f>
        <v>800449.12</v>
      </c>
      <c r="AI25" s="9">
        <f>[2]Лист2!$P168</f>
        <v>53</v>
      </c>
      <c r="AJ25" s="40">
        <f>[2]Лист2!$P22</f>
        <v>1266308.3999999999</v>
      </c>
      <c r="AK25" s="9">
        <f>[2]Лист2!$Q168</f>
        <v>0</v>
      </c>
      <c r="AL25" s="8">
        <f>[2]Лист2!$Q22</f>
        <v>0</v>
      </c>
      <c r="AM25" s="9">
        <f>[2]Лист2!$R168</f>
        <v>0</v>
      </c>
      <c r="AN25" s="40">
        <f>[2]Лист2!$R22</f>
        <v>0</v>
      </c>
      <c r="AO25" s="9">
        <f>[2]Лист2!$T168</f>
        <v>0</v>
      </c>
      <c r="AP25" s="8">
        <f>[2]Лист2!$T22</f>
        <v>0</v>
      </c>
      <c r="AQ25" s="8">
        <f t="shared" si="11"/>
        <v>6810798.6200000001</v>
      </c>
      <c r="AR25" s="8">
        <f t="shared" si="12"/>
        <v>2326877.98</v>
      </c>
      <c r="AS25" s="9">
        <f>[2]Лист2!$W168</f>
        <v>551</v>
      </c>
      <c r="AT25" s="8">
        <f>[2]Лист2!$W22</f>
        <v>182718.98</v>
      </c>
      <c r="AU25" s="9">
        <f>[2]Лист2!$X168</f>
        <v>149</v>
      </c>
      <c r="AV25" s="8">
        <f>[2]Лист2!$X22</f>
        <v>77929.09</v>
      </c>
      <c r="AW25" s="9">
        <f>[2]Лист2!$Y168</f>
        <v>573</v>
      </c>
      <c r="AX25" s="8">
        <f>[2]Лист2!$Y22</f>
        <v>2066229.91</v>
      </c>
      <c r="AY25" s="9">
        <f>[2]Лист2!$AC168</f>
        <v>45</v>
      </c>
      <c r="AZ25" s="8">
        <f>[2]Лист2!$AC22</f>
        <v>142285.24</v>
      </c>
      <c r="BA25" s="9">
        <f>[2]Лист2!$Z168</f>
        <v>86</v>
      </c>
      <c r="BB25" s="40">
        <f>[2]Лист2!$Z22</f>
        <v>4341635.4000000004</v>
      </c>
      <c r="BC25" s="9">
        <f>[2]Лист2!$AA168</f>
        <v>0</v>
      </c>
      <c r="BD25" s="8">
        <f>[2]Лист2!$AA22</f>
        <v>0</v>
      </c>
      <c r="BE25" s="9">
        <f>[2]Лист2!$AB168</f>
        <v>0</v>
      </c>
      <c r="BF25" s="40">
        <f>[2]Лист2!$AB22</f>
        <v>0</v>
      </c>
      <c r="BG25" s="9">
        <f>[2]Лист2!$AD168</f>
        <v>0</v>
      </c>
      <c r="BH25" s="8">
        <f>[2]Лист2!$AD22</f>
        <v>0</v>
      </c>
      <c r="BI25" s="8">
        <f t="shared" si="13"/>
        <v>8132851.8899999997</v>
      </c>
      <c r="BJ25" s="8">
        <f t="shared" si="14"/>
        <v>3709358.52</v>
      </c>
      <c r="BK25" s="9">
        <f>[2]Лист2!$AG168</f>
        <v>564</v>
      </c>
      <c r="BL25" s="8">
        <f>[2]Лист2!$AG22</f>
        <v>100000</v>
      </c>
      <c r="BM25" s="9">
        <f>[2]Лист2!$AH168</f>
        <v>253</v>
      </c>
      <c r="BN25" s="8">
        <f>[2]Лист2!$AH22</f>
        <v>107536.44</v>
      </c>
      <c r="BO25" s="9">
        <f>[2]Лист2!$AI168</f>
        <v>821</v>
      </c>
      <c r="BP25" s="8">
        <f>[2]Лист2!$AI22</f>
        <v>3501822.08</v>
      </c>
      <c r="BQ25" s="9">
        <f>[2]Лист2!$AM168</f>
        <v>14</v>
      </c>
      <c r="BR25" s="8">
        <f>[2]Лист2!$AM22</f>
        <v>100000</v>
      </c>
      <c r="BS25" s="9">
        <f>[2]Лист2!$AJ168</f>
        <v>63</v>
      </c>
      <c r="BT25" s="40">
        <f>[2]Лист2!$AJ22</f>
        <v>4323493.37</v>
      </c>
      <c r="BU25" s="9">
        <f>[2]Лист2!$AK168</f>
        <v>0</v>
      </c>
      <c r="BV25" s="8">
        <f>[2]Лист2!$AK22</f>
        <v>0</v>
      </c>
      <c r="BW25" s="9">
        <f>[2]Лист2!$AL168</f>
        <v>0</v>
      </c>
      <c r="BX25" s="40">
        <f>[2]Лист2!$AL22</f>
        <v>0</v>
      </c>
      <c r="BY25" s="9">
        <f>[2]Лист2!$AN168</f>
        <v>0</v>
      </c>
      <c r="BZ25" s="8">
        <f>[2]Лист2!$AN22</f>
        <v>0</v>
      </c>
      <c r="CA25" s="8">
        <f t="shared" si="15"/>
        <v>11804266.85</v>
      </c>
      <c r="CB25" s="8">
        <f t="shared" si="16"/>
        <v>2067425.25</v>
      </c>
      <c r="CC25" s="9">
        <f>[2]Лист2!$AQ168</f>
        <v>367</v>
      </c>
      <c r="CD25" s="8">
        <f>[2]Лист2!$AQ22</f>
        <v>100000</v>
      </c>
      <c r="CE25" s="9">
        <f>[2]Лист2!$AR168</f>
        <v>376</v>
      </c>
      <c r="CF25" s="8">
        <f>[2]Лист2!$AR22</f>
        <v>197524.59</v>
      </c>
      <c r="CG25" s="9">
        <f>[2]Лист2!$AS168</f>
        <v>406</v>
      </c>
      <c r="CH25" s="8">
        <f>[2]Лист2!$AS22</f>
        <v>1769900.66</v>
      </c>
      <c r="CI25" s="9">
        <f>[2]Лист2!$AW168</f>
        <v>74</v>
      </c>
      <c r="CJ25" s="8">
        <f>[2]Лист2!$AW22</f>
        <v>287028.45</v>
      </c>
      <c r="CK25" s="9">
        <f>[2]Лист2!$AT168</f>
        <v>95</v>
      </c>
      <c r="CL25" s="40">
        <f>[2]Лист2!$AT22</f>
        <v>9449813.1500000004</v>
      </c>
      <c r="CM25" s="9">
        <f>[2]Лист2!$AU168</f>
        <v>0</v>
      </c>
      <c r="CN25" s="8">
        <f>[2]Лист2!$AU22</f>
        <v>0</v>
      </c>
      <c r="CO25" s="9">
        <f>[2]Лист2!$AV168</f>
        <v>0</v>
      </c>
      <c r="CP25" s="40">
        <f>[2]Лист2!$AV22</f>
        <v>0</v>
      </c>
      <c r="CQ25" s="9">
        <f>[2]Лист2!$AX168</f>
        <v>0</v>
      </c>
      <c r="CR25" s="8">
        <f>[2]Лист2!$AX22</f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155</v>
      </c>
      <c r="E26" s="25" t="s">
        <v>154</v>
      </c>
      <c r="F26" s="31" t="s">
        <v>156</v>
      </c>
      <c r="G26" s="8">
        <f t="shared" si="6"/>
        <v>1464456.79</v>
      </c>
      <c r="H26" s="8">
        <f t="shared" si="7"/>
        <v>1464456.79</v>
      </c>
      <c r="I26" s="9">
        <f t="shared" si="8"/>
        <v>488</v>
      </c>
      <c r="J26" s="8">
        <f t="shared" si="8"/>
        <v>229011.42</v>
      </c>
      <c r="K26" s="9">
        <f t="shared" si="8"/>
        <v>318</v>
      </c>
      <c r="L26" s="8">
        <f t="shared" si="8"/>
        <v>168859.91</v>
      </c>
      <c r="M26" s="9">
        <f t="shared" si="8"/>
        <v>914</v>
      </c>
      <c r="N26" s="8">
        <f t="shared" si="8"/>
        <v>1066585.46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343843.33</v>
      </c>
      <c r="Z26" s="8">
        <f t="shared" si="10"/>
        <v>343843.33</v>
      </c>
      <c r="AA26" s="9">
        <f>[2]Лист2!$M169</f>
        <v>124</v>
      </c>
      <c r="AB26" s="8">
        <f>[2]Лист2!$M23</f>
        <v>56038.080000000002</v>
      </c>
      <c r="AC26" s="9">
        <f>[2]Лист2!$N169</f>
        <v>82</v>
      </c>
      <c r="AD26" s="8">
        <f>[2]Лист2!$N23</f>
        <v>43542.49</v>
      </c>
      <c r="AE26" s="9">
        <f>[2]Лист2!$O169</f>
        <v>230</v>
      </c>
      <c r="AF26" s="8">
        <f>[2]Лист2!$O23</f>
        <v>244262.76</v>
      </c>
      <c r="AG26" s="9">
        <f>[2]Лист2!$S169</f>
        <v>0</v>
      </c>
      <c r="AH26" s="8">
        <f>[2]Лист2!$S23</f>
        <v>0</v>
      </c>
      <c r="AI26" s="9">
        <f>[2]Лист2!$P169</f>
        <v>0</v>
      </c>
      <c r="AJ26" s="40">
        <f>[2]Лист2!$P23</f>
        <v>0</v>
      </c>
      <c r="AK26" s="9">
        <f>[2]Лист2!$Q169</f>
        <v>0</v>
      </c>
      <c r="AL26" s="8">
        <f>[2]Лист2!$Q23</f>
        <v>0</v>
      </c>
      <c r="AM26" s="9">
        <f>[2]Лист2!$R169</f>
        <v>0</v>
      </c>
      <c r="AN26" s="40">
        <f>[2]Лист2!$R23</f>
        <v>0</v>
      </c>
      <c r="AO26" s="9">
        <f>[2]Лист2!$T169</f>
        <v>0</v>
      </c>
      <c r="AP26" s="8">
        <f>[2]Лист2!$T23</f>
        <v>0</v>
      </c>
      <c r="AQ26" s="8">
        <f t="shared" si="11"/>
        <v>324727.12</v>
      </c>
      <c r="AR26" s="8">
        <f t="shared" si="12"/>
        <v>324727.12</v>
      </c>
      <c r="AS26" s="9">
        <f>[2]Лист2!$W169</f>
        <v>124</v>
      </c>
      <c r="AT26" s="8">
        <f>[2]Лист2!$W23</f>
        <v>56038.080000000002</v>
      </c>
      <c r="AU26" s="9">
        <f>[2]Лист2!$X169</f>
        <v>46</v>
      </c>
      <c r="AV26" s="8">
        <f>[2]Лист2!$X23</f>
        <v>24426.28</v>
      </c>
      <c r="AW26" s="9">
        <f>[2]Лист2!$Y169</f>
        <v>230</v>
      </c>
      <c r="AX26" s="8">
        <f>[2]Лист2!$Y23</f>
        <v>244262.76</v>
      </c>
      <c r="AY26" s="9">
        <f>[2]Лист2!$AC169</f>
        <v>0</v>
      </c>
      <c r="AZ26" s="8">
        <f>[2]Лист2!$AC23</f>
        <v>0</v>
      </c>
      <c r="BA26" s="9">
        <f>[2]Лист2!$Z169</f>
        <v>0</v>
      </c>
      <c r="BB26" s="40">
        <f>[2]Лист2!$Z23</f>
        <v>0</v>
      </c>
      <c r="BC26" s="9">
        <f>[2]Лист2!$AA169</f>
        <v>0</v>
      </c>
      <c r="BD26" s="8">
        <f>[2]Лист2!$AA23</f>
        <v>0</v>
      </c>
      <c r="BE26" s="9">
        <f>[2]Лист2!$AB169</f>
        <v>0</v>
      </c>
      <c r="BF26" s="40">
        <f>[2]Лист2!$AB23</f>
        <v>0</v>
      </c>
      <c r="BG26" s="9">
        <f>[2]Лист2!$AD169</f>
        <v>0</v>
      </c>
      <c r="BH26" s="8">
        <f>[2]Лист2!$AD23</f>
        <v>0</v>
      </c>
      <c r="BI26" s="8">
        <f t="shared" si="13"/>
        <v>260249.43</v>
      </c>
      <c r="BJ26" s="8">
        <f t="shared" si="14"/>
        <v>260249.43</v>
      </c>
      <c r="BK26" s="9">
        <f>[2]Лист2!$AG169</f>
        <v>100</v>
      </c>
      <c r="BL26" s="8">
        <f>[2]Лист2!$AG23</f>
        <v>45192</v>
      </c>
      <c r="BM26" s="9">
        <f>[2]Лист2!$AH169</f>
        <v>45</v>
      </c>
      <c r="BN26" s="8">
        <f>[2]Лист2!$AH23</f>
        <v>23895.27</v>
      </c>
      <c r="BO26" s="9">
        <f>[2]Лист2!$AI169</f>
        <v>180</v>
      </c>
      <c r="BP26" s="8">
        <f>[2]Лист2!$AI23</f>
        <v>191162.16</v>
      </c>
      <c r="BQ26" s="9">
        <f>[2]Лист2!$AM169</f>
        <v>0</v>
      </c>
      <c r="BR26" s="8">
        <f>[2]Лист2!$AM23</f>
        <v>0</v>
      </c>
      <c r="BS26" s="9">
        <f>[2]Лист2!$AJ169</f>
        <v>0</v>
      </c>
      <c r="BT26" s="40">
        <f>[2]Лист2!$AJ23</f>
        <v>0</v>
      </c>
      <c r="BU26" s="9">
        <f>[2]Лист2!$AK169</f>
        <v>0</v>
      </c>
      <c r="BV26" s="8">
        <f>[2]Лист2!$AK23</f>
        <v>0</v>
      </c>
      <c r="BW26" s="9">
        <f>[2]Лист2!$AL169</f>
        <v>0</v>
      </c>
      <c r="BX26" s="40">
        <f>[2]Лист2!$AL23</f>
        <v>0</v>
      </c>
      <c r="BY26" s="9">
        <f>[2]Лист2!$AN169</f>
        <v>0</v>
      </c>
      <c r="BZ26" s="8">
        <f>[2]Лист2!$AN23</f>
        <v>0</v>
      </c>
      <c r="CA26" s="8">
        <f t="shared" si="15"/>
        <v>535636.91</v>
      </c>
      <c r="CB26" s="8">
        <f t="shared" si="16"/>
        <v>535636.91</v>
      </c>
      <c r="CC26" s="9">
        <f>[2]Лист2!$AQ169</f>
        <v>140</v>
      </c>
      <c r="CD26" s="8">
        <f>[2]Лист2!$AQ23</f>
        <v>71743.259999999995</v>
      </c>
      <c r="CE26" s="9">
        <f>[2]Лист2!$AR169</f>
        <v>145</v>
      </c>
      <c r="CF26" s="8">
        <f>[2]Лист2!$AR23</f>
        <v>76995.87</v>
      </c>
      <c r="CG26" s="9">
        <f>[2]Лист2!$AS169</f>
        <v>274</v>
      </c>
      <c r="CH26" s="8">
        <f>[2]Лист2!$AS23</f>
        <v>386897.78</v>
      </c>
      <c r="CI26" s="9">
        <f>[2]Лист2!$AW169</f>
        <v>0</v>
      </c>
      <c r="CJ26" s="8">
        <f>[2]Лист2!$AW23</f>
        <v>0</v>
      </c>
      <c r="CK26" s="9">
        <f>[2]Лист2!$AT169</f>
        <v>0</v>
      </c>
      <c r="CL26" s="40">
        <f>[2]Лист2!$AT23</f>
        <v>0</v>
      </c>
      <c r="CM26" s="9">
        <f>[2]Лист2!$AU169</f>
        <v>0</v>
      </c>
      <c r="CN26" s="8">
        <f>[2]Лист2!$AU23</f>
        <v>0</v>
      </c>
      <c r="CO26" s="9">
        <f>[2]Лист2!$AV169</f>
        <v>0</v>
      </c>
      <c r="CP26" s="40">
        <f>[2]Лист2!$AV23</f>
        <v>0</v>
      </c>
      <c r="CQ26" s="9">
        <f>[2]Лист2!$AX169</f>
        <v>0</v>
      </c>
      <c r="CR26" s="8">
        <f>[2]Лист2!$AX23</f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155</v>
      </c>
      <c r="E27" s="25" t="s">
        <v>154</v>
      </c>
      <c r="F27" s="31" t="s">
        <v>156</v>
      </c>
      <c r="G27" s="8">
        <f t="shared" si="6"/>
        <v>2511321.7999999998</v>
      </c>
      <c r="H27" s="8">
        <f t="shared" si="7"/>
        <v>2511321.7999999998</v>
      </c>
      <c r="I27" s="9">
        <f t="shared" si="8"/>
        <v>1182</v>
      </c>
      <c r="J27" s="8">
        <f t="shared" si="8"/>
        <v>534191.49</v>
      </c>
      <c r="K27" s="9">
        <f t="shared" si="8"/>
        <v>308</v>
      </c>
      <c r="L27" s="8">
        <f t="shared" si="8"/>
        <v>163095.09</v>
      </c>
      <c r="M27" s="9">
        <f t="shared" si="8"/>
        <v>1867</v>
      </c>
      <c r="N27" s="8">
        <f t="shared" si="8"/>
        <v>1814035.22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618150.82999999996</v>
      </c>
      <c r="Z27" s="8">
        <f t="shared" si="10"/>
        <v>618150.82999999996</v>
      </c>
      <c r="AA27" s="9">
        <f>[2]Лист2!$M170</f>
        <v>350</v>
      </c>
      <c r="AB27" s="8">
        <f>[2]Лист2!$M24</f>
        <v>158227.95000000001</v>
      </c>
      <c r="AC27" s="9">
        <f>[2]Лист2!$N170</f>
        <v>71</v>
      </c>
      <c r="AD27" s="8">
        <f>[2]Лист2!$N24</f>
        <v>37487.43</v>
      </c>
      <c r="AE27" s="9">
        <f>[2]Лист2!$O170</f>
        <v>398</v>
      </c>
      <c r="AF27" s="8">
        <f>[2]Лист2!$O24</f>
        <v>422435.45</v>
      </c>
      <c r="AG27" s="9">
        <f>[2]Лист2!$S170</f>
        <v>0</v>
      </c>
      <c r="AH27" s="8">
        <f>[2]Лист2!$S24</f>
        <v>0</v>
      </c>
      <c r="AI27" s="9">
        <f>[2]Лист2!$P170</f>
        <v>0</v>
      </c>
      <c r="AJ27" s="40">
        <f>[2]Лист2!$P24</f>
        <v>0</v>
      </c>
      <c r="AK27" s="9">
        <f>[2]Лист2!$Q170</f>
        <v>0</v>
      </c>
      <c r="AL27" s="8">
        <f>[2]Лист2!$Q24</f>
        <v>0</v>
      </c>
      <c r="AM27" s="9">
        <f>[2]Лист2!$R170</f>
        <v>0</v>
      </c>
      <c r="AN27" s="40">
        <f>[2]Лист2!$R24</f>
        <v>0</v>
      </c>
      <c r="AO27" s="9">
        <f>[2]Лист2!$T170</f>
        <v>0</v>
      </c>
      <c r="AP27" s="8">
        <f>[2]Лист2!$T24</f>
        <v>0</v>
      </c>
      <c r="AQ27" s="8">
        <f t="shared" si="11"/>
        <v>495445.46</v>
      </c>
      <c r="AR27" s="8">
        <f t="shared" si="12"/>
        <v>495445.46</v>
      </c>
      <c r="AS27" s="9">
        <f>[2]Лист2!$W170</f>
        <v>270</v>
      </c>
      <c r="AT27" s="8">
        <f>[2]Лист2!$W24</f>
        <v>121826.24000000001</v>
      </c>
      <c r="AU27" s="9">
        <f>[2]Лист2!$X170</f>
        <v>80</v>
      </c>
      <c r="AV27" s="8">
        <f>[2]Лист2!$X24</f>
        <v>42276.57</v>
      </c>
      <c r="AW27" s="9">
        <f>[2]Лист2!$Y170</f>
        <v>312</v>
      </c>
      <c r="AX27" s="8">
        <f>[2]Лист2!$Y24</f>
        <v>331342.65000000002</v>
      </c>
      <c r="AY27" s="9">
        <f>[2]Лист2!$AC170</f>
        <v>0</v>
      </c>
      <c r="AZ27" s="8">
        <f>[2]Лист2!$AC24</f>
        <v>0</v>
      </c>
      <c r="BA27" s="9">
        <f>[2]Лист2!$Z170</f>
        <v>0</v>
      </c>
      <c r="BB27" s="40">
        <f>[2]Лист2!$Z24</f>
        <v>0</v>
      </c>
      <c r="BC27" s="9">
        <f>[2]Лист2!$AA170</f>
        <v>0</v>
      </c>
      <c r="BD27" s="8">
        <f>[2]Лист2!$AA24</f>
        <v>0</v>
      </c>
      <c r="BE27" s="9">
        <f>[2]Лист2!$AB170</f>
        <v>0</v>
      </c>
      <c r="BF27" s="40">
        <f>[2]Лист2!$AB24</f>
        <v>0</v>
      </c>
      <c r="BG27" s="9">
        <f>[2]Лист2!$AD170</f>
        <v>0</v>
      </c>
      <c r="BH27" s="8">
        <f>[2]Лист2!$AD24</f>
        <v>0</v>
      </c>
      <c r="BI27" s="8">
        <f t="shared" si="13"/>
        <v>616813.55000000005</v>
      </c>
      <c r="BJ27" s="8">
        <f t="shared" si="14"/>
        <v>616813.55000000005</v>
      </c>
      <c r="BK27" s="9">
        <f>[2]Лист2!$AG170</f>
        <v>270</v>
      </c>
      <c r="BL27" s="8">
        <f>[2]Лист2!$AG24</f>
        <v>122023.01</v>
      </c>
      <c r="BM27" s="9">
        <f>[2]Лист2!$AH170</f>
        <v>81</v>
      </c>
      <c r="BN27" s="8">
        <f>[2]Лист2!$AH24</f>
        <v>42838.06</v>
      </c>
      <c r="BO27" s="9">
        <f>[2]Лист2!$AI170</f>
        <v>332</v>
      </c>
      <c r="BP27" s="8">
        <f>[2]Лист2!$AI24</f>
        <v>451952.48</v>
      </c>
      <c r="BQ27" s="9">
        <f>[2]Лист2!$AM170</f>
        <v>0</v>
      </c>
      <c r="BR27" s="8">
        <f>[2]Лист2!$AM24</f>
        <v>0</v>
      </c>
      <c r="BS27" s="9">
        <f>[2]Лист2!$AJ170</f>
        <v>0</v>
      </c>
      <c r="BT27" s="40">
        <f>[2]Лист2!$AJ24</f>
        <v>0</v>
      </c>
      <c r="BU27" s="9">
        <f>[2]Лист2!$AK170</f>
        <v>0</v>
      </c>
      <c r="BV27" s="8">
        <f>[2]Лист2!$AK24</f>
        <v>0</v>
      </c>
      <c r="BW27" s="9">
        <f>[2]Лист2!$AL170</f>
        <v>0</v>
      </c>
      <c r="BX27" s="40">
        <f>[2]Лист2!$AL24</f>
        <v>0</v>
      </c>
      <c r="BY27" s="9">
        <f>[2]Лист2!$AN170</f>
        <v>0</v>
      </c>
      <c r="BZ27" s="8">
        <f>[2]Лист2!$AN24</f>
        <v>0</v>
      </c>
      <c r="CA27" s="8">
        <f t="shared" si="15"/>
        <v>780911.96</v>
      </c>
      <c r="CB27" s="8">
        <f t="shared" si="16"/>
        <v>780911.96</v>
      </c>
      <c r="CC27" s="9">
        <f>[2]Лист2!$AQ170</f>
        <v>292</v>
      </c>
      <c r="CD27" s="8">
        <f>[2]Лист2!$AQ24</f>
        <v>132114.29</v>
      </c>
      <c r="CE27" s="9">
        <f>[2]Лист2!$AR170</f>
        <v>76</v>
      </c>
      <c r="CF27" s="8">
        <f>[2]Лист2!$AR24</f>
        <v>40493.03</v>
      </c>
      <c r="CG27" s="9">
        <f>[2]Лист2!$AS170</f>
        <v>825</v>
      </c>
      <c r="CH27" s="8">
        <f>[2]Лист2!$AS24</f>
        <v>608304.64000000001</v>
      </c>
      <c r="CI27" s="9">
        <f>[2]Лист2!$AW170</f>
        <v>0</v>
      </c>
      <c r="CJ27" s="8">
        <f>[2]Лист2!$AW24</f>
        <v>0</v>
      </c>
      <c r="CK27" s="9">
        <f>[2]Лист2!$AT170</f>
        <v>0</v>
      </c>
      <c r="CL27" s="40">
        <f>[2]Лист2!$AT24</f>
        <v>0</v>
      </c>
      <c r="CM27" s="9">
        <f>[2]Лист2!$AU170</f>
        <v>0</v>
      </c>
      <c r="CN27" s="8">
        <f>[2]Лист2!$AU24</f>
        <v>0</v>
      </c>
      <c r="CO27" s="9">
        <f>[2]Лист2!$AV170</f>
        <v>0</v>
      </c>
      <c r="CP27" s="40">
        <f>[2]Лист2!$AV24</f>
        <v>0</v>
      </c>
      <c r="CQ27" s="9">
        <f>[2]Лист2!$AX170</f>
        <v>0</v>
      </c>
      <c r="CR27" s="8">
        <f>[2]Лист2!$AX24</f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155</v>
      </c>
      <c r="E28" s="25" t="s">
        <v>154</v>
      </c>
      <c r="F28" s="31" t="s">
        <v>156</v>
      </c>
      <c r="G28" s="8">
        <f t="shared" si="6"/>
        <v>1765879.39</v>
      </c>
      <c r="H28" s="8">
        <f t="shared" si="7"/>
        <v>1765879.39</v>
      </c>
      <c r="I28" s="9">
        <f t="shared" si="8"/>
        <v>594</v>
      </c>
      <c r="J28" s="8">
        <f t="shared" si="8"/>
        <v>248944.17</v>
      </c>
      <c r="K28" s="9">
        <f t="shared" si="8"/>
        <v>255</v>
      </c>
      <c r="L28" s="8">
        <f t="shared" si="8"/>
        <v>130320.84</v>
      </c>
      <c r="M28" s="9">
        <f t="shared" si="8"/>
        <v>1057</v>
      </c>
      <c r="N28" s="8">
        <f t="shared" si="8"/>
        <v>1386614.38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370086.62</v>
      </c>
      <c r="Z28" s="8">
        <f t="shared" si="10"/>
        <v>370086.62</v>
      </c>
      <c r="AA28" s="9">
        <f>[2]Лист2!$M171</f>
        <v>148</v>
      </c>
      <c r="AB28" s="8">
        <f>[2]Лист2!$M25</f>
        <v>66799.429999999993</v>
      </c>
      <c r="AC28" s="9">
        <f>[2]Лист2!$N171</f>
        <v>44</v>
      </c>
      <c r="AD28" s="8">
        <f>[2]Лист2!$N25</f>
        <v>22092.959999999999</v>
      </c>
      <c r="AE28" s="9">
        <f>[2]Лист2!$O171</f>
        <v>265</v>
      </c>
      <c r="AF28" s="8">
        <f>[2]Лист2!$O25</f>
        <v>281194.23</v>
      </c>
      <c r="AG28" s="9">
        <f>[2]Лист2!$S171</f>
        <v>0</v>
      </c>
      <c r="AH28" s="8">
        <f>[2]Лист2!$S25</f>
        <v>0</v>
      </c>
      <c r="AI28" s="9">
        <f>[2]Лист2!$P171</f>
        <v>0</v>
      </c>
      <c r="AJ28" s="40">
        <f>[2]Лист2!$P25</f>
        <v>0</v>
      </c>
      <c r="AK28" s="9">
        <f>[2]Лист2!$Q171</f>
        <v>0</v>
      </c>
      <c r="AL28" s="8">
        <f>[2]Лист2!$Q25</f>
        <v>0</v>
      </c>
      <c r="AM28" s="9">
        <f>[2]Лист2!$R171</f>
        <v>0</v>
      </c>
      <c r="AN28" s="40">
        <f>[2]Лист2!$R25</f>
        <v>0</v>
      </c>
      <c r="AO28" s="9">
        <f>[2]Лист2!$T171</f>
        <v>0</v>
      </c>
      <c r="AP28" s="8">
        <f>[2]Лист2!$T25</f>
        <v>0</v>
      </c>
      <c r="AQ28" s="8">
        <f t="shared" si="11"/>
        <v>353945.11</v>
      </c>
      <c r="AR28" s="8">
        <f t="shared" si="12"/>
        <v>353945.11</v>
      </c>
      <c r="AS28" s="9">
        <f>[2]Лист2!$W171</f>
        <v>148</v>
      </c>
      <c r="AT28" s="8">
        <f>[2]Лист2!$W25</f>
        <v>56799.43</v>
      </c>
      <c r="AU28" s="9">
        <f>[2]Лист2!$X171</f>
        <v>44</v>
      </c>
      <c r="AV28" s="8">
        <f>[2]Лист2!$X25</f>
        <v>22092.959999999999</v>
      </c>
      <c r="AW28" s="9">
        <f>[2]Лист2!$Y171</f>
        <v>222</v>
      </c>
      <c r="AX28" s="8">
        <f>[2]Лист2!$Y25</f>
        <v>275052.71999999997</v>
      </c>
      <c r="AY28" s="9">
        <f>[2]Лист2!$AC171</f>
        <v>0</v>
      </c>
      <c r="AZ28" s="8">
        <f>[2]Лист2!$AC25</f>
        <v>0</v>
      </c>
      <c r="BA28" s="9">
        <f>[2]Лист2!$Z171</f>
        <v>0</v>
      </c>
      <c r="BB28" s="40">
        <f>[2]Лист2!$Z25</f>
        <v>0</v>
      </c>
      <c r="BC28" s="9">
        <f>[2]Лист2!$AA171</f>
        <v>0</v>
      </c>
      <c r="BD28" s="8">
        <f>[2]Лист2!$AA25</f>
        <v>0</v>
      </c>
      <c r="BE28" s="9">
        <f>[2]Лист2!$AB171</f>
        <v>0</v>
      </c>
      <c r="BF28" s="40">
        <f>[2]Лист2!$AB25</f>
        <v>0</v>
      </c>
      <c r="BG28" s="9">
        <f>[2]Лист2!$AD171</f>
        <v>0</v>
      </c>
      <c r="BH28" s="8">
        <f>[2]Лист2!$AD25</f>
        <v>0</v>
      </c>
      <c r="BI28" s="8">
        <f t="shared" si="13"/>
        <v>458775.16</v>
      </c>
      <c r="BJ28" s="8">
        <f t="shared" si="14"/>
        <v>458775.16</v>
      </c>
      <c r="BK28" s="9">
        <f>[2]Лист2!$AG171</f>
        <v>145</v>
      </c>
      <c r="BL28" s="8">
        <f>[2]Лист2!$AG25</f>
        <v>64437</v>
      </c>
      <c r="BM28" s="9">
        <f>[2]Лист2!$AH171</f>
        <v>44</v>
      </c>
      <c r="BN28" s="8">
        <f>[2]Лист2!$AH25</f>
        <v>22092.959999999999</v>
      </c>
      <c r="BO28" s="9">
        <f>[2]Лист2!$AI171</f>
        <v>256</v>
      </c>
      <c r="BP28" s="8">
        <f>[2]Лист2!$AI25</f>
        <v>372245.2</v>
      </c>
      <c r="BQ28" s="9">
        <f>[2]Лист2!$AM171</f>
        <v>0</v>
      </c>
      <c r="BR28" s="8">
        <f>[2]Лист2!$AM25</f>
        <v>0</v>
      </c>
      <c r="BS28" s="9">
        <f>[2]Лист2!$AJ171</f>
        <v>0</v>
      </c>
      <c r="BT28" s="40">
        <f>[2]Лист2!$AJ25</f>
        <v>0</v>
      </c>
      <c r="BU28" s="9">
        <f>[2]Лист2!$AK171</f>
        <v>0</v>
      </c>
      <c r="BV28" s="8">
        <f>[2]Лист2!$AK25</f>
        <v>0</v>
      </c>
      <c r="BW28" s="9">
        <f>[2]Лист2!$AL171</f>
        <v>0</v>
      </c>
      <c r="BX28" s="40">
        <f>[2]Лист2!$AL25</f>
        <v>0</v>
      </c>
      <c r="BY28" s="9">
        <f>[2]Лист2!$AN171</f>
        <v>0</v>
      </c>
      <c r="BZ28" s="8">
        <f>[2]Лист2!$AN25</f>
        <v>0</v>
      </c>
      <c r="CA28" s="8">
        <f t="shared" si="15"/>
        <v>583072.5</v>
      </c>
      <c r="CB28" s="8">
        <f t="shared" si="16"/>
        <v>583072.5</v>
      </c>
      <c r="CC28" s="9">
        <f>[2]Лист2!$AQ171</f>
        <v>153</v>
      </c>
      <c r="CD28" s="8">
        <f>[2]Лист2!$AQ25</f>
        <v>60908.31</v>
      </c>
      <c r="CE28" s="9">
        <f>[2]Лист2!$AR171</f>
        <v>123</v>
      </c>
      <c r="CF28" s="8">
        <f>[2]Лист2!$AR25</f>
        <v>64041.96</v>
      </c>
      <c r="CG28" s="9">
        <f>[2]Лист2!$AS171</f>
        <v>314</v>
      </c>
      <c r="CH28" s="8">
        <f>[2]Лист2!$AS25</f>
        <v>458122.23</v>
      </c>
      <c r="CI28" s="9">
        <f>[2]Лист2!$AW171</f>
        <v>0</v>
      </c>
      <c r="CJ28" s="8">
        <f>[2]Лист2!$AW25</f>
        <v>0</v>
      </c>
      <c r="CK28" s="9">
        <f>[2]Лист2!$AT171</f>
        <v>0</v>
      </c>
      <c r="CL28" s="40">
        <f>[2]Лист2!$AT25</f>
        <v>0</v>
      </c>
      <c r="CM28" s="9">
        <f>[2]Лист2!$AU171</f>
        <v>0</v>
      </c>
      <c r="CN28" s="8">
        <f>[2]Лист2!$AU25</f>
        <v>0</v>
      </c>
      <c r="CO28" s="9">
        <f>[2]Лист2!$AV171</f>
        <v>0</v>
      </c>
      <c r="CP28" s="40">
        <f>[2]Лист2!$AV25</f>
        <v>0</v>
      </c>
      <c r="CQ28" s="9">
        <f>[2]Лист2!$AX171</f>
        <v>0</v>
      </c>
      <c r="CR28" s="8">
        <f>[2]Лист2!$AX25</f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155</v>
      </c>
      <c r="E29" s="25" t="s">
        <v>154</v>
      </c>
      <c r="F29" s="31" t="s">
        <v>156</v>
      </c>
      <c r="G29" s="8">
        <f t="shared" si="6"/>
        <v>9423655.0800000001</v>
      </c>
      <c r="H29" s="8">
        <f t="shared" si="7"/>
        <v>9219965.2799999993</v>
      </c>
      <c r="I29" s="9">
        <f t="shared" si="8"/>
        <v>6955</v>
      </c>
      <c r="J29" s="8">
        <f t="shared" si="8"/>
        <v>2418416.9</v>
      </c>
      <c r="K29" s="9">
        <f t="shared" si="8"/>
        <v>3696</v>
      </c>
      <c r="L29" s="8">
        <f t="shared" si="8"/>
        <v>1617136.77</v>
      </c>
      <c r="M29" s="9">
        <f t="shared" si="8"/>
        <v>6970</v>
      </c>
      <c r="N29" s="8">
        <f t="shared" si="8"/>
        <v>5184411.6100000003</v>
      </c>
      <c r="O29" s="9">
        <f t="shared" si="8"/>
        <v>60</v>
      </c>
      <c r="P29" s="8">
        <f t="shared" si="8"/>
        <v>203689.8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3185839.45</v>
      </c>
      <c r="Z29" s="8">
        <f t="shared" si="10"/>
        <v>3023902.22</v>
      </c>
      <c r="AA29" s="9">
        <f>[2]Лист2!$M172</f>
        <v>1494</v>
      </c>
      <c r="AB29" s="8">
        <f>[2]Лист2!$M26</f>
        <v>1120084.6299999999</v>
      </c>
      <c r="AC29" s="9">
        <f>[2]Лист2!$N172</f>
        <v>733</v>
      </c>
      <c r="AD29" s="8">
        <f>[2]Лист2!$N26</f>
        <v>326359.62</v>
      </c>
      <c r="AE29" s="9">
        <f>[2]Лист2!$O172</f>
        <v>1235</v>
      </c>
      <c r="AF29" s="8">
        <f>[2]Лист2!$O26</f>
        <v>1577457.97</v>
      </c>
      <c r="AG29" s="9">
        <f>[2]Лист2!$S172</f>
        <v>22</v>
      </c>
      <c r="AH29" s="8">
        <f>[2]Лист2!$S26</f>
        <v>161937.23000000001</v>
      </c>
      <c r="AI29" s="9">
        <f>[2]Лист2!$P172</f>
        <v>0</v>
      </c>
      <c r="AJ29" s="40">
        <f>[2]Лист2!$P26</f>
        <v>0</v>
      </c>
      <c r="AK29" s="9">
        <f>[2]Лист2!$Q172</f>
        <v>0</v>
      </c>
      <c r="AL29" s="8">
        <f>[2]Лист2!$Q26</f>
        <v>0</v>
      </c>
      <c r="AM29" s="9">
        <f>[2]Лист2!$R172</f>
        <v>0</v>
      </c>
      <c r="AN29" s="40">
        <f>[2]Лист2!$R26</f>
        <v>0</v>
      </c>
      <c r="AO29" s="9">
        <f>[2]Лист2!$T172</f>
        <v>0</v>
      </c>
      <c r="AP29" s="8">
        <f>[2]Лист2!$T26</f>
        <v>0</v>
      </c>
      <c r="AQ29" s="8">
        <f t="shared" si="11"/>
        <v>2736106.63</v>
      </c>
      <c r="AR29" s="8">
        <f t="shared" si="12"/>
        <v>2694354.06</v>
      </c>
      <c r="AS29" s="9">
        <f>[2]Лист2!$W172</f>
        <v>1650</v>
      </c>
      <c r="AT29" s="8">
        <f>[2]Лист2!$W26</f>
        <v>983424.28</v>
      </c>
      <c r="AU29" s="9">
        <f>[2]Лист2!$X172</f>
        <v>780</v>
      </c>
      <c r="AV29" s="8">
        <f>[2]Лист2!$X26</f>
        <v>349878.5</v>
      </c>
      <c r="AW29" s="9">
        <f>[2]Лист2!$Y172</f>
        <v>1431</v>
      </c>
      <c r="AX29" s="8">
        <f>[2]Лист2!$Y26</f>
        <v>1361051.28</v>
      </c>
      <c r="AY29" s="9">
        <f>[2]Лист2!$AC172</f>
        <v>38</v>
      </c>
      <c r="AZ29" s="8">
        <f>[2]Лист2!$AC26</f>
        <v>41752.57</v>
      </c>
      <c r="BA29" s="9">
        <f>[2]Лист2!$Z172</f>
        <v>0</v>
      </c>
      <c r="BB29" s="40">
        <f>[2]Лист2!$Z26</f>
        <v>0</v>
      </c>
      <c r="BC29" s="9">
        <f>[2]Лист2!$AA172</f>
        <v>0</v>
      </c>
      <c r="BD29" s="8">
        <f>[2]Лист2!$AA26</f>
        <v>0</v>
      </c>
      <c r="BE29" s="9">
        <f>[2]Лист2!$AB172</f>
        <v>0</v>
      </c>
      <c r="BF29" s="40">
        <f>[2]Лист2!$AB26</f>
        <v>0</v>
      </c>
      <c r="BG29" s="9">
        <f>[2]Лист2!$AD172</f>
        <v>0</v>
      </c>
      <c r="BH29" s="8">
        <f>[2]Лист2!$AD26</f>
        <v>0</v>
      </c>
      <c r="BI29" s="8">
        <f t="shared" si="13"/>
        <v>2483383.02</v>
      </c>
      <c r="BJ29" s="8">
        <f t="shared" si="14"/>
        <v>2483383.02</v>
      </c>
      <c r="BK29" s="9">
        <f>[2]Лист2!$AG172</f>
        <v>1881</v>
      </c>
      <c r="BL29" s="8">
        <f>[2]Лист2!$AG26</f>
        <v>267864.59999999998</v>
      </c>
      <c r="BM29" s="9">
        <f>[2]Лист2!$AH172</f>
        <v>868</v>
      </c>
      <c r="BN29" s="8">
        <f>[2]Лист2!$AH26</f>
        <v>388487.36</v>
      </c>
      <c r="BO29" s="9">
        <f>[2]Лист2!$AI172</f>
        <v>2084</v>
      </c>
      <c r="BP29" s="8">
        <f>[2]Лист2!$AI26</f>
        <v>1827031.06</v>
      </c>
      <c r="BQ29" s="9">
        <f>[2]Лист2!$AM172</f>
        <v>0</v>
      </c>
      <c r="BR29" s="8">
        <f>[2]Лист2!$AM26</f>
        <v>0</v>
      </c>
      <c r="BS29" s="9">
        <f>[2]Лист2!$AJ172</f>
        <v>0</v>
      </c>
      <c r="BT29" s="40">
        <f>[2]Лист2!$AJ26</f>
        <v>0</v>
      </c>
      <c r="BU29" s="9">
        <f>[2]Лист2!$AK172</f>
        <v>0</v>
      </c>
      <c r="BV29" s="8">
        <f>[2]Лист2!$AK26</f>
        <v>0</v>
      </c>
      <c r="BW29" s="9">
        <f>[2]Лист2!$AL172</f>
        <v>0</v>
      </c>
      <c r="BX29" s="40">
        <f>[2]Лист2!$AL26</f>
        <v>0</v>
      </c>
      <c r="BY29" s="9">
        <f>[2]Лист2!$AN172</f>
        <v>0</v>
      </c>
      <c r="BZ29" s="8">
        <f>[2]Лист2!$AN26</f>
        <v>0</v>
      </c>
      <c r="CA29" s="8">
        <f t="shared" si="15"/>
        <v>1018325.98</v>
      </c>
      <c r="CB29" s="8">
        <f t="shared" si="16"/>
        <v>1018325.98</v>
      </c>
      <c r="CC29" s="9">
        <f>[2]Лист2!$AQ172</f>
        <v>1930</v>
      </c>
      <c r="CD29" s="8">
        <f>[2]Лист2!$AQ26</f>
        <v>47043.39</v>
      </c>
      <c r="CE29" s="9">
        <f>[2]Лист2!$AR172</f>
        <v>1315</v>
      </c>
      <c r="CF29" s="8">
        <f>[2]Лист2!$AR26</f>
        <v>552411.29</v>
      </c>
      <c r="CG29" s="9">
        <f>[2]Лист2!$AS172</f>
        <v>2220</v>
      </c>
      <c r="CH29" s="8">
        <f>[2]Лист2!$AS26</f>
        <v>418871.3</v>
      </c>
      <c r="CI29" s="9">
        <f>[2]Лист2!$AW172</f>
        <v>0</v>
      </c>
      <c r="CJ29" s="8">
        <f>[2]Лист2!$AW26</f>
        <v>0</v>
      </c>
      <c r="CK29" s="9">
        <f>[2]Лист2!$AT172</f>
        <v>0</v>
      </c>
      <c r="CL29" s="40">
        <f>[2]Лист2!$AT26</f>
        <v>0</v>
      </c>
      <c r="CM29" s="9">
        <f>[2]Лист2!$AU172</f>
        <v>0</v>
      </c>
      <c r="CN29" s="8">
        <f>[2]Лист2!$AU26</f>
        <v>0</v>
      </c>
      <c r="CO29" s="9">
        <f>[2]Лист2!$AV172</f>
        <v>0</v>
      </c>
      <c r="CP29" s="40">
        <f>[2]Лист2!$AV26</f>
        <v>0</v>
      </c>
      <c r="CQ29" s="9">
        <f>[2]Лист2!$AX172</f>
        <v>0</v>
      </c>
      <c r="CR29" s="8">
        <f>[2]Лист2!$AX26</f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155</v>
      </c>
      <c r="E30" s="25" t="s">
        <v>154</v>
      </c>
      <c r="F30" s="31" t="s">
        <v>156</v>
      </c>
      <c r="G30" s="8">
        <f t="shared" si="6"/>
        <v>8273331.1399999997</v>
      </c>
      <c r="H30" s="8">
        <f t="shared" si="7"/>
        <v>7925257.9900000002</v>
      </c>
      <c r="I30" s="9">
        <f t="shared" si="8"/>
        <v>2781</v>
      </c>
      <c r="J30" s="8">
        <f t="shared" si="8"/>
        <v>2187853.9900000002</v>
      </c>
      <c r="K30" s="9">
        <f t="shared" si="8"/>
        <v>843</v>
      </c>
      <c r="L30" s="8">
        <f t="shared" si="8"/>
        <v>404886.45</v>
      </c>
      <c r="M30" s="9">
        <f t="shared" si="8"/>
        <v>4923</v>
      </c>
      <c r="N30" s="8">
        <f t="shared" si="8"/>
        <v>5332517.55</v>
      </c>
      <c r="O30" s="9">
        <f t="shared" si="8"/>
        <v>44</v>
      </c>
      <c r="P30" s="8">
        <f t="shared" si="8"/>
        <v>348073.15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2978478.61</v>
      </c>
      <c r="Z30" s="8">
        <f t="shared" si="10"/>
        <v>2780324.42</v>
      </c>
      <c r="AA30" s="9">
        <f>[2]Лист2!$M173</f>
        <v>1023</v>
      </c>
      <c r="AB30" s="8">
        <f>[2]Лист2!$M27</f>
        <v>925303.02</v>
      </c>
      <c r="AC30" s="9">
        <f>[2]Лист2!$N173</f>
        <v>295</v>
      </c>
      <c r="AD30" s="8">
        <f>[2]Лист2!$N27</f>
        <v>141512.82</v>
      </c>
      <c r="AE30" s="9">
        <f>[2]Лист2!$O173</f>
        <v>1195</v>
      </c>
      <c r="AF30" s="8">
        <f>[2]Лист2!$O27</f>
        <v>1713508.58</v>
      </c>
      <c r="AG30" s="9">
        <f>[2]Лист2!$S173</f>
        <v>25</v>
      </c>
      <c r="AH30" s="8">
        <f>[2]Лист2!$S27</f>
        <v>198154.19</v>
      </c>
      <c r="AI30" s="9">
        <f>[2]Лист2!$P173</f>
        <v>0</v>
      </c>
      <c r="AJ30" s="40">
        <f>[2]Лист2!$P27</f>
        <v>0</v>
      </c>
      <c r="AK30" s="9">
        <f>[2]Лист2!$Q173</f>
        <v>0</v>
      </c>
      <c r="AL30" s="8">
        <f>[2]Лист2!$Q27</f>
        <v>0</v>
      </c>
      <c r="AM30" s="9">
        <f>[2]Лист2!$R173</f>
        <v>0</v>
      </c>
      <c r="AN30" s="40">
        <f>[2]Лист2!$R27</f>
        <v>0</v>
      </c>
      <c r="AO30" s="9">
        <f>[2]Лист2!$T173</f>
        <v>0</v>
      </c>
      <c r="AP30" s="8">
        <f>[2]Лист2!$T27</f>
        <v>0</v>
      </c>
      <c r="AQ30" s="8">
        <f t="shared" si="11"/>
        <v>2303264.83</v>
      </c>
      <c r="AR30" s="8">
        <f t="shared" si="12"/>
        <v>2153345.87</v>
      </c>
      <c r="AS30" s="9">
        <f>[2]Лист2!$W173</f>
        <v>1028</v>
      </c>
      <c r="AT30" s="8">
        <f>[2]Лист2!$W27</f>
        <v>738286.09</v>
      </c>
      <c r="AU30" s="9">
        <f>[2]Лист2!$X173</f>
        <v>296</v>
      </c>
      <c r="AV30" s="8">
        <f>[2]Лист2!$X27</f>
        <v>142239.03</v>
      </c>
      <c r="AW30" s="9">
        <f>[2]Лист2!$Y173</f>
        <v>1311</v>
      </c>
      <c r="AX30" s="8">
        <f>[2]Лист2!$Y27</f>
        <v>1272820.75</v>
      </c>
      <c r="AY30" s="9">
        <f>[2]Лист2!$AC173</f>
        <v>19</v>
      </c>
      <c r="AZ30" s="8">
        <f>[2]Лист2!$AC27</f>
        <v>149918.96</v>
      </c>
      <c r="BA30" s="9">
        <f>[2]Лист2!$Z173</f>
        <v>0</v>
      </c>
      <c r="BB30" s="40">
        <f>[2]Лист2!$Z27</f>
        <v>0</v>
      </c>
      <c r="BC30" s="9">
        <f>[2]Лист2!$AA173</f>
        <v>0</v>
      </c>
      <c r="BD30" s="8">
        <f>[2]Лист2!$AA27</f>
        <v>0</v>
      </c>
      <c r="BE30" s="9">
        <f>[2]Лист2!$AB173</f>
        <v>0</v>
      </c>
      <c r="BF30" s="40">
        <f>[2]Лист2!$AB27</f>
        <v>0</v>
      </c>
      <c r="BG30" s="9">
        <f>[2]Лист2!$AD173</f>
        <v>0</v>
      </c>
      <c r="BH30" s="8">
        <f>[2]Лист2!$AD27</f>
        <v>0</v>
      </c>
      <c r="BI30" s="8">
        <f t="shared" si="13"/>
        <v>1610895.01</v>
      </c>
      <c r="BJ30" s="8">
        <f t="shared" si="14"/>
        <v>1610895.01</v>
      </c>
      <c r="BK30" s="9">
        <f>[2]Лист2!$AG173</f>
        <v>182</v>
      </c>
      <c r="BL30" s="8">
        <f>[2]Лист2!$AG27</f>
        <v>130500</v>
      </c>
      <c r="BM30" s="9">
        <f>[2]Лист2!$AH173</f>
        <v>119</v>
      </c>
      <c r="BN30" s="8">
        <f>[2]Лист2!$AH27</f>
        <v>57239.71</v>
      </c>
      <c r="BO30" s="9">
        <f>[2]Лист2!$AI173</f>
        <v>1466</v>
      </c>
      <c r="BP30" s="8">
        <f>[2]Лист2!$AI27</f>
        <v>1423155.3</v>
      </c>
      <c r="BQ30" s="9">
        <f>[2]Лист2!$AM173</f>
        <v>0</v>
      </c>
      <c r="BR30" s="8">
        <f>[2]Лист2!$AM27</f>
        <v>0</v>
      </c>
      <c r="BS30" s="9">
        <f>[2]Лист2!$AJ173</f>
        <v>0</v>
      </c>
      <c r="BT30" s="40">
        <f>[2]Лист2!$AJ27</f>
        <v>0</v>
      </c>
      <c r="BU30" s="9">
        <f>[2]Лист2!$AK173</f>
        <v>0</v>
      </c>
      <c r="BV30" s="8">
        <f>[2]Лист2!$AK27</f>
        <v>0</v>
      </c>
      <c r="BW30" s="9">
        <f>[2]Лист2!$AL173</f>
        <v>0</v>
      </c>
      <c r="BX30" s="40">
        <f>[2]Лист2!$AL27</f>
        <v>0</v>
      </c>
      <c r="BY30" s="9">
        <f>[2]Лист2!$AN173</f>
        <v>0</v>
      </c>
      <c r="BZ30" s="8">
        <f>[2]Лист2!$AN27</f>
        <v>0</v>
      </c>
      <c r="CA30" s="8">
        <f t="shared" si="15"/>
        <v>1380692.69</v>
      </c>
      <c r="CB30" s="8">
        <f t="shared" si="16"/>
        <v>1380692.69</v>
      </c>
      <c r="CC30" s="9">
        <f>[2]Лист2!$AQ173</f>
        <v>548</v>
      </c>
      <c r="CD30" s="8">
        <f>[2]Лист2!$AQ27</f>
        <v>393764.88</v>
      </c>
      <c r="CE30" s="9">
        <f>[2]Лист2!$AR173</f>
        <v>133</v>
      </c>
      <c r="CF30" s="8">
        <f>[2]Лист2!$AR27</f>
        <v>63894.89</v>
      </c>
      <c r="CG30" s="9">
        <f>[2]Лист2!$AS173</f>
        <v>951</v>
      </c>
      <c r="CH30" s="8">
        <f>[2]Лист2!$AS27</f>
        <v>923032.92</v>
      </c>
      <c r="CI30" s="9">
        <f>[2]Лист2!$AW173</f>
        <v>0</v>
      </c>
      <c r="CJ30" s="8">
        <f>[2]Лист2!$AW27</f>
        <v>0</v>
      </c>
      <c r="CK30" s="9">
        <f>[2]Лист2!$AT173</f>
        <v>0</v>
      </c>
      <c r="CL30" s="40">
        <f>[2]Лист2!$AT27</f>
        <v>0</v>
      </c>
      <c r="CM30" s="9">
        <f>[2]Лист2!$AU173</f>
        <v>0</v>
      </c>
      <c r="CN30" s="8">
        <f>[2]Лист2!$AU27</f>
        <v>0</v>
      </c>
      <c r="CO30" s="9">
        <f>[2]Лист2!$AV173</f>
        <v>0</v>
      </c>
      <c r="CP30" s="40">
        <f>[2]Лист2!$AV27</f>
        <v>0</v>
      </c>
      <c r="CQ30" s="9">
        <f>[2]Лист2!$AX173</f>
        <v>0</v>
      </c>
      <c r="CR30" s="8">
        <f>[2]Лист2!$AX27</f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155</v>
      </c>
      <c r="E31" s="25" t="s">
        <v>154</v>
      </c>
      <c r="F31" s="31" t="s">
        <v>156</v>
      </c>
      <c r="G31" s="8">
        <f t="shared" si="6"/>
        <v>6086728.1399999997</v>
      </c>
      <c r="H31" s="8">
        <f t="shared" si="7"/>
        <v>5852308.0499999998</v>
      </c>
      <c r="I31" s="9">
        <f t="shared" si="8"/>
        <v>6179</v>
      </c>
      <c r="J31" s="8">
        <f t="shared" si="8"/>
        <v>2969489.53</v>
      </c>
      <c r="K31" s="9">
        <f t="shared" si="8"/>
        <v>834</v>
      </c>
      <c r="L31" s="8">
        <f t="shared" si="8"/>
        <v>283813.74</v>
      </c>
      <c r="M31" s="9">
        <f t="shared" si="8"/>
        <v>2459</v>
      </c>
      <c r="N31" s="8">
        <f t="shared" si="8"/>
        <v>2599004.7799999998</v>
      </c>
      <c r="O31" s="9">
        <f t="shared" si="8"/>
        <v>38</v>
      </c>
      <c r="P31" s="8">
        <f t="shared" si="8"/>
        <v>234420.09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1942126.25</v>
      </c>
      <c r="Z31" s="8">
        <f t="shared" si="10"/>
        <v>1835298.48</v>
      </c>
      <c r="AA31" s="9">
        <f>[2]Лист2!$M174</f>
        <v>1621</v>
      </c>
      <c r="AB31" s="8">
        <f>[2]Лист2!$M28</f>
        <v>962969.98</v>
      </c>
      <c r="AC31" s="9">
        <f>[2]Лист2!$N174</f>
        <v>291</v>
      </c>
      <c r="AD31" s="8">
        <f>[2]Лист2!$N28</f>
        <v>112211.14</v>
      </c>
      <c r="AE31" s="9">
        <f>[2]Лист2!$O174</f>
        <v>647</v>
      </c>
      <c r="AF31" s="8">
        <f>[2]Лист2!$O28</f>
        <v>760117.36</v>
      </c>
      <c r="AG31" s="9">
        <f>[2]Лист2!$S174</f>
        <v>11</v>
      </c>
      <c r="AH31" s="8">
        <f>[2]Лист2!$S28</f>
        <v>106827.77</v>
      </c>
      <c r="AI31" s="9">
        <f>[2]Лист2!$P174</f>
        <v>0</v>
      </c>
      <c r="AJ31" s="40">
        <f>[2]Лист2!$P28</f>
        <v>0</v>
      </c>
      <c r="AK31" s="9">
        <f>[2]Лист2!$Q174</f>
        <v>0</v>
      </c>
      <c r="AL31" s="8">
        <f>[2]Лист2!$Q28</f>
        <v>0</v>
      </c>
      <c r="AM31" s="9">
        <f>[2]Лист2!$R174</f>
        <v>0</v>
      </c>
      <c r="AN31" s="40">
        <f>[2]Лист2!$R28</f>
        <v>0</v>
      </c>
      <c r="AO31" s="9">
        <f>[2]Лист2!$T174</f>
        <v>0</v>
      </c>
      <c r="AP31" s="8">
        <f>[2]Лист2!$T28</f>
        <v>0</v>
      </c>
      <c r="AQ31" s="8">
        <f t="shared" si="11"/>
        <v>1708759.9</v>
      </c>
      <c r="AR31" s="8">
        <f t="shared" si="12"/>
        <v>1616632.13</v>
      </c>
      <c r="AS31" s="9">
        <f>[2]Лист2!$W174</f>
        <v>1700</v>
      </c>
      <c r="AT31" s="8">
        <f>[2]Лист2!$W28</f>
        <v>861946.91</v>
      </c>
      <c r="AU31" s="9">
        <f>[2]Лист2!$X174</f>
        <v>208</v>
      </c>
      <c r="AV31" s="8">
        <f>[2]Лист2!$X28</f>
        <v>79989.39</v>
      </c>
      <c r="AW31" s="9">
        <f>[2]Лист2!$Y174</f>
        <v>601</v>
      </c>
      <c r="AX31" s="8">
        <f>[2]Лист2!$Y28</f>
        <v>674695.83</v>
      </c>
      <c r="AY31" s="9">
        <f>[2]Лист2!$AC174</f>
        <v>9</v>
      </c>
      <c r="AZ31" s="8">
        <f>[2]Лист2!$AC28</f>
        <v>92127.77</v>
      </c>
      <c r="BA31" s="9">
        <f>[2]Лист2!$Z174</f>
        <v>0</v>
      </c>
      <c r="BB31" s="40">
        <f>[2]Лист2!$Z28</f>
        <v>0</v>
      </c>
      <c r="BC31" s="9">
        <f>[2]Лист2!$AA174</f>
        <v>0</v>
      </c>
      <c r="BD31" s="8">
        <f>[2]Лист2!$AA28</f>
        <v>0</v>
      </c>
      <c r="BE31" s="9">
        <f>[2]Лист2!$AB174</f>
        <v>0</v>
      </c>
      <c r="BF31" s="40">
        <f>[2]Лист2!$AB28</f>
        <v>0</v>
      </c>
      <c r="BG31" s="9">
        <f>[2]Лист2!$AD174</f>
        <v>0</v>
      </c>
      <c r="BH31" s="8">
        <f>[2]Лист2!$AD28</f>
        <v>0</v>
      </c>
      <c r="BI31" s="8">
        <f t="shared" si="13"/>
        <v>1481519.16</v>
      </c>
      <c r="BJ31" s="8">
        <f t="shared" si="14"/>
        <v>1446054.61</v>
      </c>
      <c r="BK31" s="9">
        <f>[2]Лист2!$AG174</f>
        <v>1130</v>
      </c>
      <c r="BL31" s="8">
        <f>[2]Лист2!$AG28</f>
        <v>649617.18999999994</v>
      </c>
      <c r="BM31" s="9">
        <f>[2]Лист2!$AH174</f>
        <v>116</v>
      </c>
      <c r="BN31" s="8">
        <f>[2]Лист2!$AH28</f>
        <v>44680.41</v>
      </c>
      <c r="BO31" s="9">
        <f>[2]Лист2!$AI174</f>
        <v>496</v>
      </c>
      <c r="BP31" s="8">
        <f>[2]Лист2!$AI28</f>
        <v>751757.01</v>
      </c>
      <c r="BQ31" s="9">
        <f>[2]Лист2!$AM174</f>
        <v>7</v>
      </c>
      <c r="BR31" s="8">
        <f>[2]Лист2!$AM28</f>
        <v>35464.550000000003</v>
      </c>
      <c r="BS31" s="9">
        <f>[2]Лист2!$AJ174</f>
        <v>0</v>
      </c>
      <c r="BT31" s="40">
        <f>[2]Лист2!$AJ28</f>
        <v>0</v>
      </c>
      <c r="BU31" s="9">
        <f>[2]Лист2!$AK174</f>
        <v>0</v>
      </c>
      <c r="BV31" s="8">
        <f>[2]Лист2!$AK28</f>
        <v>0</v>
      </c>
      <c r="BW31" s="9">
        <f>[2]Лист2!$AL174</f>
        <v>0</v>
      </c>
      <c r="BX31" s="40">
        <f>[2]Лист2!$AL28</f>
        <v>0</v>
      </c>
      <c r="BY31" s="9">
        <f>[2]Лист2!$AN174</f>
        <v>0</v>
      </c>
      <c r="BZ31" s="8">
        <f>[2]Лист2!$AN28</f>
        <v>0</v>
      </c>
      <c r="CA31" s="8">
        <f t="shared" si="15"/>
        <v>954322.83</v>
      </c>
      <c r="CB31" s="8">
        <f t="shared" si="16"/>
        <v>954322.83</v>
      </c>
      <c r="CC31" s="9">
        <f>[2]Лист2!$AQ174</f>
        <v>1728</v>
      </c>
      <c r="CD31" s="8">
        <f>[2]Лист2!$AQ28</f>
        <v>494955.45</v>
      </c>
      <c r="CE31" s="9">
        <f>[2]Лист2!$AR174</f>
        <v>219</v>
      </c>
      <c r="CF31" s="8">
        <f>[2]Лист2!$AR28</f>
        <v>46932.800000000003</v>
      </c>
      <c r="CG31" s="9">
        <f>[2]Лист2!$AS174</f>
        <v>715</v>
      </c>
      <c r="CH31" s="8">
        <f>[2]Лист2!$AS28</f>
        <v>412434.58</v>
      </c>
      <c r="CI31" s="9">
        <f>[2]Лист2!$AW174</f>
        <v>11</v>
      </c>
      <c r="CJ31" s="8">
        <f>[2]Лист2!$AW28</f>
        <v>0</v>
      </c>
      <c r="CK31" s="9">
        <f>[2]Лист2!$AT174</f>
        <v>0</v>
      </c>
      <c r="CL31" s="40">
        <f>[2]Лист2!$AT28</f>
        <v>0</v>
      </c>
      <c r="CM31" s="9">
        <f>[2]Лист2!$AU174</f>
        <v>0</v>
      </c>
      <c r="CN31" s="8">
        <f>[2]Лист2!$AU28</f>
        <v>0</v>
      </c>
      <c r="CO31" s="9">
        <f>[2]Лист2!$AV174</f>
        <v>0</v>
      </c>
      <c r="CP31" s="40">
        <f>[2]Лист2!$AV28</f>
        <v>0</v>
      </c>
      <c r="CQ31" s="9">
        <f>[2]Лист2!$AX174</f>
        <v>0</v>
      </c>
      <c r="CR31" s="8">
        <f>[2]Лист2!$AX28</f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155</v>
      </c>
      <c r="E32" s="25" t="s">
        <v>154</v>
      </c>
      <c r="F32" s="31" t="s">
        <v>156</v>
      </c>
      <c r="G32" s="8">
        <f t="shared" si="6"/>
        <v>3008934.18</v>
      </c>
      <c r="H32" s="8">
        <f t="shared" si="7"/>
        <v>3008934.18</v>
      </c>
      <c r="I32" s="9">
        <f t="shared" si="8"/>
        <v>1400</v>
      </c>
      <c r="J32" s="8">
        <f t="shared" si="8"/>
        <v>632688</v>
      </c>
      <c r="K32" s="9">
        <f t="shared" si="8"/>
        <v>440</v>
      </c>
      <c r="L32" s="8">
        <f t="shared" si="8"/>
        <v>233642.64</v>
      </c>
      <c r="M32" s="9">
        <f t="shared" si="8"/>
        <v>2151</v>
      </c>
      <c r="N32" s="8">
        <f t="shared" si="8"/>
        <v>2142603.54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880340.16</v>
      </c>
      <c r="Z32" s="8">
        <f t="shared" si="10"/>
        <v>880340.16</v>
      </c>
      <c r="AA32" s="9">
        <f>[2]Лист2!$M175</f>
        <v>350</v>
      </c>
      <c r="AB32" s="8">
        <f>[2]Лист2!$M29</f>
        <v>158172</v>
      </c>
      <c r="AC32" s="9">
        <f>[2]Лист2!$N175</f>
        <v>110</v>
      </c>
      <c r="AD32" s="8">
        <f>[2]Лист2!$N29</f>
        <v>58410.66</v>
      </c>
      <c r="AE32" s="9">
        <f>[2]Лист2!$O175</f>
        <v>625</v>
      </c>
      <c r="AF32" s="8">
        <f>[2]Лист2!$O29</f>
        <v>663757.5</v>
      </c>
      <c r="AG32" s="9">
        <f>[2]Лист2!$S175</f>
        <v>0</v>
      </c>
      <c r="AH32" s="8">
        <f>[2]Лист2!$S29</f>
        <v>0</v>
      </c>
      <c r="AI32" s="9">
        <f>[2]Лист2!$P175</f>
        <v>0</v>
      </c>
      <c r="AJ32" s="40">
        <f>[2]Лист2!$P29</f>
        <v>0</v>
      </c>
      <c r="AK32" s="9">
        <f>[2]Лист2!$Q175</f>
        <v>0</v>
      </c>
      <c r="AL32" s="8">
        <f>[2]Лист2!$Q29</f>
        <v>0</v>
      </c>
      <c r="AM32" s="9">
        <f>[2]Лист2!$R175</f>
        <v>0</v>
      </c>
      <c r="AN32" s="40">
        <f>[2]Лист2!$R29</f>
        <v>0</v>
      </c>
      <c r="AO32" s="9">
        <f>[2]Лист2!$T175</f>
        <v>0</v>
      </c>
      <c r="AP32" s="8">
        <f>[2]Лист2!$T29</f>
        <v>0</v>
      </c>
      <c r="AQ32" s="8">
        <f t="shared" si="11"/>
        <v>811309.38</v>
      </c>
      <c r="AR32" s="8">
        <f t="shared" si="12"/>
        <v>811309.38</v>
      </c>
      <c r="AS32" s="9">
        <f>[2]Лист2!$W175</f>
        <v>350</v>
      </c>
      <c r="AT32" s="8">
        <f>[2]Лист2!$W29</f>
        <v>158172</v>
      </c>
      <c r="AU32" s="9">
        <f>[2]Лист2!$X175</f>
        <v>110</v>
      </c>
      <c r="AV32" s="8">
        <f>[2]Лист2!$X29</f>
        <v>58410.66</v>
      </c>
      <c r="AW32" s="9">
        <f>[2]Лист2!$Y175</f>
        <v>560</v>
      </c>
      <c r="AX32" s="8">
        <f>[2]Лист2!$Y29</f>
        <v>594726.72</v>
      </c>
      <c r="AY32" s="9">
        <f>[2]Лист2!$AC175</f>
        <v>0</v>
      </c>
      <c r="AZ32" s="8">
        <f>[2]Лист2!$AC29</f>
        <v>0</v>
      </c>
      <c r="BA32" s="9">
        <f>[2]Лист2!$Z175</f>
        <v>0</v>
      </c>
      <c r="BB32" s="40">
        <f>[2]Лист2!$Z29</f>
        <v>0</v>
      </c>
      <c r="BC32" s="9">
        <f>[2]Лист2!$AA175</f>
        <v>0</v>
      </c>
      <c r="BD32" s="8">
        <f>[2]Лист2!$AA29</f>
        <v>0</v>
      </c>
      <c r="BE32" s="9">
        <f>[2]Лист2!$AB175</f>
        <v>0</v>
      </c>
      <c r="BF32" s="40">
        <f>[2]Лист2!$AB29</f>
        <v>0</v>
      </c>
      <c r="BG32" s="9">
        <f>[2]Лист2!$AD175</f>
        <v>0</v>
      </c>
      <c r="BH32" s="8">
        <f>[2]Лист2!$AD29</f>
        <v>0</v>
      </c>
      <c r="BI32" s="8">
        <f t="shared" si="13"/>
        <v>800689.26</v>
      </c>
      <c r="BJ32" s="8">
        <f t="shared" si="14"/>
        <v>800689.26</v>
      </c>
      <c r="BK32" s="9">
        <f>[2]Лист2!$AG175</f>
        <v>350</v>
      </c>
      <c r="BL32" s="8">
        <f>[2]Лист2!$AG29</f>
        <v>158172</v>
      </c>
      <c r="BM32" s="9">
        <f>[2]Лист2!$AH175</f>
        <v>110</v>
      </c>
      <c r="BN32" s="8">
        <f>[2]Лист2!$AH29</f>
        <v>58410.66</v>
      </c>
      <c r="BO32" s="9">
        <f>[2]Лист2!$AI175</f>
        <v>550</v>
      </c>
      <c r="BP32" s="8">
        <f>[2]Лист2!$AI29</f>
        <v>584106.6</v>
      </c>
      <c r="BQ32" s="9">
        <f>[2]Лист2!$AM175</f>
        <v>0</v>
      </c>
      <c r="BR32" s="8">
        <f>[2]Лист2!$AM29</f>
        <v>0</v>
      </c>
      <c r="BS32" s="9">
        <f>[2]Лист2!$AJ175</f>
        <v>0</v>
      </c>
      <c r="BT32" s="40">
        <f>[2]Лист2!$AJ29</f>
        <v>0</v>
      </c>
      <c r="BU32" s="9">
        <f>[2]Лист2!$AK175</f>
        <v>0</v>
      </c>
      <c r="BV32" s="8">
        <f>[2]Лист2!$AK29</f>
        <v>0</v>
      </c>
      <c r="BW32" s="9">
        <f>[2]Лист2!$AL175</f>
        <v>0</v>
      </c>
      <c r="BX32" s="40">
        <f>[2]Лист2!$AL29</f>
        <v>0</v>
      </c>
      <c r="BY32" s="9">
        <f>[2]Лист2!$AN175</f>
        <v>0</v>
      </c>
      <c r="BZ32" s="8">
        <f>[2]Лист2!$AN29</f>
        <v>0</v>
      </c>
      <c r="CA32" s="8">
        <f t="shared" si="15"/>
        <v>516595.38</v>
      </c>
      <c r="CB32" s="8">
        <f t="shared" si="16"/>
        <v>516595.38</v>
      </c>
      <c r="CC32" s="9">
        <f>[2]Лист2!$AQ175</f>
        <v>350</v>
      </c>
      <c r="CD32" s="8">
        <f>[2]Лист2!$AQ29</f>
        <v>158172</v>
      </c>
      <c r="CE32" s="9">
        <f>[2]Лист2!$AR175</f>
        <v>110</v>
      </c>
      <c r="CF32" s="8">
        <f>[2]Лист2!$AR29</f>
        <v>58410.66</v>
      </c>
      <c r="CG32" s="9">
        <f>[2]Лист2!$AS175</f>
        <v>416</v>
      </c>
      <c r="CH32" s="8">
        <f>[2]Лист2!$AS29</f>
        <v>300012.71999999997</v>
      </c>
      <c r="CI32" s="9">
        <f>[2]Лист2!$AW175</f>
        <v>0</v>
      </c>
      <c r="CJ32" s="8">
        <f>[2]Лист2!$AW29</f>
        <v>0</v>
      </c>
      <c r="CK32" s="9">
        <f>[2]Лист2!$AT175</f>
        <v>0</v>
      </c>
      <c r="CL32" s="40">
        <f>[2]Лист2!$AT29</f>
        <v>0</v>
      </c>
      <c r="CM32" s="9">
        <f>[2]Лист2!$AU175</f>
        <v>0</v>
      </c>
      <c r="CN32" s="8">
        <f>[2]Лист2!$AU29</f>
        <v>0</v>
      </c>
      <c r="CO32" s="9">
        <f>[2]Лист2!$AV175</f>
        <v>0</v>
      </c>
      <c r="CP32" s="40">
        <f>[2]Лист2!$AV29</f>
        <v>0</v>
      </c>
      <c r="CQ32" s="9">
        <f>[2]Лист2!$AX175</f>
        <v>0</v>
      </c>
      <c r="CR32" s="8">
        <f>[2]Лист2!$AX29</f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155</v>
      </c>
      <c r="E33" s="25" t="s">
        <v>154</v>
      </c>
      <c r="F33" s="31" t="s">
        <v>156</v>
      </c>
      <c r="G33" s="8">
        <f t="shared" si="6"/>
        <v>3326755.71</v>
      </c>
      <c r="H33" s="8">
        <f t="shared" si="7"/>
        <v>2597536.65</v>
      </c>
      <c r="I33" s="9">
        <f t="shared" si="8"/>
        <v>1191</v>
      </c>
      <c r="J33" s="8">
        <f t="shared" si="8"/>
        <v>609497.68000000005</v>
      </c>
      <c r="K33" s="9">
        <f t="shared" si="8"/>
        <v>437</v>
      </c>
      <c r="L33" s="8">
        <f t="shared" si="8"/>
        <v>193181.57</v>
      </c>
      <c r="M33" s="9">
        <f t="shared" si="8"/>
        <v>1354</v>
      </c>
      <c r="N33" s="8">
        <f t="shared" si="8"/>
        <v>1794857.4</v>
      </c>
      <c r="O33" s="9">
        <f t="shared" si="8"/>
        <v>98</v>
      </c>
      <c r="P33" s="8">
        <f t="shared" si="8"/>
        <v>729219.06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752944.21</v>
      </c>
      <c r="Z33" s="8">
        <f t="shared" si="10"/>
        <v>588999.09</v>
      </c>
      <c r="AA33" s="9">
        <f>[2]Лист2!$M176</f>
        <v>249</v>
      </c>
      <c r="AB33" s="8">
        <f>[2]Лист2!$M30</f>
        <v>137076.68</v>
      </c>
      <c r="AC33" s="9">
        <f>[2]Лист2!$N176</f>
        <v>137</v>
      </c>
      <c r="AD33" s="8">
        <f>[2]Лист2!$N30</f>
        <v>61155.76</v>
      </c>
      <c r="AE33" s="9">
        <f>[2]Лист2!$O176</f>
        <v>313</v>
      </c>
      <c r="AF33" s="8">
        <f>[2]Лист2!$O30</f>
        <v>390766.65</v>
      </c>
      <c r="AG33" s="9">
        <f>[2]Лист2!$S176</f>
        <v>22</v>
      </c>
      <c r="AH33" s="8">
        <f>[2]Лист2!$S30</f>
        <v>163945.12</v>
      </c>
      <c r="AI33" s="9">
        <f>[2]Лист2!$P176</f>
        <v>0</v>
      </c>
      <c r="AJ33" s="40">
        <f>[2]Лист2!$P30</f>
        <v>0</v>
      </c>
      <c r="AK33" s="9">
        <f>[2]Лист2!$Q176</f>
        <v>0</v>
      </c>
      <c r="AL33" s="8">
        <f>[2]Лист2!$Q30</f>
        <v>0</v>
      </c>
      <c r="AM33" s="9">
        <f>[2]Лист2!$R176</f>
        <v>0</v>
      </c>
      <c r="AN33" s="40">
        <f>[2]Лист2!$R30</f>
        <v>0</v>
      </c>
      <c r="AO33" s="9">
        <f>[2]Лист2!$T176</f>
        <v>0</v>
      </c>
      <c r="AP33" s="8">
        <f>[2]Лист2!$T30</f>
        <v>0</v>
      </c>
      <c r="AQ33" s="8">
        <f t="shared" si="11"/>
        <v>712164.26</v>
      </c>
      <c r="AR33" s="8">
        <f t="shared" si="12"/>
        <v>535060.46</v>
      </c>
      <c r="AS33" s="9">
        <f>[2]Лист2!$W176</f>
        <v>249</v>
      </c>
      <c r="AT33" s="8">
        <f>[2]Лист2!$W30</f>
        <v>137076.68</v>
      </c>
      <c r="AU33" s="9">
        <f>[2]Лист2!$X176</f>
        <v>61</v>
      </c>
      <c r="AV33" s="8">
        <f>[2]Лист2!$X30</f>
        <v>26930.74</v>
      </c>
      <c r="AW33" s="9">
        <f>[2]Лист2!$Y176</f>
        <v>325</v>
      </c>
      <c r="AX33" s="8">
        <f>[2]Лист2!$Y30</f>
        <v>371053.04</v>
      </c>
      <c r="AY33" s="9">
        <f>[2]Лист2!$AC176</f>
        <v>24</v>
      </c>
      <c r="AZ33" s="8">
        <f>[2]Лист2!$AC30</f>
        <v>177103.8</v>
      </c>
      <c r="BA33" s="9">
        <f>[2]Лист2!$Z176</f>
        <v>0</v>
      </c>
      <c r="BB33" s="40">
        <f>[2]Лист2!$Z30</f>
        <v>0</v>
      </c>
      <c r="BC33" s="9">
        <f>[2]Лист2!$AA176</f>
        <v>0</v>
      </c>
      <c r="BD33" s="8">
        <f>[2]Лист2!$AA30</f>
        <v>0</v>
      </c>
      <c r="BE33" s="9">
        <f>[2]Лист2!$AB176</f>
        <v>0</v>
      </c>
      <c r="BF33" s="40">
        <f>[2]Лист2!$AB30</f>
        <v>0</v>
      </c>
      <c r="BG33" s="9">
        <f>[2]Лист2!$AD176</f>
        <v>0</v>
      </c>
      <c r="BH33" s="8">
        <f>[2]Лист2!$AD30</f>
        <v>0</v>
      </c>
      <c r="BI33" s="8">
        <f t="shared" si="13"/>
        <v>756547.69</v>
      </c>
      <c r="BJ33" s="8">
        <f t="shared" si="14"/>
        <v>561331.94999999995</v>
      </c>
      <c r="BK33" s="9">
        <f>[2]Лист2!$AG176</f>
        <v>330</v>
      </c>
      <c r="BL33" s="8">
        <f>[2]Лист2!$AG30</f>
        <v>163177.26</v>
      </c>
      <c r="BM33" s="9">
        <f>[2]Лист2!$AH176</f>
        <v>56</v>
      </c>
      <c r="BN33" s="8">
        <f>[2]Лист2!$AH30</f>
        <v>24728.560000000001</v>
      </c>
      <c r="BO33" s="9">
        <f>[2]Лист2!$AI176</f>
        <v>334</v>
      </c>
      <c r="BP33" s="8">
        <f>[2]Лист2!$AI30</f>
        <v>373426.13</v>
      </c>
      <c r="BQ33" s="9">
        <f>[2]Лист2!$AM176</f>
        <v>26</v>
      </c>
      <c r="BR33" s="8">
        <f>[2]Лист2!$AM30</f>
        <v>195215.74</v>
      </c>
      <c r="BS33" s="9">
        <f>[2]Лист2!$AJ176</f>
        <v>0</v>
      </c>
      <c r="BT33" s="40">
        <f>[2]Лист2!$AJ30</f>
        <v>0</v>
      </c>
      <c r="BU33" s="9">
        <f>[2]Лист2!$AK176</f>
        <v>0</v>
      </c>
      <c r="BV33" s="8">
        <f>[2]Лист2!$AK30</f>
        <v>0</v>
      </c>
      <c r="BW33" s="9">
        <f>[2]Лист2!$AL176</f>
        <v>0</v>
      </c>
      <c r="BX33" s="40">
        <f>[2]Лист2!$AL30</f>
        <v>0</v>
      </c>
      <c r="BY33" s="9">
        <f>[2]Лист2!$AN176</f>
        <v>0</v>
      </c>
      <c r="BZ33" s="8">
        <f>[2]Лист2!$AN30</f>
        <v>0</v>
      </c>
      <c r="CA33" s="8">
        <f t="shared" si="15"/>
        <v>1105099.55</v>
      </c>
      <c r="CB33" s="8">
        <f t="shared" si="16"/>
        <v>912145.15</v>
      </c>
      <c r="CC33" s="9">
        <f>[2]Лист2!$AQ176</f>
        <v>363</v>
      </c>
      <c r="CD33" s="8">
        <f>[2]Лист2!$AQ30</f>
        <v>172167.06</v>
      </c>
      <c r="CE33" s="9">
        <f>[2]Лист2!$AR176</f>
        <v>183</v>
      </c>
      <c r="CF33" s="8">
        <f>[2]Лист2!$AR30</f>
        <v>80366.509999999995</v>
      </c>
      <c r="CG33" s="9">
        <f>[2]Лист2!$AS176</f>
        <v>382</v>
      </c>
      <c r="CH33" s="8">
        <f>[2]Лист2!$AS30</f>
        <v>659611.57999999996</v>
      </c>
      <c r="CI33" s="9">
        <f>[2]Лист2!$AW176</f>
        <v>26</v>
      </c>
      <c r="CJ33" s="8">
        <f>[2]Лист2!$AW30</f>
        <v>192954.4</v>
      </c>
      <c r="CK33" s="9">
        <f>[2]Лист2!$AT176</f>
        <v>0</v>
      </c>
      <c r="CL33" s="40">
        <f>[2]Лист2!$AT30</f>
        <v>0</v>
      </c>
      <c r="CM33" s="9">
        <f>[2]Лист2!$AU176</f>
        <v>0</v>
      </c>
      <c r="CN33" s="8">
        <f>[2]Лист2!$AU30</f>
        <v>0</v>
      </c>
      <c r="CO33" s="9">
        <f>[2]Лист2!$AV176</f>
        <v>0</v>
      </c>
      <c r="CP33" s="40">
        <f>[2]Лист2!$AV30</f>
        <v>0</v>
      </c>
      <c r="CQ33" s="9">
        <f>[2]Лист2!$AX176</f>
        <v>0</v>
      </c>
      <c r="CR33" s="8">
        <f>[2]Лист2!$AX30</f>
        <v>0</v>
      </c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155</v>
      </c>
      <c r="E34" s="25" t="s">
        <v>154</v>
      </c>
      <c r="F34" s="31" t="s">
        <v>156</v>
      </c>
      <c r="G34" s="8">
        <f t="shared" si="6"/>
        <v>11219151.689999999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6322</v>
      </c>
      <c r="X34" s="8">
        <f t="shared" si="8"/>
        <v>11219151.689999999</v>
      </c>
      <c r="Y34" s="8">
        <f t="shared" si="9"/>
        <v>2846144.43</v>
      </c>
      <c r="Z34" s="8">
        <f t="shared" si="10"/>
        <v>0</v>
      </c>
      <c r="AA34" s="9">
        <f>[2]Лист2!$M177</f>
        <v>0</v>
      </c>
      <c r="AB34" s="8">
        <f>[2]Лист2!$M31</f>
        <v>0</v>
      </c>
      <c r="AC34" s="9">
        <f>[2]Лист2!$N177</f>
        <v>0</v>
      </c>
      <c r="AD34" s="8">
        <f>[2]Лист2!$N31</f>
        <v>0</v>
      </c>
      <c r="AE34" s="9">
        <f>[2]Лист2!$O177</f>
        <v>0</v>
      </c>
      <c r="AF34" s="8">
        <f>[2]Лист2!$O31</f>
        <v>0</v>
      </c>
      <c r="AG34" s="9">
        <f>[2]Лист2!$S177</f>
        <v>0</v>
      </c>
      <c r="AH34" s="8">
        <f>[2]Лист2!$S31</f>
        <v>0</v>
      </c>
      <c r="AI34" s="9">
        <f>[2]Лист2!$P177</f>
        <v>0</v>
      </c>
      <c r="AJ34" s="40">
        <f>[2]Лист2!$P31</f>
        <v>0</v>
      </c>
      <c r="AK34" s="9">
        <f>[2]Лист2!$Q177</f>
        <v>0</v>
      </c>
      <c r="AL34" s="8">
        <f>[2]Лист2!$Q31</f>
        <v>0</v>
      </c>
      <c r="AM34" s="9">
        <f>[2]Лист2!$R177</f>
        <v>0</v>
      </c>
      <c r="AN34" s="40">
        <f>[2]Лист2!$R31</f>
        <v>0</v>
      </c>
      <c r="AO34" s="9">
        <f>[2]Лист2!$T177</f>
        <v>1348</v>
      </c>
      <c r="AP34" s="8">
        <f>[2]Лист2!$T31</f>
        <v>2846144.43</v>
      </c>
      <c r="AQ34" s="8">
        <f t="shared" si="11"/>
        <v>2846144.43</v>
      </c>
      <c r="AR34" s="8">
        <f t="shared" si="12"/>
        <v>0</v>
      </c>
      <c r="AS34" s="9">
        <f>[2]Лист2!$W177</f>
        <v>0</v>
      </c>
      <c r="AT34" s="8">
        <f>[2]Лист2!$W31</f>
        <v>0</v>
      </c>
      <c r="AU34" s="9">
        <f>[2]Лист2!$X177</f>
        <v>0</v>
      </c>
      <c r="AV34" s="8">
        <f>[2]Лист2!$X31</f>
        <v>0</v>
      </c>
      <c r="AW34" s="9">
        <f>[2]Лист2!$Y177</f>
        <v>0</v>
      </c>
      <c r="AX34" s="8">
        <f>[2]Лист2!$Y31</f>
        <v>0</v>
      </c>
      <c r="AY34" s="9">
        <f>[2]Лист2!$AC177</f>
        <v>0</v>
      </c>
      <c r="AZ34" s="8">
        <f>[2]Лист2!$AC31</f>
        <v>0</v>
      </c>
      <c r="BA34" s="9">
        <f>[2]Лист2!$Z177</f>
        <v>0</v>
      </c>
      <c r="BB34" s="40">
        <f>[2]Лист2!$Z31</f>
        <v>0</v>
      </c>
      <c r="BC34" s="9">
        <f>[2]Лист2!$AA177</f>
        <v>0</v>
      </c>
      <c r="BD34" s="8">
        <f>[2]Лист2!$AA31</f>
        <v>0</v>
      </c>
      <c r="BE34" s="9">
        <f>[2]Лист2!$AB177</f>
        <v>0</v>
      </c>
      <c r="BF34" s="40">
        <f>[2]Лист2!$AB31</f>
        <v>0</v>
      </c>
      <c r="BG34" s="9">
        <f>[2]Лист2!$AD177</f>
        <v>1151</v>
      </c>
      <c r="BH34" s="8">
        <f>[2]Лист2!$AD31</f>
        <v>2846144.43</v>
      </c>
      <c r="BI34" s="8">
        <f t="shared" si="13"/>
        <v>2846144.43</v>
      </c>
      <c r="BJ34" s="8">
        <f t="shared" si="14"/>
        <v>0</v>
      </c>
      <c r="BK34" s="9">
        <f>[2]Лист2!$AG177</f>
        <v>0</v>
      </c>
      <c r="BL34" s="8">
        <f>[2]Лист2!$AG31</f>
        <v>0</v>
      </c>
      <c r="BM34" s="9">
        <f>[2]Лист2!$AH177</f>
        <v>0</v>
      </c>
      <c r="BN34" s="8">
        <f>[2]Лист2!$AH31</f>
        <v>0</v>
      </c>
      <c r="BO34" s="9">
        <f>[2]Лист2!$AI177</f>
        <v>0</v>
      </c>
      <c r="BP34" s="8">
        <f>[2]Лист2!$AI31</f>
        <v>0</v>
      </c>
      <c r="BQ34" s="9">
        <f>[2]Лист2!$AM177</f>
        <v>0</v>
      </c>
      <c r="BR34" s="8">
        <f>[2]Лист2!$AM31</f>
        <v>0</v>
      </c>
      <c r="BS34" s="9">
        <f>[2]Лист2!$AJ177</f>
        <v>0</v>
      </c>
      <c r="BT34" s="40">
        <f>[2]Лист2!$AJ31</f>
        <v>0</v>
      </c>
      <c r="BU34" s="9">
        <f>[2]Лист2!$AK177</f>
        <v>0</v>
      </c>
      <c r="BV34" s="8">
        <f>[2]Лист2!$AK31</f>
        <v>0</v>
      </c>
      <c r="BW34" s="9">
        <f>[2]Лист2!$AL177</f>
        <v>0</v>
      </c>
      <c r="BX34" s="40">
        <f>[2]Лист2!$AL31</f>
        <v>0</v>
      </c>
      <c r="BY34" s="9">
        <f>[2]Лист2!$AN177</f>
        <v>1124</v>
      </c>
      <c r="BZ34" s="8">
        <f>[2]Лист2!$AN31</f>
        <v>2846144.43</v>
      </c>
      <c r="CA34" s="8">
        <f t="shared" si="15"/>
        <v>2680718.4</v>
      </c>
      <c r="CB34" s="8">
        <f t="shared" si="16"/>
        <v>0</v>
      </c>
      <c r="CC34" s="9">
        <f>[2]Лист2!$AQ177</f>
        <v>0</v>
      </c>
      <c r="CD34" s="8">
        <f>[2]Лист2!$AQ31</f>
        <v>0</v>
      </c>
      <c r="CE34" s="9">
        <f>[2]Лист2!$AR177</f>
        <v>0</v>
      </c>
      <c r="CF34" s="8">
        <f>[2]Лист2!$AR31</f>
        <v>0</v>
      </c>
      <c r="CG34" s="9">
        <f>[2]Лист2!$AS177</f>
        <v>0</v>
      </c>
      <c r="CH34" s="8">
        <f>[2]Лист2!$AS31</f>
        <v>0</v>
      </c>
      <c r="CI34" s="9">
        <f>[2]Лист2!$AW177</f>
        <v>0</v>
      </c>
      <c r="CJ34" s="8">
        <f>[2]Лист2!$AW31</f>
        <v>0</v>
      </c>
      <c r="CK34" s="9">
        <f>[2]Лист2!$AT177</f>
        <v>0</v>
      </c>
      <c r="CL34" s="40">
        <f>[2]Лист2!$AT31</f>
        <v>0</v>
      </c>
      <c r="CM34" s="9">
        <f>[2]Лист2!$AU177</f>
        <v>0</v>
      </c>
      <c r="CN34" s="8">
        <f>[2]Лист2!$AU31</f>
        <v>0</v>
      </c>
      <c r="CO34" s="9">
        <f>[2]Лист2!$AV177</f>
        <v>0</v>
      </c>
      <c r="CP34" s="40">
        <f>[2]Лист2!$AV31</f>
        <v>0</v>
      </c>
      <c r="CQ34" s="9">
        <f>[2]Лист2!$AX177</f>
        <v>2699</v>
      </c>
      <c r="CR34" s="8">
        <f>[2]Лист2!$AX31</f>
        <v>2680718.4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155</v>
      </c>
      <c r="E35" s="25" t="s">
        <v>159</v>
      </c>
      <c r="F35" s="31" t="s">
        <v>156</v>
      </c>
      <c r="G35" s="8">
        <f t="shared" si="6"/>
        <v>559234.43999999994</v>
      </c>
      <c r="H35" s="8">
        <f t="shared" si="7"/>
        <v>155616.09</v>
      </c>
      <c r="I35" s="9">
        <f t="shared" si="8"/>
        <v>207</v>
      </c>
      <c r="J35" s="8">
        <f t="shared" si="8"/>
        <v>42418.69</v>
      </c>
      <c r="K35" s="9">
        <f t="shared" si="8"/>
        <v>2</v>
      </c>
      <c r="L35" s="8">
        <f t="shared" si="8"/>
        <v>929.23</v>
      </c>
      <c r="M35" s="9">
        <f t="shared" si="8"/>
        <v>220</v>
      </c>
      <c r="N35" s="8">
        <f t="shared" si="8"/>
        <v>112268.17</v>
      </c>
      <c r="O35" s="9">
        <f t="shared" si="8"/>
        <v>0</v>
      </c>
      <c r="P35" s="8">
        <f t="shared" si="8"/>
        <v>0</v>
      </c>
      <c r="Q35" s="9">
        <f t="shared" si="8"/>
        <v>26</v>
      </c>
      <c r="R35" s="8">
        <f t="shared" si="8"/>
        <v>403618.35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199510.5</v>
      </c>
      <c r="Z35" s="8">
        <f t="shared" si="10"/>
        <v>26109.47</v>
      </c>
      <c r="AA35" s="9">
        <f>[2]Лист2!$M178</f>
        <v>49</v>
      </c>
      <c r="AB35" s="8">
        <f>[2]Лист2!$M32</f>
        <v>9902.9</v>
      </c>
      <c r="AC35" s="9">
        <f>[2]Лист2!$N178</f>
        <v>1</v>
      </c>
      <c r="AD35" s="8">
        <f>[2]Лист2!$N32</f>
        <v>466.41</v>
      </c>
      <c r="AE35" s="9">
        <f>[2]Лист2!$O178</f>
        <v>32</v>
      </c>
      <c r="AF35" s="8">
        <f>[2]Лист2!$O32</f>
        <v>15740.16</v>
      </c>
      <c r="AG35" s="9">
        <f>[2]Лист2!$S178</f>
        <v>0</v>
      </c>
      <c r="AH35" s="8">
        <f>[2]Лист2!$S32</f>
        <v>0</v>
      </c>
      <c r="AI35" s="9">
        <f>[2]Лист2!$P178</f>
        <v>10</v>
      </c>
      <c r="AJ35" s="40">
        <f>[2]Лист2!$P32</f>
        <v>173401.03</v>
      </c>
      <c r="AK35" s="9">
        <f>[2]Лист2!$Q178</f>
        <v>0</v>
      </c>
      <c r="AL35" s="8">
        <f>[2]Лист2!$Q32</f>
        <v>0</v>
      </c>
      <c r="AM35" s="9">
        <f>[2]Лист2!$R178</f>
        <v>0</v>
      </c>
      <c r="AN35" s="40">
        <f>[2]Лист2!$R32</f>
        <v>0</v>
      </c>
      <c r="AO35" s="9">
        <f>[2]Лист2!$T178</f>
        <v>0</v>
      </c>
      <c r="AP35" s="8">
        <f>[2]Лист2!$T32</f>
        <v>0</v>
      </c>
      <c r="AQ35" s="8">
        <f t="shared" si="11"/>
        <v>131303.04000000001</v>
      </c>
      <c r="AR35" s="8">
        <f t="shared" si="12"/>
        <v>39811.07</v>
      </c>
      <c r="AS35" s="9">
        <f>[2]Лист2!$W178</f>
        <v>97</v>
      </c>
      <c r="AT35" s="8">
        <f>[2]Лист2!$W32</f>
        <v>19612.89</v>
      </c>
      <c r="AU35" s="9">
        <f>[2]Лист2!$X178</f>
        <v>1</v>
      </c>
      <c r="AV35" s="8">
        <f>[2]Лист2!$X32</f>
        <v>462.82</v>
      </c>
      <c r="AW35" s="9">
        <f>[2]Лист2!$Y178</f>
        <v>40</v>
      </c>
      <c r="AX35" s="8">
        <f>[2]Лист2!$Y32</f>
        <v>19735.36</v>
      </c>
      <c r="AY35" s="9">
        <f>[2]Лист2!$AC178</f>
        <v>0</v>
      </c>
      <c r="AZ35" s="8">
        <f>[2]Лист2!$AC32</f>
        <v>0</v>
      </c>
      <c r="BA35" s="9">
        <f>[2]Лист2!$Z178</f>
        <v>5</v>
      </c>
      <c r="BB35" s="40">
        <f>[2]Лист2!$Z32</f>
        <v>91491.97</v>
      </c>
      <c r="BC35" s="9">
        <f>[2]Лист2!$AA178</f>
        <v>0</v>
      </c>
      <c r="BD35" s="8">
        <f>[2]Лист2!$AA32</f>
        <v>0</v>
      </c>
      <c r="BE35" s="9">
        <f>[2]Лист2!$AB178</f>
        <v>0</v>
      </c>
      <c r="BF35" s="40">
        <f>[2]Лист2!$AB32</f>
        <v>0</v>
      </c>
      <c r="BG35" s="9">
        <f>[2]Лист2!$AD178</f>
        <v>0</v>
      </c>
      <c r="BH35" s="8">
        <f>[2]Лист2!$AD32</f>
        <v>0</v>
      </c>
      <c r="BI35" s="8">
        <f t="shared" si="13"/>
        <v>117130.23</v>
      </c>
      <c r="BJ35" s="8">
        <f t="shared" si="14"/>
        <v>25638.26</v>
      </c>
      <c r="BK35" s="9">
        <f>[2]Лист2!$AG178</f>
        <v>49</v>
      </c>
      <c r="BL35" s="8">
        <f>[2]Лист2!$AG32</f>
        <v>9902.9</v>
      </c>
      <c r="BM35" s="9">
        <f>[2]Лист2!$AH178</f>
        <v>0</v>
      </c>
      <c r="BN35" s="8">
        <f>[2]Лист2!$AH32</f>
        <v>0</v>
      </c>
      <c r="BO35" s="9">
        <f>[2]Лист2!$AI178</f>
        <v>32</v>
      </c>
      <c r="BP35" s="8">
        <f>[2]Лист2!$AI32</f>
        <v>15735.36</v>
      </c>
      <c r="BQ35" s="9">
        <f>[2]Лист2!$AM178</f>
        <v>0</v>
      </c>
      <c r="BR35" s="8">
        <f>[2]Лист2!$AM32</f>
        <v>0</v>
      </c>
      <c r="BS35" s="9">
        <f>[2]Лист2!$AJ178</f>
        <v>5</v>
      </c>
      <c r="BT35" s="40">
        <f>[2]Лист2!$AJ32</f>
        <v>91491.97</v>
      </c>
      <c r="BU35" s="9">
        <f>[2]Лист2!$AK178</f>
        <v>0</v>
      </c>
      <c r="BV35" s="8">
        <f>[2]Лист2!$AK32</f>
        <v>0</v>
      </c>
      <c r="BW35" s="9">
        <f>[2]Лист2!$AL178</f>
        <v>0</v>
      </c>
      <c r="BX35" s="40">
        <f>[2]Лист2!$AL32</f>
        <v>0</v>
      </c>
      <c r="BY35" s="9">
        <f>[2]Лист2!$AN178</f>
        <v>0</v>
      </c>
      <c r="BZ35" s="8">
        <f>[2]Лист2!$AN32</f>
        <v>0</v>
      </c>
      <c r="CA35" s="8">
        <f t="shared" si="15"/>
        <v>111290.67</v>
      </c>
      <c r="CB35" s="8">
        <f t="shared" si="16"/>
        <v>64057.29</v>
      </c>
      <c r="CC35" s="9">
        <f>[2]Лист2!$AQ178</f>
        <v>12</v>
      </c>
      <c r="CD35" s="8">
        <f>[2]Лист2!$AQ32</f>
        <v>3000</v>
      </c>
      <c r="CE35" s="9">
        <f>[2]Лист2!$AR178</f>
        <v>0</v>
      </c>
      <c r="CF35" s="8">
        <f>[2]Лист2!$AR32</f>
        <v>0</v>
      </c>
      <c r="CG35" s="9">
        <f>[2]Лист2!$AS178</f>
        <v>116</v>
      </c>
      <c r="CH35" s="8">
        <f>[2]Лист2!$AS32</f>
        <v>61057.29</v>
      </c>
      <c r="CI35" s="9">
        <f>[2]Лист2!$AW178</f>
        <v>0</v>
      </c>
      <c r="CJ35" s="8">
        <f>[2]Лист2!$AW32</f>
        <v>0</v>
      </c>
      <c r="CK35" s="9">
        <f>[2]Лист2!$AT178</f>
        <v>6</v>
      </c>
      <c r="CL35" s="40">
        <f>[2]Лист2!$AT32</f>
        <v>47233.38</v>
      </c>
      <c r="CM35" s="9">
        <f>[2]Лист2!$AU178</f>
        <v>0</v>
      </c>
      <c r="CN35" s="8">
        <f>[2]Лист2!$AU32</f>
        <v>0</v>
      </c>
      <c r="CO35" s="9">
        <f>[2]Лист2!$AV178</f>
        <v>0</v>
      </c>
      <c r="CP35" s="40">
        <f>[2]Лист2!$AV32</f>
        <v>0</v>
      </c>
      <c r="CQ35" s="9">
        <f>[2]Лист2!$AX178</f>
        <v>0</v>
      </c>
      <c r="CR35" s="8">
        <f>[2]Лист2!$AX32</f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155</v>
      </c>
      <c r="E36" s="25" t="s">
        <v>160</v>
      </c>
      <c r="F36" s="31" t="s">
        <v>156</v>
      </c>
      <c r="G36" s="8">
        <f t="shared" si="6"/>
        <v>4190266.41</v>
      </c>
      <c r="H36" s="8">
        <f t="shared" si="7"/>
        <v>17050.41</v>
      </c>
      <c r="I36" s="9">
        <f t="shared" si="8"/>
        <v>0</v>
      </c>
      <c r="J36" s="8">
        <f t="shared" si="8"/>
        <v>0</v>
      </c>
      <c r="K36" s="9">
        <f t="shared" si="8"/>
        <v>59</v>
      </c>
      <c r="L36" s="8">
        <f t="shared" si="8"/>
        <v>17050.41</v>
      </c>
      <c r="M36" s="9">
        <f t="shared" si="8"/>
        <v>0</v>
      </c>
      <c r="N36" s="8">
        <f t="shared" si="8"/>
        <v>0</v>
      </c>
      <c r="O36" s="9">
        <f t="shared" si="8"/>
        <v>61</v>
      </c>
      <c r="P36" s="8">
        <f t="shared" si="8"/>
        <v>2663584.4</v>
      </c>
      <c r="Q36" s="9">
        <f t="shared" si="8"/>
        <v>22</v>
      </c>
      <c r="R36" s="8">
        <f t="shared" si="8"/>
        <v>1509631.6</v>
      </c>
      <c r="S36" s="9">
        <f t="shared" si="8"/>
        <v>0</v>
      </c>
      <c r="T36" s="8">
        <f t="shared" si="8"/>
        <v>0</v>
      </c>
      <c r="U36" s="9">
        <f t="shared" si="8"/>
        <v>18</v>
      </c>
      <c r="V36" s="8">
        <f t="shared" si="8"/>
        <v>1303234</v>
      </c>
      <c r="W36" s="9">
        <f t="shared" si="8"/>
        <v>0</v>
      </c>
      <c r="X36" s="8">
        <f t="shared" si="8"/>
        <v>0</v>
      </c>
      <c r="Y36" s="8">
        <f t="shared" si="9"/>
        <v>585331.15</v>
      </c>
      <c r="Z36" s="8">
        <f t="shared" si="10"/>
        <v>0</v>
      </c>
      <c r="AA36" s="9">
        <f>[2]Лист2!$M179</f>
        <v>0</v>
      </c>
      <c r="AB36" s="8">
        <f>[2]Лист2!$M33</f>
        <v>0</v>
      </c>
      <c r="AC36" s="9">
        <f>[2]Лист2!$N179</f>
        <v>0</v>
      </c>
      <c r="AD36" s="8">
        <f>[2]Лист2!$N33</f>
        <v>0</v>
      </c>
      <c r="AE36" s="9">
        <f>[2]Лист2!$O179</f>
        <v>0</v>
      </c>
      <c r="AF36" s="8">
        <f>[2]Лист2!$O33</f>
        <v>0</v>
      </c>
      <c r="AG36" s="9">
        <f>[2]Лист2!$S179</f>
        <v>7</v>
      </c>
      <c r="AH36" s="8">
        <f>[2]Лист2!$S33</f>
        <v>329898.23999999999</v>
      </c>
      <c r="AI36" s="9">
        <f>[2]Лист2!$P179</f>
        <v>4</v>
      </c>
      <c r="AJ36" s="40">
        <f>[2]Лист2!$P33</f>
        <v>255432.91</v>
      </c>
      <c r="AK36" s="9">
        <f>[2]Лист2!$Q179</f>
        <v>0</v>
      </c>
      <c r="AL36" s="8">
        <f>[2]Лист2!$Q33</f>
        <v>0</v>
      </c>
      <c r="AM36" s="9">
        <f>[2]Лист2!$R179</f>
        <v>3</v>
      </c>
      <c r="AN36" s="40">
        <f>[2]Лист2!$R33</f>
        <v>215750.05</v>
      </c>
      <c r="AO36" s="9">
        <f>[2]Лист2!$T179</f>
        <v>0</v>
      </c>
      <c r="AP36" s="8">
        <f>[2]Лист2!$T33</f>
        <v>0</v>
      </c>
      <c r="AQ36" s="8">
        <f t="shared" si="11"/>
        <v>679587.79</v>
      </c>
      <c r="AR36" s="8">
        <f t="shared" si="12"/>
        <v>0</v>
      </c>
      <c r="AS36" s="9">
        <f>[2]Лист2!$W179</f>
        <v>0</v>
      </c>
      <c r="AT36" s="8">
        <f>[2]Лист2!$W33</f>
        <v>0</v>
      </c>
      <c r="AU36" s="9">
        <f>[2]Лист2!$X179</f>
        <v>0</v>
      </c>
      <c r="AV36" s="8">
        <f>[2]Лист2!$X33</f>
        <v>0</v>
      </c>
      <c r="AW36" s="9">
        <f>[2]Лист2!$Y179</f>
        <v>0</v>
      </c>
      <c r="AX36" s="8">
        <f>[2]Лист2!$Y33</f>
        <v>0</v>
      </c>
      <c r="AY36" s="9">
        <f>[2]Лист2!$AC179</f>
        <v>9</v>
      </c>
      <c r="AZ36" s="8">
        <f>[2]Лист2!$AC33</f>
        <v>424154.88</v>
      </c>
      <c r="BA36" s="9">
        <f>[2]Лист2!$Z179</f>
        <v>4</v>
      </c>
      <c r="BB36" s="40">
        <f>[2]Лист2!$Z33</f>
        <v>255432.91</v>
      </c>
      <c r="BC36" s="9">
        <f>[2]Лист2!$AA179</f>
        <v>0</v>
      </c>
      <c r="BD36" s="8">
        <f>[2]Лист2!$AA33</f>
        <v>0</v>
      </c>
      <c r="BE36" s="9">
        <f>[2]Лист2!$AB179</f>
        <v>3</v>
      </c>
      <c r="BF36" s="40">
        <f>[2]Лист2!$AB33</f>
        <v>215750.05</v>
      </c>
      <c r="BG36" s="9">
        <f>[2]Лист2!$AD179</f>
        <v>0</v>
      </c>
      <c r="BH36" s="8">
        <f>[2]Лист2!$AD33</f>
        <v>0</v>
      </c>
      <c r="BI36" s="8">
        <f t="shared" si="13"/>
        <v>912680.75</v>
      </c>
      <c r="BJ36" s="8">
        <f t="shared" si="14"/>
        <v>0</v>
      </c>
      <c r="BK36" s="9">
        <f>[2]Лист2!$AG179</f>
        <v>0</v>
      </c>
      <c r="BL36" s="8">
        <f>[2]Лист2!$AG33</f>
        <v>0</v>
      </c>
      <c r="BM36" s="9">
        <f>[2]Лист2!$AH179</f>
        <v>0</v>
      </c>
      <c r="BN36" s="8">
        <f>[2]Лист2!$AH33</f>
        <v>0</v>
      </c>
      <c r="BO36" s="9">
        <f>[2]Лист2!$AI179</f>
        <v>0</v>
      </c>
      <c r="BP36" s="8">
        <f>[2]Лист2!$AI33</f>
        <v>0</v>
      </c>
      <c r="BQ36" s="9">
        <f>[2]Лист2!$AM179</f>
        <v>7</v>
      </c>
      <c r="BR36" s="8">
        <f>[2]Лист2!$AM33</f>
        <v>329898.23999999999</v>
      </c>
      <c r="BS36" s="9">
        <f>[2]Лист2!$AJ179</f>
        <v>8</v>
      </c>
      <c r="BT36" s="40">
        <f>[2]Лист2!$AJ33</f>
        <v>582782.51</v>
      </c>
      <c r="BU36" s="9">
        <f>[2]Лист2!$AK179</f>
        <v>0</v>
      </c>
      <c r="BV36" s="8">
        <f>[2]Лист2!$AK33</f>
        <v>0</v>
      </c>
      <c r="BW36" s="9">
        <f>[2]Лист2!$AL179</f>
        <v>7</v>
      </c>
      <c r="BX36" s="40">
        <f>[2]Лист2!$AL33</f>
        <v>503416.83</v>
      </c>
      <c r="BY36" s="9">
        <f>[2]Лист2!$AN179</f>
        <v>0</v>
      </c>
      <c r="BZ36" s="8">
        <f>[2]Лист2!$AN33</f>
        <v>0</v>
      </c>
      <c r="CA36" s="8">
        <f t="shared" si="15"/>
        <v>2012666.72</v>
      </c>
      <c r="CB36" s="8">
        <f t="shared" si="16"/>
        <v>17050.41</v>
      </c>
      <c r="CC36" s="9">
        <f>[2]Лист2!$AQ179</f>
        <v>0</v>
      </c>
      <c r="CD36" s="8">
        <f>[2]Лист2!$AQ33</f>
        <v>0</v>
      </c>
      <c r="CE36" s="9">
        <f>[2]Лист2!$AR179</f>
        <v>59</v>
      </c>
      <c r="CF36" s="8">
        <f>[2]Лист2!$AR33</f>
        <v>17050.41</v>
      </c>
      <c r="CG36" s="9">
        <f>[2]Лист2!$AS179</f>
        <v>0</v>
      </c>
      <c r="CH36" s="8">
        <f>[2]Лист2!$AS33</f>
        <v>0</v>
      </c>
      <c r="CI36" s="9">
        <f>[2]Лист2!$AW179</f>
        <v>38</v>
      </c>
      <c r="CJ36" s="8">
        <f>[2]Лист2!$AW33</f>
        <v>1579633.04</v>
      </c>
      <c r="CK36" s="9">
        <f>[2]Лист2!$AT179</f>
        <v>6</v>
      </c>
      <c r="CL36" s="40">
        <f>[2]Лист2!$AT33</f>
        <v>415983.27</v>
      </c>
      <c r="CM36" s="9">
        <f>[2]Лист2!$AU179</f>
        <v>0</v>
      </c>
      <c r="CN36" s="8">
        <f>[2]Лист2!$AU33</f>
        <v>0</v>
      </c>
      <c r="CO36" s="9">
        <f>[2]Лист2!$AV179</f>
        <v>5</v>
      </c>
      <c r="CP36" s="40">
        <f>[2]Лист2!$AV33</f>
        <v>368317.07</v>
      </c>
      <c r="CQ36" s="9">
        <f>[2]Лист2!$AX179</f>
        <v>0</v>
      </c>
      <c r="CR36" s="8">
        <f>[2]Лист2!$AX33</f>
        <v>0</v>
      </c>
    </row>
    <row r="37" spans="1:96" ht="15" customHeight="1" x14ac:dyDescent="0.25">
      <c r="A37" s="12">
        <v>27</v>
      </c>
      <c r="B37" s="18" t="s">
        <v>137</v>
      </c>
      <c r="C37" s="12">
        <v>330398</v>
      </c>
      <c r="D37" s="25" t="s">
        <v>155</v>
      </c>
      <c r="E37" s="25" t="s">
        <v>160</v>
      </c>
      <c r="F37" s="31" t="s">
        <v>156</v>
      </c>
      <c r="G37" s="8">
        <f t="shared" si="6"/>
        <v>4100941.27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54</v>
      </c>
      <c r="P37" s="8">
        <f t="shared" si="8"/>
        <v>4100941.27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1279625.97</v>
      </c>
      <c r="Z37" s="8">
        <f t="shared" si="10"/>
        <v>0</v>
      </c>
      <c r="AA37" s="9">
        <f>[2]Лист2!$M180</f>
        <v>0</v>
      </c>
      <c r="AB37" s="8">
        <f>[2]Лист2!$M34</f>
        <v>0</v>
      </c>
      <c r="AC37" s="9">
        <f>[2]Лист2!$N180</f>
        <v>0</v>
      </c>
      <c r="AD37" s="8">
        <f>[2]Лист2!$N34</f>
        <v>0</v>
      </c>
      <c r="AE37" s="9">
        <f>[2]Лист2!$O180</f>
        <v>0</v>
      </c>
      <c r="AF37" s="8">
        <f>[2]Лист2!$O34</f>
        <v>0</v>
      </c>
      <c r="AG37" s="9">
        <f>[2]Лист2!$S180</f>
        <v>12</v>
      </c>
      <c r="AH37" s="8">
        <f>[2]Лист2!$S34</f>
        <v>1279625.97</v>
      </c>
      <c r="AI37" s="9">
        <f>[2]Лист2!$P180</f>
        <v>0</v>
      </c>
      <c r="AJ37" s="40">
        <f>[2]Лист2!$P34</f>
        <v>0</v>
      </c>
      <c r="AK37" s="9">
        <f>[2]Лист2!$Q180</f>
        <v>0</v>
      </c>
      <c r="AL37" s="8">
        <f>[2]Лист2!$Q34</f>
        <v>0</v>
      </c>
      <c r="AM37" s="9">
        <f>[2]Лист2!$R180</f>
        <v>0</v>
      </c>
      <c r="AN37" s="40">
        <f>[2]Лист2!$R34</f>
        <v>0</v>
      </c>
      <c r="AO37" s="9">
        <f>[2]Лист2!$T180</f>
        <v>0</v>
      </c>
      <c r="AP37" s="8">
        <f>[2]Лист2!$T34</f>
        <v>0</v>
      </c>
      <c r="AQ37" s="8">
        <f t="shared" si="11"/>
        <v>948735.63</v>
      </c>
      <c r="AR37" s="8">
        <f t="shared" si="12"/>
        <v>0</v>
      </c>
      <c r="AS37" s="9">
        <f>[2]Лист2!$W180</f>
        <v>0</v>
      </c>
      <c r="AT37" s="8">
        <f>[2]Лист2!$W34</f>
        <v>0</v>
      </c>
      <c r="AU37" s="9">
        <f>[2]Лист2!$X180</f>
        <v>0</v>
      </c>
      <c r="AV37" s="8">
        <f>[2]Лист2!$X34</f>
        <v>0</v>
      </c>
      <c r="AW37" s="9">
        <f>[2]Лист2!$Y180</f>
        <v>0</v>
      </c>
      <c r="AX37" s="8">
        <f>[2]Лист2!$Y34</f>
        <v>0</v>
      </c>
      <c r="AY37" s="9">
        <f>[2]Лист2!$AC180</f>
        <v>13</v>
      </c>
      <c r="AZ37" s="8">
        <f>[2]Лист2!$AC34</f>
        <v>948735.63</v>
      </c>
      <c r="BA37" s="9">
        <f>[2]Лист2!$Z180</f>
        <v>0</v>
      </c>
      <c r="BB37" s="40">
        <f>[2]Лист2!$Z34</f>
        <v>0</v>
      </c>
      <c r="BC37" s="9">
        <f>[2]Лист2!$AA180</f>
        <v>0</v>
      </c>
      <c r="BD37" s="8">
        <f>[2]Лист2!$AA34</f>
        <v>0</v>
      </c>
      <c r="BE37" s="9">
        <f>[2]Лист2!$AB180</f>
        <v>0</v>
      </c>
      <c r="BF37" s="40">
        <f>[2]Лист2!$AB34</f>
        <v>0</v>
      </c>
      <c r="BG37" s="9">
        <f>[2]Лист2!$AD180</f>
        <v>0</v>
      </c>
      <c r="BH37" s="8">
        <f>[2]Лист2!$AD34</f>
        <v>0</v>
      </c>
      <c r="BI37" s="8">
        <f t="shared" si="13"/>
        <v>1312874.8799999999</v>
      </c>
      <c r="BJ37" s="8">
        <f t="shared" si="14"/>
        <v>0</v>
      </c>
      <c r="BK37" s="9">
        <f>[2]Лист2!$AG180</f>
        <v>0</v>
      </c>
      <c r="BL37" s="8">
        <f>[2]Лист2!$AG34</f>
        <v>0</v>
      </c>
      <c r="BM37" s="9">
        <f>[2]Лист2!$AH180</f>
        <v>0</v>
      </c>
      <c r="BN37" s="8">
        <f>[2]Лист2!$AH34</f>
        <v>0</v>
      </c>
      <c r="BO37" s="9">
        <f>[2]Лист2!$AI180</f>
        <v>0</v>
      </c>
      <c r="BP37" s="8">
        <f>[2]Лист2!$AI34</f>
        <v>0</v>
      </c>
      <c r="BQ37" s="9">
        <f>[2]Лист2!$AM180</f>
        <v>15</v>
      </c>
      <c r="BR37" s="8">
        <f>[2]Лист2!$AM34</f>
        <v>1312874.8799999999</v>
      </c>
      <c r="BS37" s="9">
        <f>[2]Лист2!$AJ180</f>
        <v>0</v>
      </c>
      <c r="BT37" s="40">
        <f>[2]Лист2!$AJ34</f>
        <v>0</v>
      </c>
      <c r="BU37" s="9">
        <f>[2]Лист2!$AK180</f>
        <v>0</v>
      </c>
      <c r="BV37" s="8">
        <f>[2]Лист2!$AK34</f>
        <v>0</v>
      </c>
      <c r="BW37" s="9">
        <f>[2]Лист2!$AL180</f>
        <v>0</v>
      </c>
      <c r="BX37" s="40">
        <f>[2]Лист2!$AL34</f>
        <v>0</v>
      </c>
      <c r="BY37" s="9">
        <f>[2]Лист2!$AN180</f>
        <v>0</v>
      </c>
      <c r="BZ37" s="8">
        <f>[2]Лист2!$AN34</f>
        <v>0</v>
      </c>
      <c r="CA37" s="8">
        <f t="shared" si="15"/>
        <v>559704.79</v>
      </c>
      <c r="CB37" s="8">
        <f t="shared" si="16"/>
        <v>0</v>
      </c>
      <c r="CC37" s="9">
        <f>[2]Лист2!$AQ180</f>
        <v>0</v>
      </c>
      <c r="CD37" s="8">
        <f>[2]Лист2!$AQ34</f>
        <v>0</v>
      </c>
      <c r="CE37" s="9">
        <f>[2]Лист2!$AR180</f>
        <v>0</v>
      </c>
      <c r="CF37" s="8">
        <f>[2]Лист2!$AR34</f>
        <v>0</v>
      </c>
      <c r="CG37" s="9">
        <f>[2]Лист2!$AS180</f>
        <v>0</v>
      </c>
      <c r="CH37" s="8">
        <f>[2]Лист2!$AS34</f>
        <v>0</v>
      </c>
      <c r="CI37" s="9">
        <f>[2]Лист2!$AW180</f>
        <v>14</v>
      </c>
      <c r="CJ37" s="8">
        <f>[2]Лист2!$AW34</f>
        <v>559704.79</v>
      </c>
      <c r="CK37" s="9">
        <f>[2]Лист2!$AT180</f>
        <v>0</v>
      </c>
      <c r="CL37" s="40">
        <f>[2]Лист2!$AT34</f>
        <v>0</v>
      </c>
      <c r="CM37" s="9">
        <f>[2]Лист2!$AU180</f>
        <v>0</v>
      </c>
      <c r="CN37" s="8">
        <f>[2]Лист2!$AU34</f>
        <v>0</v>
      </c>
      <c r="CO37" s="9">
        <f>[2]Лист2!$AV180</f>
        <v>0</v>
      </c>
      <c r="CP37" s="40">
        <f>[2]Лист2!$AV34</f>
        <v>0</v>
      </c>
      <c r="CQ37" s="9">
        <f>[2]Лист2!$AX180</f>
        <v>0</v>
      </c>
      <c r="CR37" s="8">
        <f>[2]Лист2!$AX34</f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155</v>
      </c>
      <c r="E38" s="25" t="s">
        <v>160</v>
      </c>
      <c r="F38" s="31" t="s">
        <v>156</v>
      </c>
      <c r="G38" s="8">
        <f t="shared" si="6"/>
        <v>2841568.01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27</v>
      </c>
      <c r="P38" s="8">
        <f t="shared" si="8"/>
        <v>2841568.01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320807.64</v>
      </c>
      <c r="Z38" s="8">
        <f t="shared" si="10"/>
        <v>0</v>
      </c>
      <c r="AA38" s="9">
        <f>[2]Лист2!$M181</f>
        <v>0</v>
      </c>
      <c r="AB38" s="8">
        <f>[2]Лист2!$M35</f>
        <v>0</v>
      </c>
      <c r="AC38" s="9">
        <f>[2]Лист2!$N181</f>
        <v>0</v>
      </c>
      <c r="AD38" s="8">
        <f>[2]Лист2!$N35</f>
        <v>0</v>
      </c>
      <c r="AE38" s="9">
        <f>[2]Лист2!$O181</f>
        <v>0</v>
      </c>
      <c r="AF38" s="8">
        <f>[2]Лист2!$O35</f>
        <v>0</v>
      </c>
      <c r="AG38" s="9">
        <f>[2]Лист2!$S181</f>
        <v>5</v>
      </c>
      <c r="AH38" s="8">
        <f>[2]Лист2!$S35</f>
        <v>320807.64</v>
      </c>
      <c r="AI38" s="9">
        <f>[2]Лист2!$P181</f>
        <v>0</v>
      </c>
      <c r="AJ38" s="40">
        <f>[2]Лист2!$P35</f>
        <v>0</v>
      </c>
      <c r="AK38" s="9">
        <f>[2]Лист2!$Q181</f>
        <v>0</v>
      </c>
      <c r="AL38" s="8">
        <f>[2]Лист2!$Q35</f>
        <v>0</v>
      </c>
      <c r="AM38" s="9">
        <f>[2]Лист2!$R181</f>
        <v>0</v>
      </c>
      <c r="AN38" s="40">
        <f>[2]Лист2!$R35</f>
        <v>0</v>
      </c>
      <c r="AO38" s="9">
        <f>[2]Лист2!$T181</f>
        <v>0</v>
      </c>
      <c r="AP38" s="8">
        <f>[2]Лист2!$T35</f>
        <v>0</v>
      </c>
      <c r="AQ38" s="8">
        <f t="shared" si="11"/>
        <v>396503.83</v>
      </c>
      <c r="AR38" s="8">
        <f t="shared" si="12"/>
        <v>0</v>
      </c>
      <c r="AS38" s="9">
        <f>[2]Лист2!$W181</f>
        <v>0</v>
      </c>
      <c r="AT38" s="8">
        <f>[2]Лист2!$W35</f>
        <v>0</v>
      </c>
      <c r="AU38" s="9">
        <f>[2]Лист2!$X181</f>
        <v>0</v>
      </c>
      <c r="AV38" s="8">
        <f>[2]Лист2!$X35</f>
        <v>0</v>
      </c>
      <c r="AW38" s="9">
        <f>[2]Лист2!$Y181</f>
        <v>0</v>
      </c>
      <c r="AX38" s="8">
        <f>[2]Лист2!$Y35</f>
        <v>0</v>
      </c>
      <c r="AY38" s="9">
        <f>[2]Лист2!$AC181</f>
        <v>5</v>
      </c>
      <c r="AZ38" s="8">
        <f>[2]Лист2!$AC35</f>
        <v>396503.83</v>
      </c>
      <c r="BA38" s="9">
        <f>[2]Лист2!$Z181</f>
        <v>0</v>
      </c>
      <c r="BB38" s="40">
        <f>[2]Лист2!$Z35</f>
        <v>0</v>
      </c>
      <c r="BC38" s="9">
        <f>[2]Лист2!$AA181</f>
        <v>0</v>
      </c>
      <c r="BD38" s="8">
        <f>[2]Лист2!$AA35</f>
        <v>0</v>
      </c>
      <c r="BE38" s="9">
        <f>[2]Лист2!$AB181</f>
        <v>0</v>
      </c>
      <c r="BF38" s="40">
        <f>[2]Лист2!$AB35</f>
        <v>0</v>
      </c>
      <c r="BG38" s="9">
        <f>[2]Лист2!$AD181</f>
        <v>0</v>
      </c>
      <c r="BH38" s="8">
        <f>[2]Лист2!$AD35</f>
        <v>0</v>
      </c>
      <c r="BI38" s="8">
        <f t="shared" si="13"/>
        <v>330150.78000000003</v>
      </c>
      <c r="BJ38" s="8">
        <f t="shared" si="14"/>
        <v>0</v>
      </c>
      <c r="BK38" s="9">
        <f>[2]Лист2!$AG181</f>
        <v>0</v>
      </c>
      <c r="BL38" s="8">
        <f>[2]Лист2!$AG35</f>
        <v>0</v>
      </c>
      <c r="BM38" s="9">
        <f>[2]Лист2!$AH181</f>
        <v>0</v>
      </c>
      <c r="BN38" s="8">
        <f>[2]Лист2!$AH35</f>
        <v>0</v>
      </c>
      <c r="BO38" s="9">
        <f>[2]Лист2!$AI181</f>
        <v>0</v>
      </c>
      <c r="BP38" s="8">
        <f>[2]Лист2!$AI35</f>
        <v>0</v>
      </c>
      <c r="BQ38" s="9">
        <f>[2]Лист2!$AM181</f>
        <v>2</v>
      </c>
      <c r="BR38" s="8">
        <f>[2]Лист2!$AM35</f>
        <v>330150.78000000003</v>
      </c>
      <c r="BS38" s="9">
        <f>[2]Лист2!$AJ181</f>
        <v>0</v>
      </c>
      <c r="BT38" s="40">
        <f>[2]Лист2!$AJ35</f>
        <v>0</v>
      </c>
      <c r="BU38" s="9">
        <f>[2]Лист2!$AK181</f>
        <v>0</v>
      </c>
      <c r="BV38" s="8">
        <f>[2]Лист2!$AK35</f>
        <v>0</v>
      </c>
      <c r="BW38" s="9">
        <f>[2]Лист2!$AL181</f>
        <v>0</v>
      </c>
      <c r="BX38" s="40">
        <f>[2]Лист2!$AL35</f>
        <v>0</v>
      </c>
      <c r="BY38" s="9">
        <f>[2]Лист2!$AN181</f>
        <v>0</v>
      </c>
      <c r="BZ38" s="8">
        <f>[2]Лист2!$AN35</f>
        <v>0</v>
      </c>
      <c r="CA38" s="8">
        <f t="shared" si="15"/>
        <v>1794105.76</v>
      </c>
      <c r="CB38" s="8">
        <f t="shared" si="16"/>
        <v>0</v>
      </c>
      <c r="CC38" s="9">
        <f>[2]Лист2!$AQ181</f>
        <v>0</v>
      </c>
      <c r="CD38" s="8">
        <f>[2]Лист2!$AQ35</f>
        <v>0</v>
      </c>
      <c r="CE38" s="9">
        <f>[2]Лист2!$AR181</f>
        <v>0</v>
      </c>
      <c r="CF38" s="8">
        <f>[2]Лист2!$AR35</f>
        <v>0</v>
      </c>
      <c r="CG38" s="9">
        <f>[2]Лист2!$AS181</f>
        <v>0</v>
      </c>
      <c r="CH38" s="8">
        <f>[2]Лист2!$AS35</f>
        <v>0</v>
      </c>
      <c r="CI38" s="9">
        <f>[2]Лист2!$AW181</f>
        <v>15</v>
      </c>
      <c r="CJ38" s="8">
        <f>[2]Лист2!$AW35</f>
        <v>1794105.76</v>
      </c>
      <c r="CK38" s="9">
        <f>[2]Лист2!$AT181</f>
        <v>0</v>
      </c>
      <c r="CL38" s="40">
        <f>[2]Лист2!$AT35</f>
        <v>0</v>
      </c>
      <c r="CM38" s="9">
        <f>[2]Лист2!$AU181</f>
        <v>0</v>
      </c>
      <c r="CN38" s="8">
        <f>[2]Лист2!$AU35</f>
        <v>0</v>
      </c>
      <c r="CO38" s="9">
        <f>[2]Лист2!$AV181</f>
        <v>0</v>
      </c>
      <c r="CP38" s="40">
        <f>[2]Лист2!$AV35</f>
        <v>0</v>
      </c>
      <c r="CQ38" s="9">
        <f>[2]Лист2!$AX181</f>
        <v>0</v>
      </c>
      <c r="CR38" s="8">
        <f>[2]Лист2!$AX35</f>
        <v>0</v>
      </c>
    </row>
    <row r="39" spans="1:96" ht="15" customHeight="1" x14ac:dyDescent="0.25">
      <c r="A39" s="12">
        <v>29</v>
      </c>
      <c r="B39" s="18" t="s">
        <v>138</v>
      </c>
      <c r="C39" s="12">
        <v>330419</v>
      </c>
      <c r="D39" s="25" t="s">
        <v>155</v>
      </c>
      <c r="E39" s="25" t="s">
        <v>160</v>
      </c>
      <c r="F39" s="31" t="s">
        <v>156</v>
      </c>
      <c r="G39" s="8">
        <f t="shared" si="6"/>
        <v>1312211.3700000001</v>
      </c>
      <c r="H39" s="8">
        <f t="shared" si="7"/>
        <v>1312211.3700000001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1312211.3700000001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400637.08</v>
      </c>
      <c r="Z39" s="8">
        <f t="shared" si="10"/>
        <v>400637.08</v>
      </c>
      <c r="AA39" s="9">
        <f>[2]Лист2!$M182</f>
        <v>0</v>
      </c>
      <c r="AB39" s="8">
        <f>[2]Лист2!$M36</f>
        <v>0</v>
      </c>
      <c r="AC39" s="9">
        <f>[2]Лист2!$N182</f>
        <v>0</v>
      </c>
      <c r="AD39" s="8">
        <f>[2]Лист2!$N36</f>
        <v>0</v>
      </c>
      <c r="AE39" s="9">
        <f>[2]Лист2!$O182</f>
        <v>0</v>
      </c>
      <c r="AF39" s="8">
        <f>[2]Лист2!$O36</f>
        <v>400637.08</v>
      </c>
      <c r="AG39" s="9">
        <f>[2]Лист2!$S182</f>
        <v>0</v>
      </c>
      <c r="AH39" s="8">
        <f>[2]Лист2!$S36</f>
        <v>0</v>
      </c>
      <c r="AI39" s="9">
        <f>[2]Лист2!$P182</f>
        <v>0</v>
      </c>
      <c r="AJ39" s="40">
        <f>[2]Лист2!$P36</f>
        <v>0</v>
      </c>
      <c r="AK39" s="9">
        <f>[2]Лист2!$Q182</f>
        <v>0</v>
      </c>
      <c r="AL39" s="8">
        <f>[2]Лист2!$Q36</f>
        <v>0</v>
      </c>
      <c r="AM39" s="9">
        <f>[2]Лист2!$R182</f>
        <v>0</v>
      </c>
      <c r="AN39" s="40">
        <f>[2]Лист2!$R36</f>
        <v>0</v>
      </c>
      <c r="AO39" s="9">
        <f>[2]Лист2!$T182</f>
        <v>0</v>
      </c>
      <c r="AP39" s="8">
        <f>[2]Лист2!$T36</f>
        <v>0</v>
      </c>
      <c r="AQ39" s="8">
        <f t="shared" si="11"/>
        <v>600637.07999999996</v>
      </c>
      <c r="AR39" s="8">
        <f t="shared" si="12"/>
        <v>600637.07999999996</v>
      </c>
      <c r="AS39" s="9">
        <f>[2]Лист2!$W182</f>
        <v>0</v>
      </c>
      <c r="AT39" s="8">
        <f>[2]Лист2!$W36</f>
        <v>0</v>
      </c>
      <c r="AU39" s="9">
        <f>[2]Лист2!$X182</f>
        <v>0</v>
      </c>
      <c r="AV39" s="8">
        <f>[2]Лист2!$X36</f>
        <v>0</v>
      </c>
      <c r="AW39" s="9">
        <f>[2]Лист2!$Y182</f>
        <v>0</v>
      </c>
      <c r="AX39" s="8">
        <f>[2]Лист2!$Y36</f>
        <v>600637.07999999996</v>
      </c>
      <c r="AY39" s="9">
        <f>[2]Лист2!$AC182</f>
        <v>0</v>
      </c>
      <c r="AZ39" s="8">
        <f>[2]Лист2!$AC36</f>
        <v>0</v>
      </c>
      <c r="BA39" s="9">
        <f>[2]Лист2!$Z182</f>
        <v>0</v>
      </c>
      <c r="BB39" s="40">
        <f>[2]Лист2!$Z36</f>
        <v>0</v>
      </c>
      <c r="BC39" s="9">
        <f>[2]Лист2!$AA182</f>
        <v>0</v>
      </c>
      <c r="BD39" s="8">
        <f>[2]Лист2!$AA36</f>
        <v>0</v>
      </c>
      <c r="BE39" s="9">
        <f>[2]Лист2!$AB182</f>
        <v>0</v>
      </c>
      <c r="BF39" s="40">
        <f>[2]Лист2!$AB36</f>
        <v>0</v>
      </c>
      <c r="BG39" s="9">
        <f>[2]Лист2!$AD182</f>
        <v>0</v>
      </c>
      <c r="BH39" s="8">
        <f>[2]Лист2!$AD36</f>
        <v>0</v>
      </c>
      <c r="BI39" s="8">
        <f t="shared" si="13"/>
        <v>303940.28999999998</v>
      </c>
      <c r="BJ39" s="8">
        <f t="shared" si="14"/>
        <v>303940.28999999998</v>
      </c>
      <c r="BK39" s="9">
        <f>[2]Лист2!$AG182</f>
        <v>0</v>
      </c>
      <c r="BL39" s="8">
        <f>[2]Лист2!$AG36</f>
        <v>0</v>
      </c>
      <c r="BM39" s="9">
        <f>[2]Лист2!$AH182</f>
        <v>0</v>
      </c>
      <c r="BN39" s="8">
        <f>[2]Лист2!$AH36</f>
        <v>0</v>
      </c>
      <c r="BO39" s="9">
        <f>[2]Лист2!$AI182</f>
        <v>0</v>
      </c>
      <c r="BP39" s="8">
        <f>[2]Лист2!$AI36</f>
        <v>303940.28999999998</v>
      </c>
      <c r="BQ39" s="9">
        <f>[2]Лист2!$AM182</f>
        <v>0</v>
      </c>
      <c r="BR39" s="8">
        <f>[2]Лист2!$AM36</f>
        <v>0</v>
      </c>
      <c r="BS39" s="9">
        <f>[2]Лист2!$AJ182</f>
        <v>0</v>
      </c>
      <c r="BT39" s="40">
        <f>[2]Лист2!$AJ36</f>
        <v>0</v>
      </c>
      <c r="BU39" s="9">
        <f>[2]Лист2!$AK182</f>
        <v>0</v>
      </c>
      <c r="BV39" s="8">
        <f>[2]Лист2!$AK36</f>
        <v>0</v>
      </c>
      <c r="BW39" s="9">
        <f>[2]Лист2!$AL182</f>
        <v>0</v>
      </c>
      <c r="BX39" s="40">
        <f>[2]Лист2!$AL36</f>
        <v>0</v>
      </c>
      <c r="BY39" s="9">
        <f>[2]Лист2!$AN182</f>
        <v>0</v>
      </c>
      <c r="BZ39" s="8">
        <f>[2]Лист2!$AN36</f>
        <v>0</v>
      </c>
      <c r="CA39" s="8">
        <f t="shared" si="15"/>
        <v>6996.92</v>
      </c>
      <c r="CB39" s="8">
        <f t="shared" si="16"/>
        <v>6996.92</v>
      </c>
      <c r="CC39" s="9">
        <f>[2]Лист2!$AQ182</f>
        <v>0</v>
      </c>
      <c r="CD39" s="8">
        <f>[2]Лист2!$AQ36</f>
        <v>0</v>
      </c>
      <c r="CE39" s="9">
        <f>[2]Лист2!$AR182</f>
        <v>0</v>
      </c>
      <c r="CF39" s="8">
        <f>[2]Лист2!$AR36</f>
        <v>0</v>
      </c>
      <c r="CG39" s="9">
        <f>[2]Лист2!$AS182</f>
        <v>0</v>
      </c>
      <c r="CH39" s="8">
        <f>[2]Лист2!$AS36</f>
        <v>6996.92</v>
      </c>
      <c r="CI39" s="9">
        <f>[2]Лист2!$AW182</f>
        <v>0</v>
      </c>
      <c r="CJ39" s="8">
        <f>[2]Лист2!$AW36</f>
        <v>0</v>
      </c>
      <c r="CK39" s="9">
        <f>[2]Лист2!$AT182</f>
        <v>0</v>
      </c>
      <c r="CL39" s="40">
        <f>[2]Лист2!$AT36</f>
        <v>0</v>
      </c>
      <c r="CM39" s="9">
        <f>[2]Лист2!$AU182</f>
        <v>0</v>
      </c>
      <c r="CN39" s="8">
        <f>[2]Лист2!$AU36</f>
        <v>0</v>
      </c>
      <c r="CO39" s="9">
        <f>[2]Лист2!$AV182</f>
        <v>0</v>
      </c>
      <c r="CP39" s="40">
        <f>[2]Лист2!$AV36</f>
        <v>0</v>
      </c>
      <c r="CQ39" s="9">
        <f>[2]Лист2!$AX182</f>
        <v>0</v>
      </c>
      <c r="CR39" s="8">
        <f>[2]Лист2!$AX36</f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155</v>
      </c>
      <c r="E40" s="25" t="s">
        <v>160</v>
      </c>
      <c r="F40" s="31" t="s">
        <v>156</v>
      </c>
      <c r="G40" s="8">
        <f t="shared" si="6"/>
        <v>1453896.44</v>
      </c>
      <c r="H40" s="8">
        <f t="shared" si="7"/>
        <v>1453896.44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1453896.44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424640.06</v>
      </c>
      <c r="Z40" s="8">
        <f t="shared" si="10"/>
        <v>424640.06</v>
      </c>
      <c r="AA40" s="9">
        <f>[2]Лист2!$M183</f>
        <v>0</v>
      </c>
      <c r="AB40" s="8">
        <f>[2]Лист2!$M37</f>
        <v>0</v>
      </c>
      <c r="AC40" s="9">
        <f>[2]Лист2!$N183</f>
        <v>0</v>
      </c>
      <c r="AD40" s="8">
        <f>[2]Лист2!$N37</f>
        <v>0</v>
      </c>
      <c r="AE40" s="9">
        <f>[2]Лист2!$O183</f>
        <v>0</v>
      </c>
      <c r="AF40" s="8">
        <f>[2]Лист2!$O37</f>
        <v>424640.06</v>
      </c>
      <c r="AG40" s="9">
        <f>[2]Лист2!$S183</f>
        <v>0</v>
      </c>
      <c r="AH40" s="8">
        <f>[2]Лист2!$S37</f>
        <v>0</v>
      </c>
      <c r="AI40" s="9">
        <f>[2]Лист2!$P183</f>
        <v>0</v>
      </c>
      <c r="AJ40" s="40">
        <f>[2]Лист2!$P37</f>
        <v>0</v>
      </c>
      <c r="AK40" s="9">
        <f>[2]Лист2!$Q183</f>
        <v>0</v>
      </c>
      <c r="AL40" s="8">
        <f>[2]Лист2!$Q37</f>
        <v>0</v>
      </c>
      <c r="AM40" s="9">
        <f>[2]Лист2!$R183</f>
        <v>0</v>
      </c>
      <c r="AN40" s="40">
        <f>[2]Лист2!$R37</f>
        <v>0</v>
      </c>
      <c r="AO40" s="9">
        <f>[2]Лист2!$T183</f>
        <v>0</v>
      </c>
      <c r="AP40" s="8">
        <f>[2]Лист2!$T37</f>
        <v>0</v>
      </c>
      <c r="AQ40" s="8">
        <f t="shared" si="11"/>
        <v>260961.74</v>
      </c>
      <c r="AR40" s="8">
        <f t="shared" si="12"/>
        <v>260961.74</v>
      </c>
      <c r="AS40" s="9">
        <f>[2]Лист2!$W183</f>
        <v>0</v>
      </c>
      <c r="AT40" s="8">
        <f>[2]Лист2!$W37</f>
        <v>0</v>
      </c>
      <c r="AU40" s="9">
        <f>[2]Лист2!$X183</f>
        <v>0</v>
      </c>
      <c r="AV40" s="8">
        <f>[2]Лист2!$X37</f>
        <v>0</v>
      </c>
      <c r="AW40" s="9">
        <f>[2]Лист2!$Y183</f>
        <v>0</v>
      </c>
      <c r="AX40" s="8">
        <f>[2]Лист2!$Y37</f>
        <v>260961.74</v>
      </c>
      <c r="AY40" s="9">
        <f>[2]Лист2!$AC183</f>
        <v>0</v>
      </c>
      <c r="AZ40" s="8">
        <f>[2]Лист2!$AC37</f>
        <v>0</v>
      </c>
      <c r="BA40" s="9">
        <f>[2]Лист2!$Z183</f>
        <v>0</v>
      </c>
      <c r="BB40" s="40">
        <f>[2]Лист2!$Z37</f>
        <v>0</v>
      </c>
      <c r="BC40" s="9">
        <f>[2]Лист2!$AA183</f>
        <v>0</v>
      </c>
      <c r="BD40" s="8">
        <f>[2]Лист2!$AA37</f>
        <v>0</v>
      </c>
      <c r="BE40" s="9">
        <f>[2]Лист2!$AB183</f>
        <v>0</v>
      </c>
      <c r="BF40" s="40">
        <f>[2]Лист2!$AB37</f>
        <v>0</v>
      </c>
      <c r="BG40" s="9">
        <f>[2]Лист2!$AD183</f>
        <v>0</v>
      </c>
      <c r="BH40" s="8">
        <f>[2]Лист2!$AD37</f>
        <v>0</v>
      </c>
      <c r="BI40" s="8">
        <f t="shared" si="13"/>
        <v>253964.64</v>
      </c>
      <c r="BJ40" s="8">
        <f t="shared" si="14"/>
        <v>253964.64</v>
      </c>
      <c r="BK40" s="9">
        <f>[2]Лист2!$AG183</f>
        <v>0</v>
      </c>
      <c r="BL40" s="8">
        <f>[2]Лист2!$AG37</f>
        <v>0</v>
      </c>
      <c r="BM40" s="9">
        <f>[2]Лист2!$AH183</f>
        <v>0</v>
      </c>
      <c r="BN40" s="8">
        <f>[2]Лист2!$AH37</f>
        <v>0</v>
      </c>
      <c r="BO40" s="9">
        <f>[2]Лист2!$AI183</f>
        <v>0</v>
      </c>
      <c r="BP40" s="8">
        <f>[2]Лист2!$AI37</f>
        <v>253964.64</v>
      </c>
      <c r="BQ40" s="9">
        <f>[2]Лист2!$AM183</f>
        <v>0</v>
      </c>
      <c r="BR40" s="8">
        <f>[2]Лист2!$AM37</f>
        <v>0</v>
      </c>
      <c r="BS40" s="9">
        <f>[2]Лист2!$AJ183</f>
        <v>0</v>
      </c>
      <c r="BT40" s="40">
        <f>[2]Лист2!$AJ37</f>
        <v>0</v>
      </c>
      <c r="BU40" s="9">
        <f>[2]Лист2!$AK183</f>
        <v>0</v>
      </c>
      <c r="BV40" s="8">
        <f>[2]Лист2!$AK37</f>
        <v>0</v>
      </c>
      <c r="BW40" s="9">
        <f>[2]Лист2!$AL183</f>
        <v>0</v>
      </c>
      <c r="BX40" s="40">
        <f>[2]Лист2!$AL37</f>
        <v>0</v>
      </c>
      <c r="BY40" s="9">
        <f>[2]Лист2!$AN183</f>
        <v>0</v>
      </c>
      <c r="BZ40" s="8">
        <f>[2]Лист2!$AN37</f>
        <v>0</v>
      </c>
      <c r="CA40" s="8">
        <f t="shared" si="15"/>
        <v>514330</v>
      </c>
      <c r="CB40" s="8">
        <f t="shared" si="16"/>
        <v>514330</v>
      </c>
      <c r="CC40" s="9">
        <f>[2]Лист2!$AQ183</f>
        <v>0</v>
      </c>
      <c r="CD40" s="8">
        <f>[2]Лист2!$AQ37</f>
        <v>0</v>
      </c>
      <c r="CE40" s="9">
        <f>[2]Лист2!$AR183</f>
        <v>0</v>
      </c>
      <c r="CF40" s="8">
        <f>[2]Лист2!$AR37</f>
        <v>0</v>
      </c>
      <c r="CG40" s="9">
        <f>[2]Лист2!$AS183</f>
        <v>0</v>
      </c>
      <c r="CH40" s="8">
        <f>[2]Лист2!$AS37</f>
        <v>514330</v>
      </c>
      <c r="CI40" s="9">
        <f>[2]Лист2!$AW183</f>
        <v>0</v>
      </c>
      <c r="CJ40" s="8">
        <f>[2]Лист2!$AW37</f>
        <v>0</v>
      </c>
      <c r="CK40" s="9">
        <f>[2]Лист2!$AT183</f>
        <v>0</v>
      </c>
      <c r="CL40" s="40">
        <f>[2]Лист2!$AT37</f>
        <v>0</v>
      </c>
      <c r="CM40" s="9">
        <f>[2]Лист2!$AU183</f>
        <v>0</v>
      </c>
      <c r="CN40" s="8">
        <f>[2]Лист2!$AU37</f>
        <v>0</v>
      </c>
      <c r="CO40" s="9">
        <f>[2]Лист2!$AV183</f>
        <v>0</v>
      </c>
      <c r="CP40" s="40">
        <f>[2]Лист2!$AV37</f>
        <v>0</v>
      </c>
      <c r="CQ40" s="9">
        <f>[2]Лист2!$AX183</f>
        <v>0</v>
      </c>
      <c r="CR40" s="8">
        <f>[2]Лист2!$AX37</f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155</v>
      </c>
      <c r="E41" s="25" t="s">
        <v>160</v>
      </c>
      <c r="F41" s="31" t="s">
        <v>156</v>
      </c>
      <c r="G41" s="8">
        <f t="shared" si="6"/>
        <v>33159435.260000002</v>
      </c>
      <c r="H41" s="8">
        <f t="shared" si="7"/>
        <v>33159435.260000002</v>
      </c>
      <c r="I41" s="9">
        <f t="shared" ref="I41:X56" si="17">AA41+AS41+BK41+CC41</f>
        <v>26</v>
      </c>
      <c r="J41" s="8">
        <f t="shared" si="17"/>
        <v>6435.26</v>
      </c>
      <c r="K41" s="9">
        <f t="shared" si="17"/>
        <v>0</v>
      </c>
      <c r="L41" s="8">
        <f t="shared" si="17"/>
        <v>0</v>
      </c>
      <c r="M41" s="9">
        <f t="shared" si="17"/>
        <v>412</v>
      </c>
      <c r="N41" s="8">
        <f t="shared" si="17"/>
        <v>33153000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8103722.6100000003</v>
      </c>
      <c r="Z41" s="8">
        <f t="shared" si="10"/>
        <v>8103722.6100000003</v>
      </c>
      <c r="AA41" s="9">
        <f>[2]Лист2!$M184</f>
        <v>11</v>
      </c>
      <c r="AB41" s="8">
        <f>[2]Лист2!$M38</f>
        <v>2722.61</v>
      </c>
      <c r="AC41" s="9">
        <f>[2]Лист2!$N184</f>
        <v>0</v>
      </c>
      <c r="AD41" s="8">
        <f>[2]Лист2!$N38</f>
        <v>0</v>
      </c>
      <c r="AE41" s="9">
        <f>[2]Лист2!$O184</f>
        <v>95</v>
      </c>
      <c r="AF41" s="8">
        <f>[2]Лист2!$O38</f>
        <v>8101000</v>
      </c>
      <c r="AG41" s="9">
        <f>[2]Лист2!$S184</f>
        <v>0</v>
      </c>
      <c r="AH41" s="8">
        <f>[2]Лист2!$S38</f>
        <v>0</v>
      </c>
      <c r="AI41" s="9">
        <f>[2]Лист2!$P184</f>
        <v>0</v>
      </c>
      <c r="AJ41" s="40">
        <f>[2]Лист2!$P38</f>
        <v>0</v>
      </c>
      <c r="AK41" s="9">
        <f>[2]Лист2!$Q184</f>
        <v>0</v>
      </c>
      <c r="AL41" s="8">
        <f>[2]Лист2!$Q38</f>
        <v>0</v>
      </c>
      <c r="AM41" s="9">
        <f>[2]Лист2!$R184</f>
        <v>0</v>
      </c>
      <c r="AN41" s="40">
        <f>[2]Лист2!$R38</f>
        <v>0</v>
      </c>
      <c r="AO41" s="9">
        <f>[2]Лист2!$T184</f>
        <v>0</v>
      </c>
      <c r="AP41" s="8">
        <f>[2]Лист2!$T38</f>
        <v>0</v>
      </c>
      <c r="AQ41" s="8">
        <f t="shared" si="11"/>
        <v>8252732.5700000003</v>
      </c>
      <c r="AR41" s="8">
        <f t="shared" si="12"/>
        <v>8252732.5700000003</v>
      </c>
      <c r="AS41" s="9">
        <f>[2]Лист2!$W184</f>
        <v>7</v>
      </c>
      <c r="AT41" s="8">
        <f>[2]Лист2!$W38</f>
        <v>1732.57</v>
      </c>
      <c r="AU41" s="9">
        <f>[2]Лист2!$X184</f>
        <v>0</v>
      </c>
      <c r="AV41" s="8">
        <f>[2]Лист2!$X38</f>
        <v>0</v>
      </c>
      <c r="AW41" s="9">
        <f>[2]Лист2!$Y184</f>
        <v>99</v>
      </c>
      <c r="AX41" s="8">
        <f>[2]Лист2!$Y38</f>
        <v>8251000</v>
      </c>
      <c r="AY41" s="9">
        <f>[2]Лист2!$AC184</f>
        <v>0</v>
      </c>
      <c r="AZ41" s="8">
        <f>[2]Лист2!$AC38</f>
        <v>0</v>
      </c>
      <c r="BA41" s="9">
        <f>[2]Лист2!$Z184</f>
        <v>0</v>
      </c>
      <c r="BB41" s="40">
        <f>[2]Лист2!$Z38</f>
        <v>0</v>
      </c>
      <c r="BC41" s="9">
        <f>[2]Лист2!$AA184</f>
        <v>0</v>
      </c>
      <c r="BD41" s="8">
        <f>[2]Лист2!$AA38</f>
        <v>0</v>
      </c>
      <c r="BE41" s="9">
        <f>[2]Лист2!$AB184</f>
        <v>0</v>
      </c>
      <c r="BF41" s="40">
        <f>[2]Лист2!$AB38</f>
        <v>0</v>
      </c>
      <c r="BG41" s="9">
        <f>[2]Лист2!$AD184</f>
        <v>0</v>
      </c>
      <c r="BH41" s="8">
        <f>[2]Лист2!$AD38</f>
        <v>0</v>
      </c>
      <c r="BI41" s="8">
        <f t="shared" si="13"/>
        <v>8101990.04</v>
      </c>
      <c r="BJ41" s="8">
        <f t="shared" si="14"/>
        <v>8101990.04</v>
      </c>
      <c r="BK41" s="9">
        <f>[2]Лист2!$AG184</f>
        <v>4</v>
      </c>
      <c r="BL41" s="8">
        <f>[2]Лист2!$AG38</f>
        <v>990.04</v>
      </c>
      <c r="BM41" s="9">
        <f>[2]Лист2!$AH184</f>
        <v>0</v>
      </c>
      <c r="BN41" s="8">
        <f>[2]Лист2!$AH38</f>
        <v>0</v>
      </c>
      <c r="BO41" s="9">
        <f>[2]Лист2!$AI184</f>
        <v>94</v>
      </c>
      <c r="BP41" s="8">
        <f>[2]Лист2!$AI38</f>
        <v>8101000</v>
      </c>
      <c r="BQ41" s="9">
        <f>[2]Лист2!$AM184</f>
        <v>0</v>
      </c>
      <c r="BR41" s="8">
        <f>[2]Лист2!$AM38</f>
        <v>0</v>
      </c>
      <c r="BS41" s="9">
        <f>[2]Лист2!$AJ184</f>
        <v>0</v>
      </c>
      <c r="BT41" s="40">
        <f>[2]Лист2!$AJ38</f>
        <v>0</v>
      </c>
      <c r="BU41" s="9">
        <f>[2]Лист2!$AK184</f>
        <v>0</v>
      </c>
      <c r="BV41" s="8">
        <f>[2]Лист2!$AK38</f>
        <v>0</v>
      </c>
      <c r="BW41" s="9">
        <f>[2]Лист2!$AL184</f>
        <v>0</v>
      </c>
      <c r="BX41" s="40">
        <f>[2]Лист2!$AL38</f>
        <v>0</v>
      </c>
      <c r="BY41" s="9">
        <f>[2]Лист2!$AN184</f>
        <v>0</v>
      </c>
      <c r="BZ41" s="8">
        <f>[2]Лист2!$AN38</f>
        <v>0</v>
      </c>
      <c r="CA41" s="8">
        <f t="shared" si="15"/>
        <v>8700990.0399999991</v>
      </c>
      <c r="CB41" s="8">
        <f t="shared" si="16"/>
        <v>8700990.0399999991</v>
      </c>
      <c r="CC41" s="9">
        <f>[2]Лист2!$AQ184</f>
        <v>4</v>
      </c>
      <c r="CD41" s="8">
        <f>[2]Лист2!$AQ38</f>
        <v>990.04</v>
      </c>
      <c r="CE41" s="9">
        <f>[2]Лист2!$AR184</f>
        <v>0</v>
      </c>
      <c r="CF41" s="8">
        <f>[2]Лист2!$AR38</f>
        <v>0</v>
      </c>
      <c r="CG41" s="9">
        <f>[2]Лист2!$AS184</f>
        <v>124</v>
      </c>
      <c r="CH41" s="8">
        <f>[2]Лист2!$AS38</f>
        <v>8700000</v>
      </c>
      <c r="CI41" s="9">
        <f>[2]Лист2!$AW184</f>
        <v>0</v>
      </c>
      <c r="CJ41" s="8">
        <f>[2]Лист2!$AW38</f>
        <v>0</v>
      </c>
      <c r="CK41" s="9">
        <f>[2]Лист2!$AT184</f>
        <v>0</v>
      </c>
      <c r="CL41" s="40">
        <f>[2]Лист2!$AT38</f>
        <v>0</v>
      </c>
      <c r="CM41" s="9">
        <f>[2]Лист2!$AU184</f>
        <v>0</v>
      </c>
      <c r="CN41" s="8">
        <f>[2]Лист2!$AU38</f>
        <v>0</v>
      </c>
      <c r="CO41" s="9">
        <f>[2]Лист2!$AV184</f>
        <v>0</v>
      </c>
      <c r="CP41" s="40">
        <f>[2]Лист2!$AV38</f>
        <v>0</v>
      </c>
      <c r="CQ41" s="9">
        <f>[2]Лист2!$AX184</f>
        <v>0</v>
      </c>
      <c r="CR41" s="8">
        <f>[2]Лист2!$AX38</f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155</v>
      </c>
      <c r="E42" s="25" t="s">
        <v>160</v>
      </c>
      <c r="F42" s="31" t="s">
        <v>156</v>
      </c>
      <c r="G42" s="8">
        <f t="shared" si="6"/>
        <v>19806.64</v>
      </c>
      <c r="H42" s="8">
        <f t="shared" si="7"/>
        <v>19806.64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19806.64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9903.32</v>
      </c>
      <c r="Z42" s="8">
        <f t="shared" si="10"/>
        <v>9903.32</v>
      </c>
      <c r="AA42" s="9">
        <f>[2]Лист2!$M185</f>
        <v>0</v>
      </c>
      <c r="AB42" s="8">
        <f>[2]Лист2!$M39</f>
        <v>0</v>
      </c>
      <c r="AC42" s="9">
        <f>[2]Лист2!$N185</f>
        <v>0</v>
      </c>
      <c r="AD42" s="8">
        <f>[2]Лист2!$N39</f>
        <v>0</v>
      </c>
      <c r="AE42" s="9">
        <f>[2]Лист2!$O185</f>
        <v>0</v>
      </c>
      <c r="AF42" s="8">
        <f>[2]Лист2!$O39</f>
        <v>9903.32</v>
      </c>
      <c r="AG42" s="9">
        <f>[2]Лист2!$S185</f>
        <v>0</v>
      </c>
      <c r="AH42" s="8">
        <f>[2]Лист2!$S39</f>
        <v>0</v>
      </c>
      <c r="AI42" s="9">
        <f>[2]Лист2!$P185</f>
        <v>0</v>
      </c>
      <c r="AJ42" s="40">
        <f>[2]Лист2!$P39</f>
        <v>0</v>
      </c>
      <c r="AK42" s="9">
        <f>[2]Лист2!$Q185</f>
        <v>0</v>
      </c>
      <c r="AL42" s="8">
        <f>[2]Лист2!$Q39</f>
        <v>0</v>
      </c>
      <c r="AM42" s="9">
        <f>[2]Лист2!$R185</f>
        <v>0</v>
      </c>
      <c r="AN42" s="40">
        <f>[2]Лист2!$R39</f>
        <v>0</v>
      </c>
      <c r="AO42" s="9">
        <f>[2]Лист2!$T185</f>
        <v>0</v>
      </c>
      <c r="AP42" s="8">
        <f>[2]Лист2!$T39</f>
        <v>0</v>
      </c>
      <c r="AQ42" s="8">
        <f t="shared" si="11"/>
        <v>9903.32</v>
      </c>
      <c r="AR42" s="8">
        <f t="shared" si="12"/>
        <v>9903.32</v>
      </c>
      <c r="AS42" s="9">
        <f>[2]Лист2!$W185</f>
        <v>0</v>
      </c>
      <c r="AT42" s="8">
        <f>[2]Лист2!$W39</f>
        <v>0</v>
      </c>
      <c r="AU42" s="9">
        <f>[2]Лист2!$X185</f>
        <v>0</v>
      </c>
      <c r="AV42" s="8">
        <f>[2]Лист2!$X39</f>
        <v>0</v>
      </c>
      <c r="AW42" s="9">
        <f>[2]Лист2!$Y185</f>
        <v>0</v>
      </c>
      <c r="AX42" s="8">
        <f>[2]Лист2!$Y39</f>
        <v>9903.32</v>
      </c>
      <c r="AY42" s="9">
        <f>[2]Лист2!$AC185</f>
        <v>0</v>
      </c>
      <c r="AZ42" s="8">
        <f>[2]Лист2!$AC39</f>
        <v>0</v>
      </c>
      <c r="BA42" s="9">
        <f>[2]Лист2!$Z185</f>
        <v>0</v>
      </c>
      <c r="BB42" s="40">
        <f>[2]Лист2!$Z39</f>
        <v>0</v>
      </c>
      <c r="BC42" s="9">
        <f>[2]Лист2!$AA185</f>
        <v>0</v>
      </c>
      <c r="BD42" s="8">
        <f>[2]Лист2!$AA39</f>
        <v>0</v>
      </c>
      <c r="BE42" s="9">
        <f>[2]Лист2!$AB185</f>
        <v>0</v>
      </c>
      <c r="BF42" s="40">
        <f>[2]Лист2!$AB39</f>
        <v>0</v>
      </c>
      <c r="BG42" s="9">
        <f>[2]Лист2!$AD185</f>
        <v>0</v>
      </c>
      <c r="BH42" s="8">
        <f>[2]Лист2!$AD39</f>
        <v>0</v>
      </c>
      <c r="BI42" s="8">
        <f t="shared" si="13"/>
        <v>0</v>
      </c>
      <c r="BJ42" s="8">
        <f t="shared" si="14"/>
        <v>0</v>
      </c>
      <c r="BK42" s="9">
        <f>[2]Лист2!$AG185</f>
        <v>0</v>
      </c>
      <c r="BL42" s="8">
        <f>[2]Лист2!$AG39</f>
        <v>0</v>
      </c>
      <c r="BM42" s="9">
        <f>[2]Лист2!$AH185</f>
        <v>0</v>
      </c>
      <c r="BN42" s="8">
        <f>[2]Лист2!$AH39</f>
        <v>0</v>
      </c>
      <c r="BO42" s="9">
        <f>[2]Лист2!$AI185</f>
        <v>0</v>
      </c>
      <c r="BP42" s="8">
        <f>[2]Лист2!$AI39</f>
        <v>0</v>
      </c>
      <c r="BQ42" s="9">
        <f>[2]Лист2!$AM185</f>
        <v>0</v>
      </c>
      <c r="BR42" s="8">
        <f>[2]Лист2!$AM39</f>
        <v>0</v>
      </c>
      <c r="BS42" s="9">
        <f>[2]Лист2!$AJ185</f>
        <v>0</v>
      </c>
      <c r="BT42" s="40">
        <f>[2]Лист2!$AJ39</f>
        <v>0</v>
      </c>
      <c r="BU42" s="9">
        <f>[2]Лист2!$AK185</f>
        <v>0</v>
      </c>
      <c r="BV42" s="8">
        <f>[2]Лист2!$AK39</f>
        <v>0</v>
      </c>
      <c r="BW42" s="9">
        <f>[2]Лист2!$AL185</f>
        <v>0</v>
      </c>
      <c r="BX42" s="40">
        <f>[2]Лист2!$AL39</f>
        <v>0</v>
      </c>
      <c r="BY42" s="9">
        <f>[2]Лист2!$AN185</f>
        <v>0</v>
      </c>
      <c r="BZ42" s="8">
        <f>[2]Лист2!$AN39</f>
        <v>0</v>
      </c>
      <c r="CA42" s="8">
        <f t="shared" si="15"/>
        <v>0</v>
      </c>
      <c r="CB42" s="8">
        <f t="shared" si="16"/>
        <v>0</v>
      </c>
      <c r="CC42" s="9">
        <f>[2]Лист2!$AQ185</f>
        <v>0</v>
      </c>
      <c r="CD42" s="8">
        <f>[2]Лист2!$AQ39</f>
        <v>0</v>
      </c>
      <c r="CE42" s="9">
        <f>[2]Лист2!$AR185</f>
        <v>0</v>
      </c>
      <c r="CF42" s="8">
        <f>[2]Лист2!$AR39</f>
        <v>0</v>
      </c>
      <c r="CG42" s="9">
        <f>[2]Лист2!$AS185</f>
        <v>0</v>
      </c>
      <c r="CH42" s="8">
        <f>[2]Лист2!$AS39</f>
        <v>0</v>
      </c>
      <c r="CI42" s="9">
        <f>[2]Лист2!$AW185</f>
        <v>0</v>
      </c>
      <c r="CJ42" s="8">
        <f>[2]Лист2!$AW39</f>
        <v>0</v>
      </c>
      <c r="CK42" s="9">
        <f>[2]Лист2!$AT185</f>
        <v>0</v>
      </c>
      <c r="CL42" s="40">
        <f>[2]Лист2!$AT39</f>
        <v>0</v>
      </c>
      <c r="CM42" s="9">
        <f>[2]Лист2!$AU185</f>
        <v>0</v>
      </c>
      <c r="CN42" s="8">
        <f>[2]Лист2!$AU39</f>
        <v>0</v>
      </c>
      <c r="CO42" s="9">
        <f>[2]Лист2!$AV185</f>
        <v>0</v>
      </c>
      <c r="CP42" s="40">
        <f>[2]Лист2!$AV39</f>
        <v>0</v>
      </c>
      <c r="CQ42" s="9">
        <f>[2]Лист2!$AX185</f>
        <v>0</v>
      </c>
      <c r="CR42" s="8">
        <f>[2]Лист2!$AX39</f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155</v>
      </c>
      <c r="E43" s="25" t="s">
        <v>160</v>
      </c>
      <c r="F43" s="31" t="s">
        <v>156</v>
      </c>
      <c r="G43" s="8">
        <f t="shared" si="6"/>
        <v>5116607.74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75</v>
      </c>
      <c r="P43" s="8">
        <f t="shared" si="17"/>
        <v>5116607.74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1200745.8</v>
      </c>
      <c r="Z43" s="8">
        <f t="shared" si="10"/>
        <v>0</v>
      </c>
      <c r="AA43" s="9">
        <f>[2]Лист2!$M186</f>
        <v>0</v>
      </c>
      <c r="AB43" s="8">
        <f>[2]Лист2!$M40</f>
        <v>0</v>
      </c>
      <c r="AC43" s="9">
        <f>[2]Лист2!$N186</f>
        <v>0</v>
      </c>
      <c r="AD43" s="8">
        <f>[2]Лист2!$N40</f>
        <v>0</v>
      </c>
      <c r="AE43" s="9">
        <f>[2]Лист2!$O186</f>
        <v>0</v>
      </c>
      <c r="AF43" s="8">
        <f>[2]Лист2!$O40</f>
        <v>0</v>
      </c>
      <c r="AG43" s="9">
        <f>[2]Лист2!$S186</f>
        <v>12</v>
      </c>
      <c r="AH43" s="8">
        <f>[2]Лист2!$S40</f>
        <v>1200745.8</v>
      </c>
      <c r="AI43" s="9">
        <f>[2]Лист2!$P186</f>
        <v>0</v>
      </c>
      <c r="AJ43" s="40">
        <f>[2]Лист2!$P40</f>
        <v>0</v>
      </c>
      <c r="AK43" s="9">
        <f>[2]Лист2!$Q186</f>
        <v>0</v>
      </c>
      <c r="AL43" s="8">
        <f>[2]Лист2!$Q40</f>
        <v>0</v>
      </c>
      <c r="AM43" s="9">
        <f>[2]Лист2!$R186</f>
        <v>0</v>
      </c>
      <c r="AN43" s="40">
        <f>[2]Лист2!$R40</f>
        <v>0</v>
      </c>
      <c r="AO43" s="9">
        <f>[2]Лист2!$T186</f>
        <v>0</v>
      </c>
      <c r="AP43" s="8">
        <f>[2]Лист2!$T40</f>
        <v>0</v>
      </c>
      <c r="AQ43" s="8">
        <f t="shared" si="11"/>
        <v>1910175.35</v>
      </c>
      <c r="AR43" s="8">
        <f t="shared" si="12"/>
        <v>0</v>
      </c>
      <c r="AS43" s="9">
        <f>[2]Лист2!$W186</f>
        <v>0</v>
      </c>
      <c r="AT43" s="8">
        <f>[2]Лист2!$W40</f>
        <v>0</v>
      </c>
      <c r="AU43" s="9">
        <f>[2]Лист2!$X186</f>
        <v>0</v>
      </c>
      <c r="AV43" s="8">
        <f>[2]Лист2!$X40</f>
        <v>0</v>
      </c>
      <c r="AW43" s="9">
        <f>[2]Лист2!$Y186</f>
        <v>0</v>
      </c>
      <c r="AX43" s="8">
        <f>[2]Лист2!$Y40</f>
        <v>0</v>
      </c>
      <c r="AY43" s="9">
        <f>[2]Лист2!$AC186</f>
        <v>25</v>
      </c>
      <c r="AZ43" s="8">
        <f>[2]Лист2!$AC40</f>
        <v>1910175.35</v>
      </c>
      <c r="BA43" s="9">
        <f>[2]Лист2!$Z186</f>
        <v>0</v>
      </c>
      <c r="BB43" s="40">
        <f>[2]Лист2!$Z40</f>
        <v>0</v>
      </c>
      <c r="BC43" s="9">
        <f>[2]Лист2!$AA186</f>
        <v>0</v>
      </c>
      <c r="BD43" s="8">
        <f>[2]Лист2!$AA40</f>
        <v>0</v>
      </c>
      <c r="BE43" s="9">
        <f>[2]Лист2!$AB186</f>
        <v>0</v>
      </c>
      <c r="BF43" s="40">
        <f>[2]Лист2!$AB40</f>
        <v>0</v>
      </c>
      <c r="BG43" s="9">
        <f>[2]Лист2!$AD186</f>
        <v>0</v>
      </c>
      <c r="BH43" s="8">
        <f>[2]Лист2!$AD40</f>
        <v>0</v>
      </c>
      <c r="BI43" s="8">
        <f t="shared" si="13"/>
        <v>2003487.61</v>
      </c>
      <c r="BJ43" s="8">
        <f t="shared" si="14"/>
        <v>0</v>
      </c>
      <c r="BK43" s="9">
        <f>[2]Лист2!$AG186</f>
        <v>0</v>
      </c>
      <c r="BL43" s="8">
        <f>[2]Лист2!$AG40</f>
        <v>0</v>
      </c>
      <c r="BM43" s="9">
        <f>[2]Лист2!$AH186</f>
        <v>0</v>
      </c>
      <c r="BN43" s="8">
        <f>[2]Лист2!$AH40</f>
        <v>0</v>
      </c>
      <c r="BO43" s="9">
        <f>[2]Лист2!$AI186</f>
        <v>0</v>
      </c>
      <c r="BP43" s="8">
        <f>[2]Лист2!$AI40</f>
        <v>0</v>
      </c>
      <c r="BQ43" s="9">
        <f>[2]Лист2!$AM186</f>
        <v>30</v>
      </c>
      <c r="BR43" s="8">
        <f>[2]Лист2!$AM40</f>
        <v>2003487.61</v>
      </c>
      <c r="BS43" s="9">
        <f>[2]Лист2!$AJ186</f>
        <v>0</v>
      </c>
      <c r="BT43" s="40">
        <f>[2]Лист2!$AJ40</f>
        <v>0</v>
      </c>
      <c r="BU43" s="9">
        <f>[2]Лист2!$AK186</f>
        <v>0</v>
      </c>
      <c r="BV43" s="8">
        <f>[2]Лист2!$AK40</f>
        <v>0</v>
      </c>
      <c r="BW43" s="9">
        <f>[2]Лист2!$AL186</f>
        <v>0</v>
      </c>
      <c r="BX43" s="40">
        <f>[2]Лист2!$AL40</f>
        <v>0</v>
      </c>
      <c r="BY43" s="9">
        <f>[2]Лист2!$AN186</f>
        <v>0</v>
      </c>
      <c r="BZ43" s="8">
        <f>[2]Лист2!$AN40</f>
        <v>0</v>
      </c>
      <c r="CA43" s="8">
        <f t="shared" si="15"/>
        <v>2198.98</v>
      </c>
      <c r="CB43" s="8">
        <f t="shared" si="16"/>
        <v>0</v>
      </c>
      <c r="CC43" s="9">
        <f>[2]Лист2!$AQ186</f>
        <v>0</v>
      </c>
      <c r="CD43" s="8">
        <f>[2]Лист2!$AQ40</f>
        <v>0</v>
      </c>
      <c r="CE43" s="9">
        <f>[2]Лист2!$AR186</f>
        <v>0</v>
      </c>
      <c r="CF43" s="8">
        <f>[2]Лист2!$AR40</f>
        <v>0</v>
      </c>
      <c r="CG43" s="9">
        <f>[2]Лист2!$AS186</f>
        <v>0</v>
      </c>
      <c r="CH43" s="8">
        <f>[2]Лист2!$AS40</f>
        <v>0</v>
      </c>
      <c r="CI43" s="9">
        <f>[2]Лист2!$AW186</f>
        <v>8</v>
      </c>
      <c r="CJ43" s="8">
        <f>[2]Лист2!$AW40</f>
        <v>2198.98</v>
      </c>
      <c r="CK43" s="9">
        <f>[2]Лист2!$AT186</f>
        <v>0</v>
      </c>
      <c r="CL43" s="40">
        <f>[2]Лист2!$AT40</f>
        <v>0</v>
      </c>
      <c r="CM43" s="9">
        <f>[2]Лист2!$AU186</f>
        <v>0</v>
      </c>
      <c r="CN43" s="8">
        <f>[2]Лист2!$AU40</f>
        <v>0</v>
      </c>
      <c r="CO43" s="9">
        <f>[2]Лист2!$AV186</f>
        <v>0</v>
      </c>
      <c r="CP43" s="40">
        <f>[2]Лист2!$AV40</f>
        <v>0</v>
      </c>
      <c r="CQ43" s="9">
        <f>[2]Лист2!$AX186</f>
        <v>0</v>
      </c>
      <c r="CR43" s="8">
        <f>[2]Лист2!$AX40</f>
        <v>0</v>
      </c>
    </row>
    <row r="44" spans="1:96" ht="15" customHeight="1" x14ac:dyDescent="0.25">
      <c r="A44" s="12">
        <v>34</v>
      </c>
      <c r="B44" s="18" t="s">
        <v>126</v>
      </c>
      <c r="C44" s="12">
        <v>330399</v>
      </c>
      <c r="D44" s="25" t="s">
        <v>155</v>
      </c>
      <c r="E44" s="25" t="s">
        <v>160</v>
      </c>
      <c r="F44" s="31" t="s">
        <v>156</v>
      </c>
      <c r="G44" s="8">
        <f t="shared" si="6"/>
        <v>3605530.6</v>
      </c>
      <c r="H44" s="8">
        <f t="shared" si="7"/>
        <v>3605530.6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3605530.6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713680.71</v>
      </c>
      <c r="Z44" s="8">
        <f t="shared" si="10"/>
        <v>713680.71</v>
      </c>
      <c r="AA44" s="9">
        <f>[2]Лист2!$M187</f>
        <v>0</v>
      </c>
      <c r="AB44" s="8">
        <f>[2]Лист2!$M41</f>
        <v>0</v>
      </c>
      <c r="AC44" s="9">
        <f>[2]Лист2!$N187</f>
        <v>0</v>
      </c>
      <c r="AD44" s="8">
        <f>[2]Лист2!$N41</f>
        <v>0</v>
      </c>
      <c r="AE44" s="9">
        <f>[2]Лист2!$O187</f>
        <v>0</v>
      </c>
      <c r="AF44" s="8">
        <f>[2]Лист2!$O41</f>
        <v>713680.71</v>
      </c>
      <c r="AG44" s="9">
        <f>[2]Лист2!$S187</f>
        <v>0</v>
      </c>
      <c r="AH44" s="8">
        <f>[2]Лист2!$S41</f>
        <v>0</v>
      </c>
      <c r="AI44" s="9">
        <f>[2]Лист2!$P187</f>
        <v>0</v>
      </c>
      <c r="AJ44" s="40">
        <f>[2]Лист2!$P41</f>
        <v>0</v>
      </c>
      <c r="AK44" s="9">
        <f>[2]Лист2!$Q187</f>
        <v>0</v>
      </c>
      <c r="AL44" s="8">
        <f>[2]Лист2!$Q41</f>
        <v>0</v>
      </c>
      <c r="AM44" s="9">
        <f>[2]Лист2!$R187</f>
        <v>0</v>
      </c>
      <c r="AN44" s="40">
        <f>[2]Лист2!$R41</f>
        <v>0</v>
      </c>
      <c r="AO44" s="9">
        <f>[2]Лист2!$T187</f>
        <v>0</v>
      </c>
      <c r="AP44" s="8">
        <f>[2]Лист2!$T41</f>
        <v>0</v>
      </c>
      <c r="AQ44" s="8">
        <f t="shared" si="11"/>
        <v>685590.06</v>
      </c>
      <c r="AR44" s="8">
        <f t="shared" si="12"/>
        <v>685590.06</v>
      </c>
      <c r="AS44" s="9">
        <f>[2]Лист2!$W187</f>
        <v>0</v>
      </c>
      <c r="AT44" s="8">
        <f>[2]Лист2!$W41</f>
        <v>0</v>
      </c>
      <c r="AU44" s="9">
        <f>[2]Лист2!$X187</f>
        <v>0</v>
      </c>
      <c r="AV44" s="8">
        <f>[2]Лист2!$X41</f>
        <v>0</v>
      </c>
      <c r="AW44" s="9">
        <f>[2]Лист2!$Y187</f>
        <v>0</v>
      </c>
      <c r="AX44" s="8">
        <f>[2]Лист2!$Y41</f>
        <v>685590.06</v>
      </c>
      <c r="AY44" s="9">
        <f>[2]Лист2!$AC187</f>
        <v>0</v>
      </c>
      <c r="AZ44" s="8">
        <f>[2]Лист2!$AC41</f>
        <v>0</v>
      </c>
      <c r="BA44" s="9">
        <f>[2]Лист2!$Z187</f>
        <v>0</v>
      </c>
      <c r="BB44" s="40">
        <f>[2]Лист2!$Z41</f>
        <v>0</v>
      </c>
      <c r="BC44" s="9">
        <f>[2]Лист2!$AA187</f>
        <v>0</v>
      </c>
      <c r="BD44" s="8">
        <f>[2]Лист2!$AA41</f>
        <v>0</v>
      </c>
      <c r="BE44" s="9">
        <f>[2]Лист2!$AB187</f>
        <v>0</v>
      </c>
      <c r="BF44" s="40">
        <f>[2]Лист2!$AB41</f>
        <v>0</v>
      </c>
      <c r="BG44" s="9">
        <f>[2]Лист2!$AD187</f>
        <v>0</v>
      </c>
      <c r="BH44" s="8">
        <f>[2]Лист2!$AD41</f>
        <v>0</v>
      </c>
      <c r="BI44" s="8">
        <f t="shared" si="13"/>
        <v>685590.06</v>
      </c>
      <c r="BJ44" s="8">
        <f t="shared" si="14"/>
        <v>685590.06</v>
      </c>
      <c r="BK44" s="9">
        <f>[2]Лист2!$AG187</f>
        <v>0</v>
      </c>
      <c r="BL44" s="8">
        <f>[2]Лист2!$AG41</f>
        <v>0</v>
      </c>
      <c r="BM44" s="9">
        <f>[2]Лист2!$AH187</f>
        <v>0</v>
      </c>
      <c r="BN44" s="8">
        <f>[2]Лист2!$AH41</f>
        <v>0</v>
      </c>
      <c r="BO44" s="9">
        <f>[2]Лист2!$AI187</f>
        <v>0</v>
      </c>
      <c r="BP44" s="8">
        <f>[2]Лист2!$AI41</f>
        <v>685590.06</v>
      </c>
      <c r="BQ44" s="9">
        <f>[2]Лист2!$AM187</f>
        <v>0</v>
      </c>
      <c r="BR44" s="8">
        <f>[2]Лист2!$AM41</f>
        <v>0</v>
      </c>
      <c r="BS44" s="9">
        <f>[2]Лист2!$AJ187</f>
        <v>0</v>
      </c>
      <c r="BT44" s="40">
        <f>[2]Лист2!$AJ41</f>
        <v>0</v>
      </c>
      <c r="BU44" s="9">
        <f>[2]Лист2!$AK187</f>
        <v>0</v>
      </c>
      <c r="BV44" s="8">
        <f>[2]Лист2!$AK41</f>
        <v>0</v>
      </c>
      <c r="BW44" s="9">
        <f>[2]Лист2!$AL187</f>
        <v>0</v>
      </c>
      <c r="BX44" s="40">
        <f>[2]Лист2!$AL41</f>
        <v>0</v>
      </c>
      <c r="BY44" s="9">
        <f>[2]Лист2!$AN187</f>
        <v>0</v>
      </c>
      <c r="BZ44" s="8">
        <f>[2]Лист2!$AN41</f>
        <v>0</v>
      </c>
      <c r="CA44" s="8">
        <f t="shared" si="15"/>
        <v>1520669.77</v>
      </c>
      <c r="CB44" s="8">
        <f t="shared" si="16"/>
        <v>1520669.77</v>
      </c>
      <c r="CC44" s="9">
        <f>[2]Лист2!$AQ187</f>
        <v>0</v>
      </c>
      <c r="CD44" s="8">
        <f>[2]Лист2!$AQ41</f>
        <v>0</v>
      </c>
      <c r="CE44" s="9">
        <f>[2]Лист2!$AR187</f>
        <v>0</v>
      </c>
      <c r="CF44" s="8">
        <f>[2]Лист2!$AR41</f>
        <v>0</v>
      </c>
      <c r="CG44" s="9">
        <f>[2]Лист2!$AS187</f>
        <v>0</v>
      </c>
      <c r="CH44" s="8">
        <f>[2]Лист2!$AS41</f>
        <v>1520669.77</v>
      </c>
      <c r="CI44" s="9">
        <f>[2]Лист2!$AW187</f>
        <v>0</v>
      </c>
      <c r="CJ44" s="8">
        <f>[2]Лист2!$AW41</f>
        <v>0</v>
      </c>
      <c r="CK44" s="9">
        <f>[2]Лист2!$AT187</f>
        <v>0</v>
      </c>
      <c r="CL44" s="40">
        <f>[2]Лист2!$AT41</f>
        <v>0</v>
      </c>
      <c r="CM44" s="9">
        <f>[2]Лист2!$AU187</f>
        <v>0</v>
      </c>
      <c r="CN44" s="8">
        <f>[2]Лист2!$AU41</f>
        <v>0</v>
      </c>
      <c r="CO44" s="9">
        <f>[2]Лист2!$AV187</f>
        <v>0</v>
      </c>
      <c r="CP44" s="40">
        <f>[2]Лист2!$AV41</f>
        <v>0</v>
      </c>
      <c r="CQ44" s="9">
        <f>[2]Лист2!$AX187</f>
        <v>0</v>
      </c>
      <c r="CR44" s="8">
        <f>[2]Лист2!$AX41</f>
        <v>0</v>
      </c>
    </row>
    <row r="45" spans="1:96" ht="15" customHeight="1" x14ac:dyDescent="0.25">
      <c r="A45" s="12">
        <v>35</v>
      </c>
      <c r="B45" s="18" t="s">
        <v>127</v>
      </c>
      <c r="C45" s="12">
        <v>330401</v>
      </c>
      <c r="D45" s="25" t="s">
        <v>155</v>
      </c>
      <c r="E45" s="25" t="s">
        <v>160</v>
      </c>
      <c r="F45" s="31" t="s">
        <v>156</v>
      </c>
      <c r="G45" s="8">
        <f t="shared" si="6"/>
        <v>238771.23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7</v>
      </c>
      <c r="P45" s="8">
        <f t="shared" si="17"/>
        <v>238771.23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80633.62</v>
      </c>
      <c r="Z45" s="8">
        <f t="shared" si="10"/>
        <v>0</v>
      </c>
      <c r="AA45" s="9">
        <f>[2]Лист2!$M188</f>
        <v>0</v>
      </c>
      <c r="AB45" s="8">
        <f>[2]Лист2!$M42</f>
        <v>0</v>
      </c>
      <c r="AC45" s="9">
        <f>[2]Лист2!$N188</f>
        <v>0</v>
      </c>
      <c r="AD45" s="8">
        <f>[2]Лист2!$N42</f>
        <v>0</v>
      </c>
      <c r="AE45" s="9">
        <f>[2]Лист2!$O188</f>
        <v>0</v>
      </c>
      <c r="AF45" s="8">
        <f>[2]Лист2!$O42</f>
        <v>0</v>
      </c>
      <c r="AG45" s="9">
        <f>[2]Лист2!$S188</f>
        <v>3</v>
      </c>
      <c r="AH45" s="8">
        <f>[2]Лист2!$S42</f>
        <v>80633.62</v>
      </c>
      <c r="AI45" s="9">
        <f>[2]Лист2!$P188</f>
        <v>0</v>
      </c>
      <c r="AJ45" s="40">
        <f>[2]Лист2!$P42</f>
        <v>0</v>
      </c>
      <c r="AK45" s="9">
        <f>[2]Лист2!$Q188</f>
        <v>0</v>
      </c>
      <c r="AL45" s="8">
        <f>[2]Лист2!$Q42</f>
        <v>0</v>
      </c>
      <c r="AM45" s="9">
        <f>[2]Лист2!$R188</f>
        <v>0</v>
      </c>
      <c r="AN45" s="40">
        <f>[2]Лист2!$R42</f>
        <v>0</v>
      </c>
      <c r="AO45" s="9">
        <f>[2]Лист2!$T188</f>
        <v>0</v>
      </c>
      <c r="AP45" s="8">
        <f>[2]Лист2!$T42</f>
        <v>0</v>
      </c>
      <c r="AQ45" s="8">
        <f t="shared" si="11"/>
        <v>63880.97</v>
      </c>
      <c r="AR45" s="8">
        <f t="shared" si="12"/>
        <v>0</v>
      </c>
      <c r="AS45" s="9">
        <f>[2]Лист2!$W188</f>
        <v>0</v>
      </c>
      <c r="AT45" s="8">
        <f>[2]Лист2!$W42</f>
        <v>0</v>
      </c>
      <c r="AU45" s="9">
        <f>[2]Лист2!$X188</f>
        <v>0</v>
      </c>
      <c r="AV45" s="8">
        <f>[2]Лист2!$X42</f>
        <v>0</v>
      </c>
      <c r="AW45" s="9">
        <f>[2]Лист2!$Y188</f>
        <v>0</v>
      </c>
      <c r="AX45" s="8">
        <f>[2]Лист2!$Y42</f>
        <v>0</v>
      </c>
      <c r="AY45" s="9">
        <f>[2]Лист2!$AC188</f>
        <v>2</v>
      </c>
      <c r="AZ45" s="8">
        <f>[2]Лист2!$AC42</f>
        <v>63880.97</v>
      </c>
      <c r="BA45" s="9">
        <f>[2]Лист2!$Z188</f>
        <v>0</v>
      </c>
      <c r="BB45" s="40">
        <f>[2]Лист2!$Z42</f>
        <v>0</v>
      </c>
      <c r="BC45" s="9">
        <f>[2]Лист2!$AA188</f>
        <v>0</v>
      </c>
      <c r="BD45" s="8">
        <f>[2]Лист2!$AA42</f>
        <v>0</v>
      </c>
      <c r="BE45" s="9">
        <f>[2]Лист2!$AB188</f>
        <v>0</v>
      </c>
      <c r="BF45" s="40">
        <f>[2]Лист2!$AB42</f>
        <v>0</v>
      </c>
      <c r="BG45" s="9">
        <f>[2]Лист2!$AD188</f>
        <v>0</v>
      </c>
      <c r="BH45" s="8">
        <f>[2]Лист2!$AD42</f>
        <v>0</v>
      </c>
      <c r="BI45" s="8">
        <f t="shared" si="13"/>
        <v>47128.32</v>
      </c>
      <c r="BJ45" s="8">
        <f t="shared" si="14"/>
        <v>0</v>
      </c>
      <c r="BK45" s="9">
        <f>[2]Лист2!$AG188</f>
        <v>0</v>
      </c>
      <c r="BL45" s="8">
        <f>[2]Лист2!$AG42</f>
        <v>0</v>
      </c>
      <c r="BM45" s="9">
        <f>[2]Лист2!$AH188</f>
        <v>0</v>
      </c>
      <c r="BN45" s="8">
        <f>[2]Лист2!$AH42</f>
        <v>0</v>
      </c>
      <c r="BO45" s="9">
        <f>[2]Лист2!$AI188</f>
        <v>0</v>
      </c>
      <c r="BP45" s="8">
        <f>[2]Лист2!$AI42</f>
        <v>0</v>
      </c>
      <c r="BQ45" s="9">
        <f>[2]Лист2!$AM188</f>
        <v>1</v>
      </c>
      <c r="BR45" s="8">
        <f>[2]Лист2!$AM42</f>
        <v>47128.32</v>
      </c>
      <c r="BS45" s="9">
        <f>[2]Лист2!$AJ188</f>
        <v>0</v>
      </c>
      <c r="BT45" s="40">
        <f>[2]Лист2!$AJ42</f>
        <v>0</v>
      </c>
      <c r="BU45" s="9">
        <f>[2]Лист2!$AK188</f>
        <v>0</v>
      </c>
      <c r="BV45" s="8">
        <f>[2]Лист2!$AK42</f>
        <v>0</v>
      </c>
      <c r="BW45" s="9">
        <f>[2]Лист2!$AL188</f>
        <v>0</v>
      </c>
      <c r="BX45" s="40">
        <f>[2]Лист2!$AL42</f>
        <v>0</v>
      </c>
      <c r="BY45" s="9">
        <f>[2]Лист2!$AN188</f>
        <v>0</v>
      </c>
      <c r="BZ45" s="8">
        <f>[2]Лист2!$AN42</f>
        <v>0</v>
      </c>
      <c r="CA45" s="8">
        <f t="shared" si="15"/>
        <v>47128.32</v>
      </c>
      <c r="CB45" s="8">
        <f t="shared" si="16"/>
        <v>0</v>
      </c>
      <c r="CC45" s="9">
        <f>[2]Лист2!$AQ188</f>
        <v>0</v>
      </c>
      <c r="CD45" s="8">
        <f>[2]Лист2!$AQ42</f>
        <v>0</v>
      </c>
      <c r="CE45" s="9">
        <f>[2]Лист2!$AR188</f>
        <v>0</v>
      </c>
      <c r="CF45" s="8">
        <f>[2]Лист2!$AR42</f>
        <v>0</v>
      </c>
      <c r="CG45" s="9">
        <f>[2]Лист2!$AS188</f>
        <v>0</v>
      </c>
      <c r="CH45" s="8">
        <f>[2]Лист2!$AS42</f>
        <v>0</v>
      </c>
      <c r="CI45" s="9">
        <f>[2]Лист2!$AW188</f>
        <v>1</v>
      </c>
      <c r="CJ45" s="8">
        <f>[2]Лист2!$AW42</f>
        <v>47128.32</v>
      </c>
      <c r="CK45" s="9">
        <f>[2]Лист2!$AT188</f>
        <v>0</v>
      </c>
      <c r="CL45" s="40">
        <f>[2]Лист2!$AT42</f>
        <v>0</v>
      </c>
      <c r="CM45" s="9">
        <f>[2]Лист2!$AU188</f>
        <v>0</v>
      </c>
      <c r="CN45" s="8">
        <f>[2]Лист2!$AU42</f>
        <v>0</v>
      </c>
      <c r="CO45" s="9">
        <f>[2]Лист2!$AV188</f>
        <v>0</v>
      </c>
      <c r="CP45" s="40">
        <f>[2]Лист2!$AV42</f>
        <v>0</v>
      </c>
      <c r="CQ45" s="9">
        <f>[2]Лист2!$AX188</f>
        <v>0</v>
      </c>
      <c r="CR45" s="8">
        <f>[2]Лист2!$AX42</f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155</v>
      </c>
      <c r="E46" s="25" t="s">
        <v>160</v>
      </c>
      <c r="F46" s="31" t="s">
        <v>156</v>
      </c>
      <c r="G46" s="8">
        <f t="shared" si="6"/>
        <v>0</v>
      </c>
      <c r="H46" s="8">
        <f t="shared" si="7"/>
        <v>0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0</v>
      </c>
      <c r="N46" s="8">
        <f t="shared" si="17"/>
        <v>0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0</v>
      </c>
      <c r="Z46" s="8">
        <f t="shared" si="10"/>
        <v>0</v>
      </c>
      <c r="AA46" s="9">
        <f>[2]Лист2!$M189</f>
        <v>0</v>
      </c>
      <c r="AB46" s="8">
        <f>[2]Лист2!$M43</f>
        <v>0</v>
      </c>
      <c r="AC46" s="9">
        <f>[2]Лист2!$N189</f>
        <v>0</v>
      </c>
      <c r="AD46" s="8">
        <f>[2]Лист2!$N43</f>
        <v>0</v>
      </c>
      <c r="AE46" s="9">
        <f>[2]Лист2!$O189</f>
        <v>0</v>
      </c>
      <c r="AF46" s="8">
        <f>[2]Лист2!$O43</f>
        <v>0</v>
      </c>
      <c r="AG46" s="9">
        <f>[2]Лист2!$S189</f>
        <v>0</v>
      </c>
      <c r="AH46" s="8">
        <f>[2]Лист2!$S43</f>
        <v>0</v>
      </c>
      <c r="AI46" s="9">
        <f>[2]Лист2!$P189</f>
        <v>0</v>
      </c>
      <c r="AJ46" s="40">
        <f>[2]Лист2!$P43</f>
        <v>0</v>
      </c>
      <c r="AK46" s="9">
        <f>[2]Лист2!$Q189</f>
        <v>0</v>
      </c>
      <c r="AL46" s="8">
        <f>[2]Лист2!$Q43</f>
        <v>0</v>
      </c>
      <c r="AM46" s="9">
        <f>[2]Лист2!$R189</f>
        <v>0</v>
      </c>
      <c r="AN46" s="40">
        <f>[2]Лист2!$R43</f>
        <v>0</v>
      </c>
      <c r="AO46" s="9">
        <f>[2]Лист2!$T189</f>
        <v>0</v>
      </c>
      <c r="AP46" s="8">
        <f>[2]Лист2!$T43</f>
        <v>0</v>
      </c>
      <c r="AQ46" s="8">
        <f t="shared" si="11"/>
        <v>0</v>
      </c>
      <c r="AR46" s="8">
        <f t="shared" si="12"/>
        <v>0</v>
      </c>
      <c r="AS46" s="9">
        <f>[2]Лист2!$W189</f>
        <v>0</v>
      </c>
      <c r="AT46" s="8">
        <f>[2]Лист2!$W43</f>
        <v>0</v>
      </c>
      <c r="AU46" s="9">
        <f>[2]Лист2!$X189</f>
        <v>0</v>
      </c>
      <c r="AV46" s="8">
        <f>[2]Лист2!$X43</f>
        <v>0</v>
      </c>
      <c r="AW46" s="9">
        <f>[2]Лист2!$Y189</f>
        <v>0</v>
      </c>
      <c r="AX46" s="8">
        <f>[2]Лист2!$Y43</f>
        <v>0</v>
      </c>
      <c r="AY46" s="9">
        <f>[2]Лист2!$AC189</f>
        <v>0</v>
      </c>
      <c r="AZ46" s="8">
        <f>[2]Лист2!$AC43</f>
        <v>0</v>
      </c>
      <c r="BA46" s="9">
        <f>[2]Лист2!$Z189</f>
        <v>0</v>
      </c>
      <c r="BB46" s="40">
        <f>[2]Лист2!$Z43</f>
        <v>0</v>
      </c>
      <c r="BC46" s="9">
        <f>[2]Лист2!$AA189</f>
        <v>0</v>
      </c>
      <c r="BD46" s="8">
        <f>[2]Лист2!$AA43</f>
        <v>0</v>
      </c>
      <c r="BE46" s="9">
        <f>[2]Лист2!$AB189</f>
        <v>0</v>
      </c>
      <c r="BF46" s="40">
        <f>[2]Лист2!$AB43</f>
        <v>0</v>
      </c>
      <c r="BG46" s="9">
        <f>[2]Лист2!$AD189</f>
        <v>0</v>
      </c>
      <c r="BH46" s="8">
        <f>[2]Лист2!$AD43</f>
        <v>0</v>
      </c>
      <c r="BI46" s="8">
        <f t="shared" si="13"/>
        <v>0</v>
      </c>
      <c r="BJ46" s="8">
        <f t="shared" si="14"/>
        <v>0</v>
      </c>
      <c r="BK46" s="9">
        <f>[2]Лист2!$AG189</f>
        <v>0</v>
      </c>
      <c r="BL46" s="8">
        <f>[2]Лист2!$AG43</f>
        <v>0</v>
      </c>
      <c r="BM46" s="9">
        <f>[2]Лист2!$AH189</f>
        <v>0</v>
      </c>
      <c r="BN46" s="8">
        <f>[2]Лист2!$AH43</f>
        <v>0</v>
      </c>
      <c r="BO46" s="9">
        <f>[2]Лист2!$AI189</f>
        <v>0</v>
      </c>
      <c r="BP46" s="8">
        <f>[2]Лист2!$AI43</f>
        <v>0</v>
      </c>
      <c r="BQ46" s="9">
        <f>[2]Лист2!$AM189</f>
        <v>0</v>
      </c>
      <c r="BR46" s="8">
        <f>[2]Лист2!$AM43</f>
        <v>0</v>
      </c>
      <c r="BS46" s="9">
        <f>[2]Лист2!$AJ189</f>
        <v>0</v>
      </c>
      <c r="BT46" s="40">
        <f>[2]Лист2!$AJ43</f>
        <v>0</v>
      </c>
      <c r="BU46" s="9">
        <f>[2]Лист2!$AK189</f>
        <v>0</v>
      </c>
      <c r="BV46" s="8">
        <f>[2]Лист2!$AK43</f>
        <v>0</v>
      </c>
      <c r="BW46" s="9">
        <f>[2]Лист2!$AL189</f>
        <v>0</v>
      </c>
      <c r="BX46" s="40">
        <f>[2]Лист2!$AL43</f>
        <v>0</v>
      </c>
      <c r="BY46" s="9">
        <f>[2]Лист2!$AN189</f>
        <v>0</v>
      </c>
      <c r="BZ46" s="8">
        <f>[2]Лист2!$AN43</f>
        <v>0</v>
      </c>
      <c r="CA46" s="8">
        <f t="shared" si="15"/>
        <v>0</v>
      </c>
      <c r="CB46" s="8">
        <f t="shared" si="16"/>
        <v>0</v>
      </c>
      <c r="CC46" s="9">
        <f>[2]Лист2!$AQ189</f>
        <v>0</v>
      </c>
      <c r="CD46" s="8">
        <f>[2]Лист2!$AQ43</f>
        <v>0</v>
      </c>
      <c r="CE46" s="9">
        <f>[2]Лист2!$AR189</f>
        <v>0</v>
      </c>
      <c r="CF46" s="8">
        <f>[2]Лист2!$AR43</f>
        <v>0</v>
      </c>
      <c r="CG46" s="9">
        <f>[2]Лист2!$AS189</f>
        <v>0</v>
      </c>
      <c r="CH46" s="8">
        <f>[2]Лист2!$AS43</f>
        <v>0</v>
      </c>
      <c r="CI46" s="9">
        <f>[2]Лист2!$AW189</f>
        <v>0</v>
      </c>
      <c r="CJ46" s="8">
        <f>[2]Лист2!$AW43</f>
        <v>0</v>
      </c>
      <c r="CK46" s="9">
        <f>[2]Лист2!$AT189</f>
        <v>0</v>
      </c>
      <c r="CL46" s="40">
        <f>[2]Лист2!$AT43</f>
        <v>0</v>
      </c>
      <c r="CM46" s="9">
        <f>[2]Лист2!$AU189</f>
        <v>0</v>
      </c>
      <c r="CN46" s="8">
        <f>[2]Лист2!$AU43</f>
        <v>0</v>
      </c>
      <c r="CO46" s="9">
        <f>[2]Лист2!$AV189</f>
        <v>0</v>
      </c>
      <c r="CP46" s="40">
        <f>[2]Лист2!$AV43</f>
        <v>0</v>
      </c>
      <c r="CQ46" s="9">
        <f>[2]Лист2!$AX189</f>
        <v>0</v>
      </c>
      <c r="CR46" s="8">
        <f>[2]Лист2!$AX43</f>
        <v>0</v>
      </c>
    </row>
    <row r="47" spans="1:96" ht="15" customHeight="1" x14ac:dyDescent="0.25">
      <c r="A47" s="12">
        <v>37</v>
      </c>
      <c r="B47" s="18" t="s">
        <v>104</v>
      </c>
      <c r="C47" s="12">
        <v>330380</v>
      </c>
      <c r="D47" s="25" t="s">
        <v>155</v>
      </c>
      <c r="E47" s="25" t="s">
        <v>160</v>
      </c>
      <c r="F47" s="31" t="s">
        <v>156</v>
      </c>
      <c r="G47" s="8">
        <f t="shared" si="6"/>
        <v>5428480.7999999998</v>
      </c>
      <c r="H47" s="8">
        <f t="shared" si="7"/>
        <v>5428480.7999999998</v>
      </c>
      <c r="I47" s="9">
        <f t="shared" si="17"/>
        <v>20</v>
      </c>
      <c r="J47" s="8">
        <f t="shared" si="17"/>
        <v>4950.2</v>
      </c>
      <c r="K47" s="9">
        <f t="shared" si="17"/>
        <v>0</v>
      </c>
      <c r="L47" s="8">
        <f t="shared" si="17"/>
        <v>0</v>
      </c>
      <c r="M47" s="9">
        <f t="shared" si="17"/>
        <v>79</v>
      </c>
      <c r="N47" s="8">
        <f t="shared" si="17"/>
        <v>5423530.5999999996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1281198.2</v>
      </c>
      <c r="Z47" s="8">
        <f t="shared" si="10"/>
        <v>1281198.2</v>
      </c>
      <c r="AA47" s="9">
        <f>[2]Лист2!$M190</f>
        <v>5</v>
      </c>
      <c r="AB47" s="8">
        <f>[2]Лист2!$M44</f>
        <v>1237.55</v>
      </c>
      <c r="AC47" s="9">
        <f>[2]Лист2!$N190</f>
        <v>0</v>
      </c>
      <c r="AD47" s="8">
        <f>[2]Лист2!$N44</f>
        <v>0</v>
      </c>
      <c r="AE47" s="9">
        <f>[2]Лист2!$O190</f>
        <v>20</v>
      </c>
      <c r="AF47" s="8">
        <f>[2]Лист2!$O44</f>
        <v>1279960.6499999999</v>
      </c>
      <c r="AG47" s="9">
        <f>[2]Лист2!$S190</f>
        <v>0</v>
      </c>
      <c r="AH47" s="8">
        <f>[2]Лист2!$S44</f>
        <v>0</v>
      </c>
      <c r="AI47" s="9">
        <f>[2]Лист2!$P190</f>
        <v>0</v>
      </c>
      <c r="AJ47" s="40">
        <f>[2]Лист2!$P44</f>
        <v>0</v>
      </c>
      <c r="AK47" s="9">
        <f>[2]Лист2!$Q190</f>
        <v>0</v>
      </c>
      <c r="AL47" s="8">
        <f>[2]Лист2!$Q44</f>
        <v>0</v>
      </c>
      <c r="AM47" s="9">
        <f>[2]Лист2!$R190</f>
        <v>0</v>
      </c>
      <c r="AN47" s="40">
        <f>[2]Лист2!$R44</f>
        <v>0</v>
      </c>
      <c r="AO47" s="9">
        <f>[2]Лист2!$T190</f>
        <v>0</v>
      </c>
      <c r="AP47" s="8">
        <f>[2]Лист2!$T44</f>
        <v>0</v>
      </c>
      <c r="AQ47" s="8">
        <f t="shared" si="11"/>
        <v>1143158.2</v>
      </c>
      <c r="AR47" s="8">
        <f t="shared" si="12"/>
        <v>1143158.2</v>
      </c>
      <c r="AS47" s="9">
        <f>[2]Лист2!$W190</f>
        <v>5</v>
      </c>
      <c r="AT47" s="8">
        <f>[2]Лист2!$W44</f>
        <v>1237.55</v>
      </c>
      <c r="AU47" s="9">
        <f>[2]Лист2!$X190</f>
        <v>0</v>
      </c>
      <c r="AV47" s="8">
        <f>[2]Лист2!$X44</f>
        <v>0</v>
      </c>
      <c r="AW47" s="9">
        <f>[2]Лист2!$Y190</f>
        <v>19</v>
      </c>
      <c r="AX47" s="8">
        <f>[2]Лист2!$Y44</f>
        <v>1141920.6499999999</v>
      </c>
      <c r="AY47" s="9">
        <f>[2]Лист2!$AC190</f>
        <v>0</v>
      </c>
      <c r="AZ47" s="8">
        <f>[2]Лист2!$AC44</f>
        <v>0</v>
      </c>
      <c r="BA47" s="9">
        <f>[2]Лист2!$Z190</f>
        <v>0</v>
      </c>
      <c r="BB47" s="40">
        <f>[2]Лист2!$Z44</f>
        <v>0</v>
      </c>
      <c r="BC47" s="9">
        <f>[2]Лист2!$AA190</f>
        <v>0</v>
      </c>
      <c r="BD47" s="8">
        <f>[2]Лист2!$AA44</f>
        <v>0</v>
      </c>
      <c r="BE47" s="9">
        <f>[2]Лист2!$AB190</f>
        <v>0</v>
      </c>
      <c r="BF47" s="40">
        <f>[2]Лист2!$AB44</f>
        <v>0</v>
      </c>
      <c r="BG47" s="9">
        <f>[2]Лист2!$AD190</f>
        <v>0</v>
      </c>
      <c r="BH47" s="8">
        <f>[2]Лист2!$AD44</f>
        <v>0</v>
      </c>
      <c r="BI47" s="8">
        <f t="shared" si="13"/>
        <v>1163864.2</v>
      </c>
      <c r="BJ47" s="8">
        <f t="shared" si="14"/>
        <v>1163864.2</v>
      </c>
      <c r="BK47" s="9">
        <f>[2]Лист2!$AG190</f>
        <v>5</v>
      </c>
      <c r="BL47" s="8">
        <f>[2]Лист2!$AG44</f>
        <v>1237.55</v>
      </c>
      <c r="BM47" s="9">
        <f>[2]Лист2!$AH190</f>
        <v>0</v>
      </c>
      <c r="BN47" s="8">
        <f>[2]Лист2!$AH44</f>
        <v>0</v>
      </c>
      <c r="BO47" s="9">
        <f>[2]Лист2!$AI190</f>
        <v>20</v>
      </c>
      <c r="BP47" s="8">
        <f>[2]Лист2!$AI44</f>
        <v>1162626.6499999999</v>
      </c>
      <c r="BQ47" s="9">
        <f>[2]Лист2!$AM190</f>
        <v>0</v>
      </c>
      <c r="BR47" s="8">
        <f>[2]Лист2!$AM44</f>
        <v>0</v>
      </c>
      <c r="BS47" s="9">
        <f>[2]Лист2!$AJ190</f>
        <v>0</v>
      </c>
      <c r="BT47" s="40">
        <f>[2]Лист2!$AJ44</f>
        <v>0</v>
      </c>
      <c r="BU47" s="9">
        <f>[2]Лист2!$AK190</f>
        <v>0</v>
      </c>
      <c r="BV47" s="8">
        <f>[2]Лист2!$AK44</f>
        <v>0</v>
      </c>
      <c r="BW47" s="9">
        <f>[2]Лист2!$AL190</f>
        <v>0</v>
      </c>
      <c r="BX47" s="40">
        <f>[2]Лист2!$AL44</f>
        <v>0</v>
      </c>
      <c r="BY47" s="9">
        <f>[2]Лист2!$AN190</f>
        <v>0</v>
      </c>
      <c r="BZ47" s="8">
        <f>[2]Лист2!$AN44</f>
        <v>0</v>
      </c>
      <c r="CA47" s="8">
        <f t="shared" si="15"/>
        <v>1840260.2</v>
      </c>
      <c r="CB47" s="8">
        <f t="shared" si="16"/>
        <v>1840260.2</v>
      </c>
      <c r="CC47" s="9">
        <f>[2]Лист2!$AQ190</f>
        <v>5</v>
      </c>
      <c r="CD47" s="8">
        <f>[2]Лист2!$AQ44</f>
        <v>1237.55</v>
      </c>
      <c r="CE47" s="9">
        <f>[2]Лист2!$AR190</f>
        <v>0</v>
      </c>
      <c r="CF47" s="8">
        <f>[2]Лист2!$AR44</f>
        <v>0</v>
      </c>
      <c r="CG47" s="9">
        <f>[2]Лист2!$AS190</f>
        <v>20</v>
      </c>
      <c r="CH47" s="8">
        <f>[2]Лист2!$AS44</f>
        <v>1839022.65</v>
      </c>
      <c r="CI47" s="9">
        <f>[2]Лист2!$AW190</f>
        <v>0</v>
      </c>
      <c r="CJ47" s="8">
        <f>[2]Лист2!$AW44</f>
        <v>0</v>
      </c>
      <c r="CK47" s="9">
        <f>[2]Лист2!$AT190</f>
        <v>0</v>
      </c>
      <c r="CL47" s="40">
        <f>[2]Лист2!$AT44</f>
        <v>0</v>
      </c>
      <c r="CM47" s="9">
        <f>[2]Лист2!$AU190</f>
        <v>0</v>
      </c>
      <c r="CN47" s="8">
        <f>[2]Лист2!$AU44</f>
        <v>0</v>
      </c>
      <c r="CO47" s="9">
        <f>[2]Лист2!$AV190</f>
        <v>0</v>
      </c>
      <c r="CP47" s="40">
        <f>[2]Лист2!$AV44</f>
        <v>0</v>
      </c>
      <c r="CQ47" s="9">
        <f>[2]Лист2!$AX190</f>
        <v>0</v>
      </c>
      <c r="CR47" s="8">
        <f>[2]Лист2!$AX44</f>
        <v>0</v>
      </c>
    </row>
    <row r="48" spans="1:96" ht="15" customHeight="1" x14ac:dyDescent="0.25">
      <c r="A48" s="12">
        <v>38</v>
      </c>
      <c r="B48" s="18" t="s">
        <v>147</v>
      </c>
      <c r="C48" s="12">
        <v>330421</v>
      </c>
      <c r="D48" s="25" t="s">
        <v>155</v>
      </c>
      <c r="E48" s="25" t="s">
        <v>160</v>
      </c>
      <c r="F48" s="31" t="s">
        <v>156</v>
      </c>
      <c r="G48" s="8">
        <f t="shared" si="6"/>
        <v>3932294.61</v>
      </c>
      <c r="H48" s="8">
        <f t="shared" si="7"/>
        <v>3932294.61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3932294.61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933529.45</v>
      </c>
      <c r="Z48" s="8">
        <f t="shared" si="10"/>
        <v>933529.45</v>
      </c>
      <c r="AA48" s="9">
        <f>[2]Лист2!$M191</f>
        <v>0</v>
      </c>
      <c r="AB48" s="8">
        <f>[2]Лист2!$M45</f>
        <v>0</v>
      </c>
      <c r="AC48" s="9">
        <f>[2]Лист2!$N191</f>
        <v>0</v>
      </c>
      <c r="AD48" s="8">
        <f>[2]Лист2!$N45</f>
        <v>0</v>
      </c>
      <c r="AE48" s="9">
        <f>[2]Лист2!$O191</f>
        <v>0</v>
      </c>
      <c r="AF48" s="8">
        <f>[2]Лист2!$O45</f>
        <v>933529.45</v>
      </c>
      <c r="AG48" s="9">
        <f>[2]Лист2!$S191</f>
        <v>0</v>
      </c>
      <c r="AH48" s="8">
        <f>[2]Лист2!$S45</f>
        <v>0</v>
      </c>
      <c r="AI48" s="9">
        <f>[2]Лист2!$P191</f>
        <v>0</v>
      </c>
      <c r="AJ48" s="40">
        <f>[2]Лист2!$P45</f>
        <v>0</v>
      </c>
      <c r="AK48" s="9">
        <f>[2]Лист2!$Q191</f>
        <v>0</v>
      </c>
      <c r="AL48" s="8">
        <f>[2]Лист2!$Q45</f>
        <v>0</v>
      </c>
      <c r="AM48" s="9">
        <f>[2]Лист2!$R191</f>
        <v>0</v>
      </c>
      <c r="AN48" s="40">
        <f>[2]Лист2!$R45</f>
        <v>0</v>
      </c>
      <c r="AO48" s="9">
        <f>[2]Лист2!$T191</f>
        <v>0</v>
      </c>
      <c r="AP48" s="8">
        <f>[2]Лист2!$T45</f>
        <v>0</v>
      </c>
      <c r="AQ48" s="8">
        <f t="shared" si="11"/>
        <v>1090512.76</v>
      </c>
      <c r="AR48" s="8">
        <f t="shared" si="12"/>
        <v>1090512.76</v>
      </c>
      <c r="AS48" s="9">
        <f>[2]Лист2!$W191</f>
        <v>0</v>
      </c>
      <c r="AT48" s="8">
        <f>[2]Лист2!$W45</f>
        <v>0</v>
      </c>
      <c r="AU48" s="9">
        <f>[2]Лист2!$X191</f>
        <v>0</v>
      </c>
      <c r="AV48" s="8">
        <f>[2]Лист2!$X45</f>
        <v>0</v>
      </c>
      <c r="AW48" s="9">
        <f>[2]Лист2!$Y191</f>
        <v>0</v>
      </c>
      <c r="AX48" s="8">
        <f>[2]Лист2!$Y45</f>
        <v>1090512.76</v>
      </c>
      <c r="AY48" s="9">
        <f>[2]Лист2!$AC191</f>
        <v>0</v>
      </c>
      <c r="AZ48" s="8">
        <f>[2]Лист2!$AC45</f>
        <v>0</v>
      </c>
      <c r="BA48" s="9">
        <f>[2]Лист2!$Z191</f>
        <v>0</v>
      </c>
      <c r="BB48" s="40">
        <f>[2]Лист2!$Z45</f>
        <v>0</v>
      </c>
      <c r="BC48" s="9">
        <f>[2]Лист2!$AA191</f>
        <v>0</v>
      </c>
      <c r="BD48" s="8">
        <f>[2]Лист2!$AA45</f>
        <v>0</v>
      </c>
      <c r="BE48" s="9">
        <f>[2]Лист2!$AB191</f>
        <v>0</v>
      </c>
      <c r="BF48" s="40">
        <f>[2]Лист2!$AB45</f>
        <v>0</v>
      </c>
      <c r="BG48" s="9">
        <f>[2]Лист2!$AD191</f>
        <v>0</v>
      </c>
      <c r="BH48" s="8">
        <f>[2]Лист2!$AD45</f>
        <v>0</v>
      </c>
      <c r="BI48" s="8">
        <f t="shared" si="13"/>
        <v>1226597.48</v>
      </c>
      <c r="BJ48" s="8">
        <f t="shared" si="14"/>
        <v>1226597.48</v>
      </c>
      <c r="BK48" s="9">
        <f>[2]Лист2!$AG191</f>
        <v>0</v>
      </c>
      <c r="BL48" s="8">
        <f>[2]Лист2!$AG45</f>
        <v>0</v>
      </c>
      <c r="BM48" s="9">
        <f>[2]Лист2!$AH191</f>
        <v>0</v>
      </c>
      <c r="BN48" s="8">
        <f>[2]Лист2!$AH45</f>
        <v>0</v>
      </c>
      <c r="BO48" s="9">
        <f>[2]Лист2!$AI191</f>
        <v>0</v>
      </c>
      <c r="BP48" s="8">
        <f>[2]Лист2!$AI45</f>
        <v>1226597.48</v>
      </c>
      <c r="BQ48" s="9">
        <f>[2]Лист2!$AM191</f>
        <v>0</v>
      </c>
      <c r="BR48" s="8">
        <f>[2]Лист2!$AM45</f>
        <v>0</v>
      </c>
      <c r="BS48" s="9">
        <f>[2]Лист2!$AJ191</f>
        <v>0</v>
      </c>
      <c r="BT48" s="40">
        <f>[2]Лист2!$AJ45</f>
        <v>0</v>
      </c>
      <c r="BU48" s="9">
        <f>[2]Лист2!$AK191</f>
        <v>0</v>
      </c>
      <c r="BV48" s="8">
        <f>[2]Лист2!$AK45</f>
        <v>0</v>
      </c>
      <c r="BW48" s="9">
        <f>[2]Лист2!$AL191</f>
        <v>0</v>
      </c>
      <c r="BX48" s="40">
        <f>[2]Лист2!$AL45</f>
        <v>0</v>
      </c>
      <c r="BY48" s="9">
        <f>[2]Лист2!$AN191</f>
        <v>0</v>
      </c>
      <c r="BZ48" s="8">
        <f>[2]Лист2!$AN45</f>
        <v>0</v>
      </c>
      <c r="CA48" s="8">
        <f t="shared" si="15"/>
        <v>681654.92</v>
      </c>
      <c r="CB48" s="8">
        <f t="shared" si="16"/>
        <v>681654.92</v>
      </c>
      <c r="CC48" s="9">
        <f>[2]Лист2!$AQ191</f>
        <v>0</v>
      </c>
      <c r="CD48" s="8">
        <f>[2]Лист2!$AQ45</f>
        <v>0</v>
      </c>
      <c r="CE48" s="9">
        <f>[2]Лист2!$AR191</f>
        <v>0</v>
      </c>
      <c r="CF48" s="8">
        <f>[2]Лист2!$AR45</f>
        <v>0</v>
      </c>
      <c r="CG48" s="9">
        <f>[2]Лист2!$AS191</f>
        <v>0</v>
      </c>
      <c r="CH48" s="8">
        <f>[2]Лист2!$AS45</f>
        <v>681654.92</v>
      </c>
      <c r="CI48" s="9">
        <f>[2]Лист2!$AW191</f>
        <v>0</v>
      </c>
      <c r="CJ48" s="8">
        <f>[2]Лист2!$AW45</f>
        <v>0</v>
      </c>
      <c r="CK48" s="9">
        <f>[2]Лист2!$AT191</f>
        <v>0</v>
      </c>
      <c r="CL48" s="40">
        <f>[2]Лист2!$AT45</f>
        <v>0</v>
      </c>
      <c r="CM48" s="9">
        <f>[2]Лист2!$AU191</f>
        <v>0</v>
      </c>
      <c r="CN48" s="8">
        <f>[2]Лист2!$AU45</f>
        <v>0</v>
      </c>
      <c r="CO48" s="9">
        <f>[2]Лист2!$AV191</f>
        <v>0</v>
      </c>
      <c r="CP48" s="40">
        <f>[2]Лист2!$AV45</f>
        <v>0</v>
      </c>
      <c r="CQ48" s="9">
        <f>[2]Лист2!$AX191</f>
        <v>0</v>
      </c>
      <c r="CR48" s="8">
        <f>[2]Лист2!$AX45</f>
        <v>0</v>
      </c>
    </row>
    <row r="49" spans="1:96" ht="15" customHeight="1" x14ac:dyDescent="0.25">
      <c r="A49" s="12">
        <v>39</v>
      </c>
      <c r="B49" s="18" t="s">
        <v>161</v>
      </c>
      <c r="C49" s="12">
        <v>330372</v>
      </c>
      <c r="D49" s="25" t="s">
        <v>155</v>
      </c>
      <c r="E49" s="25" t="s">
        <v>160</v>
      </c>
      <c r="F49" s="31" t="s">
        <v>156</v>
      </c>
      <c r="G49" s="8">
        <f t="shared" si="6"/>
        <v>692138.33</v>
      </c>
      <c r="H49" s="8">
        <f t="shared" si="7"/>
        <v>275066.33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275066.33</v>
      </c>
      <c r="O49" s="9">
        <f t="shared" si="17"/>
        <v>0</v>
      </c>
      <c r="P49" s="8">
        <f t="shared" si="17"/>
        <v>0</v>
      </c>
      <c r="Q49" s="9">
        <f t="shared" si="17"/>
        <v>3</v>
      </c>
      <c r="R49" s="8">
        <f t="shared" si="17"/>
        <v>417072</v>
      </c>
      <c r="S49" s="9">
        <f t="shared" si="17"/>
        <v>0</v>
      </c>
      <c r="T49" s="8">
        <f t="shared" si="17"/>
        <v>0</v>
      </c>
      <c r="U49" s="9">
        <f t="shared" si="17"/>
        <v>3</v>
      </c>
      <c r="V49" s="8">
        <f t="shared" si="17"/>
        <v>417072</v>
      </c>
      <c r="W49" s="9">
        <f t="shared" si="17"/>
        <v>0</v>
      </c>
      <c r="X49" s="8">
        <f t="shared" si="17"/>
        <v>0</v>
      </c>
      <c r="Y49" s="8">
        <f t="shared" si="9"/>
        <v>73966.44</v>
      </c>
      <c r="Z49" s="8">
        <f t="shared" si="10"/>
        <v>73966.44</v>
      </c>
      <c r="AA49" s="9">
        <f>[2]Лист2!$M192</f>
        <v>0</v>
      </c>
      <c r="AB49" s="8">
        <f>[2]Лист2!$M46</f>
        <v>0</v>
      </c>
      <c r="AC49" s="9">
        <f>[2]Лист2!$N192</f>
        <v>0</v>
      </c>
      <c r="AD49" s="8">
        <f>[2]Лист2!$N46</f>
        <v>0</v>
      </c>
      <c r="AE49" s="9">
        <f>[2]Лист2!$O192</f>
        <v>0</v>
      </c>
      <c r="AF49" s="8">
        <f>[2]Лист2!$O46</f>
        <v>73966.44</v>
      </c>
      <c r="AG49" s="9">
        <f>[2]Лист2!$S192</f>
        <v>0</v>
      </c>
      <c r="AH49" s="8">
        <f>[2]Лист2!$S46</f>
        <v>0</v>
      </c>
      <c r="AI49" s="9">
        <f>[2]Лист2!$P192</f>
        <v>0</v>
      </c>
      <c r="AJ49" s="40">
        <f>[2]Лист2!$P46</f>
        <v>0</v>
      </c>
      <c r="AK49" s="9">
        <f>[2]Лист2!$Q192</f>
        <v>0</v>
      </c>
      <c r="AL49" s="8">
        <f>[2]Лист2!$Q46</f>
        <v>0</v>
      </c>
      <c r="AM49" s="9">
        <f>[2]Лист2!$R192</f>
        <v>0</v>
      </c>
      <c r="AN49" s="40">
        <f>[2]Лист2!$R46</f>
        <v>0</v>
      </c>
      <c r="AO49" s="9">
        <f>[2]Лист2!$T192</f>
        <v>0</v>
      </c>
      <c r="AP49" s="8">
        <f>[2]Лист2!$T46</f>
        <v>0</v>
      </c>
      <c r="AQ49" s="8">
        <f t="shared" si="11"/>
        <v>62601.65</v>
      </c>
      <c r="AR49" s="8">
        <f t="shared" si="12"/>
        <v>62601.65</v>
      </c>
      <c r="AS49" s="9">
        <f>[2]Лист2!$W192</f>
        <v>0</v>
      </c>
      <c r="AT49" s="8">
        <f>[2]Лист2!$W46</f>
        <v>0</v>
      </c>
      <c r="AU49" s="9">
        <f>[2]Лист2!$X192</f>
        <v>0</v>
      </c>
      <c r="AV49" s="8">
        <f>[2]Лист2!$X46</f>
        <v>0</v>
      </c>
      <c r="AW49" s="9">
        <f>[2]Лист2!$Y192</f>
        <v>0</v>
      </c>
      <c r="AX49" s="8">
        <f>[2]Лист2!$Y46</f>
        <v>62601.65</v>
      </c>
      <c r="AY49" s="9">
        <f>[2]Лист2!$AC192</f>
        <v>0</v>
      </c>
      <c r="AZ49" s="8">
        <f>[2]Лист2!$AC46</f>
        <v>0</v>
      </c>
      <c r="BA49" s="9">
        <f>[2]Лист2!$Z192</f>
        <v>0</v>
      </c>
      <c r="BB49" s="40">
        <f>[2]Лист2!$Z46</f>
        <v>0</v>
      </c>
      <c r="BC49" s="9">
        <f>[2]Лист2!$AA192</f>
        <v>0</v>
      </c>
      <c r="BD49" s="8">
        <f>[2]Лист2!$AA46</f>
        <v>0</v>
      </c>
      <c r="BE49" s="9">
        <f>[2]Лист2!$AB192</f>
        <v>0</v>
      </c>
      <c r="BF49" s="40">
        <f>[2]Лист2!$AB46</f>
        <v>0</v>
      </c>
      <c r="BG49" s="9">
        <f>[2]Лист2!$AD192</f>
        <v>0</v>
      </c>
      <c r="BH49" s="8">
        <f>[2]Лист2!$AD46</f>
        <v>0</v>
      </c>
      <c r="BI49" s="8">
        <f t="shared" si="13"/>
        <v>61445.89</v>
      </c>
      <c r="BJ49" s="8">
        <f t="shared" si="14"/>
        <v>61445.89</v>
      </c>
      <c r="BK49" s="9">
        <f>[2]Лист2!$AG192</f>
        <v>0</v>
      </c>
      <c r="BL49" s="8">
        <f>[2]Лист2!$AG46</f>
        <v>0</v>
      </c>
      <c r="BM49" s="9">
        <f>[2]Лист2!$AH192</f>
        <v>0</v>
      </c>
      <c r="BN49" s="8">
        <f>[2]Лист2!$AH46</f>
        <v>0</v>
      </c>
      <c r="BO49" s="9">
        <f>[2]Лист2!$AI192</f>
        <v>0</v>
      </c>
      <c r="BP49" s="8">
        <f>[2]Лист2!$AI46</f>
        <v>61445.89</v>
      </c>
      <c r="BQ49" s="9">
        <f>[2]Лист2!$AM192</f>
        <v>0</v>
      </c>
      <c r="BR49" s="8">
        <f>[2]Лист2!$AM46</f>
        <v>0</v>
      </c>
      <c r="BS49" s="9">
        <f>[2]Лист2!$AJ192</f>
        <v>0</v>
      </c>
      <c r="BT49" s="40">
        <f>[2]Лист2!$AJ46</f>
        <v>0</v>
      </c>
      <c r="BU49" s="9">
        <f>[2]Лист2!$AK192</f>
        <v>0</v>
      </c>
      <c r="BV49" s="8">
        <f>[2]Лист2!$AK46</f>
        <v>0</v>
      </c>
      <c r="BW49" s="9">
        <f>[2]Лист2!$AL192</f>
        <v>0</v>
      </c>
      <c r="BX49" s="40">
        <f>[2]Лист2!$AL46</f>
        <v>0</v>
      </c>
      <c r="BY49" s="9">
        <f>[2]Лист2!$AN192</f>
        <v>0</v>
      </c>
      <c r="BZ49" s="8">
        <f>[2]Лист2!$AN46</f>
        <v>0</v>
      </c>
      <c r="CA49" s="8">
        <f t="shared" si="15"/>
        <v>494124.35</v>
      </c>
      <c r="CB49" s="8">
        <f t="shared" si="16"/>
        <v>77052.350000000006</v>
      </c>
      <c r="CC49" s="9">
        <f>[2]Лист2!$AQ192</f>
        <v>0</v>
      </c>
      <c r="CD49" s="8">
        <f>[2]Лист2!$AQ46</f>
        <v>0</v>
      </c>
      <c r="CE49" s="9">
        <f>[2]Лист2!$AR192</f>
        <v>0</v>
      </c>
      <c r="CF49" s="8">
        <f>[2]Лист2!$AR46</f>
        <v>0</v>
      </c>
      <c r="CG49" s="9">
        <f>[2]Лист2!$AS192</f>
        <v>0</v>
      </c>
      <c r="CH49" s="8">
        <f>[2]Лист2!$AS46</f>
        <v>77052.350000000006</v>
      </c>
      <c r="CI49" s="9">
        <f>[2]Лист2!$AW192</f>
        <v>0</v>
      </c>
      <c r="CJ49" s="8">
        <f>[2]Лист2!$AW46</f>
        <v>0</v>
      </c>
      <c r="CK49" s="9">
        <f>[2]Лист2!$AT192</f>
        <v>3</v>
      </c>
      <c r="CL49" s="40">
        <f>[2]Лист2!$AT46</f>
        <v>417072</v>
      </c>
      <c r="CM49" s="9">
        <f>[2]Лист2!$AU192</f>
        <v>0</v>
      </c>
      <c r="CN49" s="8">
        <f>[2]Лист2!$AU46</f>
        <v>0</v>
      </c>
      <c r="CO49" s="9">
        <f>[2]Лист2!$AV192</f>
        <v>3</v>
      </c>
      <c r="CP49" s="40">
        <f>[2]Лист2!$AV46</f>
        <v>417072</v>
      </c>
      <c r="CQ49" s="9">
        <f>[2]Лист2!$AX192</f>
        <v>0</v>
      </c>
      <c r="CR49" s="8">
        <f>[2]Лист2!$AX46</f>
        <v>0</v>
      </c>
    </row>
    <row r="50" spans="1:96" ht="15" customHeight="1" x14ac:dyDescent="0.25">
      <c r="A50" s="12">
        <v>40</v>
      </c>
      <c r="B50" s="18" t="s">
        <v>162</v>
      </c>
      <c r="C50" s="12">
        <v>330425</v>
      </c>
      <c r="D50" s="25" t="s">
        <v>155</v>
      </c>
      <c r="E50" s="25" t="s">
        <v>160</v>
      </c>
      <c r="F50" s="31" t="s">
        <v>156</v>
      </c>
      <c r="G50" s="8">
        <f t="shared" si="6"/>
        <v>1406929.39</v>
      </c>
      <c r="H50" s="8">
        <f t="shared" si="7"/>
        <v>1406929.39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1406929.39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21381.01</v>
      </c>
      <c r="Z50" s="8">
        <f t="shared" si="10"/>
        <v>21381.01</v>
      </c>
      <c r="AA50" s="9">
        <f>[2]Лист2!$M193</f>
        <v>0</v>
      </c>
      <c r="AB50" s="8">
        <f>[2]Лист2!$M47</f>
        <v>0</v>
      </c>
      <c r="AC50" s="9">
        <f>[2]Лист2!$N193</f>
        <v>0</v>
      </c>
      <c r="AD50" s="8">
        <f>[2]Лист2!$N47</f>
        <v>0</v>
      </c>
      <c r="AE50" s="9">
        <f>[2]Лист2!$O193</f>
        <v>0</v>
      </c>
      <c r="AF50" s="8">
        <f>[2]Лист2!$O47</f>
        <v>21381.01</v>
      </c>
      <c r="AG50" s="9">
        <f>[2]Лист2!$S193</f>
        <v>0</v>
      </c>
      <c r="AH50" s="8">
        <f>[2]Лист2!$S47</f>
        <v>0</v>
      </c>
      <c r="AI50" s="9">
        <f>[2]Лист2!$P193</f>
        <v>0</v>
      </c>
      <c r="AJ50" s="40">
        <f>[2]Лист2!$P47</f>
        <v>0</v>
      </c>
      <c r="AK50" s="9">
        <f>[2]Лист2!$Q193</f>
        <v>0</v>
      </c>
      <c r="AL50" s="8">
        <f>[2]Лист2!$Q47</f>
        <v>0</v>
      </c>
      <c r="AM50" s="9">
        <f>[2]Лист2!$R193</f>
        <v>0</v>
      </c>
      <c r="AN50" s="40">
        <f>[2]Лист2!$R47</f>
        <v>0</v>
      </c>
      <c r="AO50" s="9">
        <f>[2]Лист2!$T193</f>
        <v>0</v>
      </c>
      <c r="AP50" s="8">
        <f>[2]Лист2!$T47</f>
        <v>0</v>
      </c>
      <c r="AQ50" s="8">
        <f t="shared" si="11"/>
        <v>11364.79</v>
      </c>
      <c r="AR50" s="8">
        <f t="shared" si="12"/>
        <v>11364.79</v>
      </c>
      <c r="AS50" s="9">
        <f>[2]Лист2!$W193</f>
        <v>0</v>
      </c>
      <c r="AT50" s="8">
        <f>[2]Лист2!$W47</f>
        <v>0</v>
      </c>
      <c r="AU50" s="9">
        <f>[2]Лист2!$X193</f>
        <v>0</v>
      </c>
      <c r="AV50" s="8">
        <f>[2]Лист2!$X47</f>
        <v>0</v>
      </c>
      <c r="AW50" s="9">
        <f>[2]Лист2!$Y193</f>
        <v>0</v>
      </c>
      <c r="AX50" s="8">
        <f>[2]Лист2!$Y47</f>
        <v>11364.79</v>
      </c>
      <c r="AY50" s="9">
        <f>[2]Лист2!$AC193</f>
        <v>0</v>
      </c>
      <c r="AZ50" s="8">
        <f>[2]Лист2!$AC47</f>
        <v>0</v>
      </c>
      <c r="BA50" s="9">
        <f>[2]Лист2!$Z193</f>
        <v>0</v>
      </c>
      <c r="BB50" s="40">
        <f>[2]Лист2!$Z47</f>
        <v>0</v>
      </c>
      <c r="BC50" s="9">
        <f>[2]Лист2!$AA193</f>
        <v>0</v>
      </c>
      <c r="BD50" s="8">
        <f>[2]Лист2!$AA47</f>
        <v>0</v>
      </c>
      <c r="BE50" s="9">
        <f>[2]Лист2!$AB193</f>
        <v>0</v>
      </c>
      <c r="BF50" s="40">
        <f>[2]Лист2!$AB47</f>
        <v>0</v>
      </c>
      <c r="BG50" s="9">
        <f>[2]Лист2!$AD193</f>
        <v>0</v>
      </c>
      <c r="BH50" s="8">
        <f>[2]Лист2!$AD47</f>
        <v>0</v>
      </c>
      <c r="BI50" s="8">
        <f t="shared" si="13"/>
        <v>42183.59</v>
      </c>
      <c r="BJ50" s="8">
        <f t="shared" si="14"/>
        <v>42183.59</v>
      </c>
      <c r="BK50" s="9">
        <f>[2]Лист2!$AG193</f>
        <v>0</v>
      </c>
      <c r="BL50" s="8">
        <f>[2]Лист2!$AG47</f>
        <v>0</v>
      </c>
      <c r="BM50" s="9">
        <f>[2]Лист2!$AH193</f>
        <v>0</v>
      </c>
      <c r="BN50" s="8">
        <f>[2]Лист2!$AH47</f>
        <v>0</v>
      </c>
      <c r="BO50" s="9">
        <f>[2]Лист2!$AI193</f>
        <v>0</v>
      </c>
      <c r="BP50" s="8">
        <f>[2]Лист2!$AI47</f>
        <v>42183.59</v>
      </c>
      <c r="BQ50" s="9">
        <f>[2]Лист2!$AM193</f>
        <v>0</v>
      </c>
      <c r="BR50" s="8">
        <f>[2]Лист2!$AM47</f>
        <v>0</v>
      </c>
      <c r="BS50" s="9">
        <f>[2]Лист2!$AJ193</f>
        <v>0</v>
      </c>
      <c r="BT50" s="40">
        <f>[2]Лист2!$AJ47</f>
        <v>0</v>
      </c>
      <c r="BU50" s="9">
        <f>[2]Лист2!$AK193</f>
        <v>0</v>
      </c>
      <c r="BV50" s="8">
        <f>[2]Лист2!$AK47</f>
        <v>0</v>
      </c>
      <c r="BW50" s="9">
        <f>[2]Лист2!$AL193</f>
        <v>0</v>
      </c>
      <c r="BX50" s="40">
        <f>[2]Лист2!$AL47</f>
        <v>0</v>
      </c>
      <c r="BY50" s="9">
        <f>[2]Лист2!$AN193</f>
        <v>0</v>
      </c>
      <c r="BZ50" s="8">
        <f>[2]Лист2!$AN47</f>
        <v>0</v>
      </c>
      <c r="CA50" s="8">
        <f t="shared" si="15"/>
        <v>1332000</v>
      </c>
      <c r="CB50" s="8">
        <f t="shared" si="16"/>
        <v>1332000</v>
      </c>
      <c r="CC50" s="9">
        <f>[2]Лист2!$AQ193</f>
        <v>0</v>
      </c>
      <c r="CD50" s="8">
        <f>[2]Лист2!$AQ47</f>
        <v>0</v>
      </c>
      <c r="CE50" s="9">
        <f>[2]Лист2!$AR193</f>
        <v>0</v>
      </c>
      <c r="CF50" s="8">
        <f>[2]Лист2!$AR47</f>
        <v>0</v>
      </c>
      <c r="CG50" s="9">
        <f>[2]Лист2!$AS193</f>
        <v>0</v>
      </c>
      <c r="CH50" s="8">
        <f>[2]Лист2!$AS47</f>
        <v>1332000</v>
      </c>
      <c r="CI50" s="9">
        <f>[2]Лист2!$AW193</f>
        <v>0</v>
      </c>
      <c r="CJ50" s="8">
        <f>[2]Лист2!$AW47</f>
        <v>0</v>
      </c>
      <c r="CK50" s="9">
        <f>[2]Лист2!$AT193</f>
        <v>0</v>
      </c>
      <c r="CL50" s="40">
        <f>[2]Лист2!$AT47</f>
        <v>0</v>
      </c>
      <c r="CM50" s="9">
        <f>[2]Лист2!$AU193</f>
        <v>0</v>
      </c>
      <c r="CN50" s="8">
        <f>[2]Лист2!$AU47</f>
        <v>0</v>
      </c>
      <c r="CO50" s="9">
        <f>[2]Лист2!$AV193</f>
        <v>0</v>
      </c>
      <c r="CP50" s="40">
        <f>[2]Лист2!$AV47</f>
        <v>0</v>
      </c>
      <c r="CQ50" s="9">
        <f>[2]Лист2!$AX193</f>
        <v>0</v>
      </c>
      <c r="CR50" s="8">
        <f>[2]Лист2!$AX47</f>
        <v>0</v>
      </c>
    </row>
    <row r="51" spans="1:96" x14ac:dyDescent="0.25">
      <c r="A51" s="12"/>
      <c r="B51" s="17" t="s">
        <v>34</v>
      </c>
      <c r="C51" s="12"/>
      <c r="D51" s="25"/>
      <c r="E51" s="26" t="s">
        <v>154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f>[2]Лист2!$M194</f>
        <v>0</v>
      </c>
      <c r="AB51" s="8">
        <f>[2]Лист2!$M48</f>
        <v>0</v>
      </c>
      <c r="AC51" s="9">
        <f>[2]Лист2!$N194</f>
        <v>0</v>
      </c>
      <c r="AD51" s="8">
        <f>[2]Лист2!$N48</f>
        <v>0</v>
      </c>
      <c r="AE51" s="9">
        <f>[2]Лист2!$O194</f>
        <v>0</v>
      </c>
      <c r="AF51" s="8">
        <f>[2]Лист2!$O48</f>
        <v>0</v>
      </c>
      <c r="AG51" s="9">
        <f>[2]Лист2!$S194</f>
        <v>0</v>
      </c>
      <c r="AH51" s="8">
        <f>[2]Лист2!$S48</f>
        <v>0</v>
      </c>
      <c r="AI51" s="9">
        <f>[2]Лист2!$P194</f>
        <v>0</v>
      </c>
      <c r="AJ51" s="40">
        <f>[2]Лист2!$P48</f>
        <v>0</v>
      </c>
      <c r="AK51" s="9">
        <f>[2]Лист2!$Q194</f>
        <v>0</v>
      </c>
      <c r="AL51" s="8">
        <f>[2]Лист2!$Q48</f>
        <v>0</v>
      </c>
      <c r="AM51" s="9">
        <f>[2]Лист2!$R194</f>
        <v>0</v>
      </c>
      <c r="AN51" s="40">
        <f>[2]Лист2!$R48</f>
        <v>0</v>
      </c>
      <c r="AO51" s="9">
        <f>[2]Лист2!$T194</f>
        <v>0</v>
      </c>
      <c r="AP51" s="8">
        <f>[2]Лист2!$T48</f>
        <v>0</v>
      </c>
      <c r="AQ51" s="8">
        <f t="shared" si="11"/>
        <v>0</v>
      </c>
      <c r="AR51" s="8">
        <f t="shared" si="12"/>
        <v>0</v>
      </c>
      <c r="AS51" s="9">
        <f>[2]Лист2!$W194</f>
        <v>0</v>
      </c>
      <c r="AT51" s="8">
        <f>[2]Лист2!$W48</f>
        <v>0</v>
      </c>
      <c r="AU51" s="9">
        <f>[2]Лист2!$X194</f>
        <v>0</v>
      </c>
      <c r="AV51" s="8">
        <f>[2]Лист2!$X48</f>
        <v>0</v>
      </c>
      <c r="AW51" s="9">
        <f>[2]Лист2!$Y194</f>
        <v>0</v>
      </c>
      <c r="AX51" s="8">
        <f>[2]Лист2!$Y48</f>
        <v>0</v>
      </c>
      <c r="AY51" s="9">
        <f>[2]Лист2!$AC194</f>
        <v>0</v>
      </c>
      <c r="AZ51" s="8">
        <f>[2]Лист2!$AC48</f>
        <v>0</v>
      </c>
      <c r="BA51" s="9">
        <f>[2]Лист2!$Z194</f>
        <v>0</v>
      </c>
      <c r="BB51" s="40">
        <f>[2]Лист2!$Z48</f>
        <v>0</v>
      </c>
      <c r="BC51" s="9">
        <f>[2]Лист2!$AA194</f>
        <v>0</v>
      </c>
      <c r="BD51" s="8">
        <f>[2]Лист2!$AA48</f>
        <v>0</v>
      </c>
      <c r="BE51" s="9">
        <f>[2]Лист2!$AB194</f>
        <v>0</v>
      </c>
      <c r="BF51" s="40">
        <f>[2]Лист2!$AB48</f>
        <v>0</v>
      </c>
      <c r="BG51" s="9">
        <f>[2]Лист2!$AD194</f>
        <v>0</v>
      </c>
      <c r="BH51" s="8">
        <f>[2]Лист2!$AD48</f>
        <v>0</v>
      </c>
      <c r="BI51" s="8">
        <f t="shared" si="13"/>
        <v>0</v>
      </c>
      <c r="BJ51" s="8">
        <f t="shared" si="14"/>
        <v>0</v>
      </c>
      <c r="BK51" s="9">
        <f>[2]Лист2!$AG194</f>
        <v>0</v>
      </c>
      <c r="BL51" s="8">
        <f>[2]Лист2!$AG48</f>
        <v>0</v>
      </c>
      <c r="BM51" s="9">
        <f>[2]Лист2!$AH194</f>
        <v>0</v>
      </c>
      <c r="BN51" s="8">
        <f>[2]Лист2!$AH48</f>
        <v>0</v>
      </c>
      <c r="BO51" s="9">
        <f>[2]Лист2!$AI194</f>
        <v>0</v>
      </c>
      <c r="BP51" s="8">
        <f>[2]Лист2!$AI48</f>
        <v>0</v>
      </c>
      <c r="BQ51" s="9">
        <f>[2]Лист2!$AM194</f>
        <v>0</v>
      </c>
      <c r="BR51" s="8">
        <f>[2]Лист2!$AM48</f>
        <v>0</v>
      </c>
      <c r="BS51" s="9">
        <f>[2]Лист2!$AJ194</f>
        <v>0</v>
      </c>
      <c r="BT51" s="40">
        <f>[2]Лист2!$AJ48</f>
        <v>0</v>
      </c>
      <c r="BU51" s="9">
        <f>[2]Лист2!$AK194</f>
        <v>0</v>
      </c>
      <c r="BV51" s="8">
        <f>[2]Лист2!$AK48</f>
        <v>0</v>
      </c>
      <c r="BW51" s="9">
        <f>[2]Лист2!$AL194</f>
        <v>0</v>
      </c>
      <c r="BX51" s="40">
        <f>[2]Лист2!$AL48</f>
        <v>0</v>
      </c>
      <c r="BY51" s="9">
        <f>[2]Лист2!$AN194</f>
        <v>0</v>
      </c>
      <c r="BZ51" s="8">
        <f>[2]Лист2!$AN48</f>
        <v>0</v>
      </c>
      <c r="CA51" s="8">
        <f t="shared" si="15"/>
        <v>0</v>
      </c>
      <c r="CB51" s="8">
        <f t="shared" si="16"/>
        <v>0</v>
      </c>
      <c r="CC51" s="9">
        <f>[2]Лист2!$AQ194</f>
        <v>0</v>
      </c>
      <c r="CD51" s="8">
        <f>[2]Лист2!$AQ48</f>
        <v>0</v>
      </c>
      <c r="CE51" s="9">
        <f>[2]Лист2!$AR194</f>
        <v>0</v>
      </c>
      <c r="CF51" s="8">
        <f>[2]Лист2!$AR48</f>
        <v>0</v>
      </c>
      <c r="CG51" s="9">
        <f>[2]Лист2!$AS194</f>
        <v>0</v>
      </c>
      <c r="CH51" s="8">
        <f>[2]Лист2!$AS48</f>
        <v>0</v>
      </c>
      <c r="CI51" s="9">
        <f>[2]Лист2!$AW194</f>
        <v>0</v>
      </c>
      <c r="CJ51" s="8">
        <f>[2]Лист2!$AW48</f>
        <v>0</v>
      </c>
      <c r="CK51" s="9">
        <f>[2]Лист2!$AT194</f>
        <v>0</v>
      </c>
      <c r="CL51" s="40">
        <f>[2]Лист2!$AT48</f>
        <v>0</v>
      </c>
      <c r="CM51" s="9">
        <f>[2]Лист2!$AU194</f>
        <v>0</v>
      </c>
      <c r="CN51" s="8">
        <f>[2]Лист2!$AU48</f>
        <v>0</v>
      </c>
      <c r="CO51" s="9">
        <f>[2]Лист2!$AV194</f>
        <v>0</v>
      </c>
      <c r="CP51" s="40">
        <f>[2]Лист2!$AV48</f>
        <v>0</v>
      </c>
      <c r="CQ51" s="9">
        <f>[2]Лист2!$AX194</f>
        <v>0</v>
      </c>
      <c r="CR51" s="8">
        <f>[2]Лист2!$AX48</f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155</v>
      </c>
      <c r="E52" s="25" t="s">
        <v>154</v>
      </c>
      <c r="F52" s="31" t="s">
        <v>156</v>
      </c>
      <c r="G52" s="8">
        <f t="shared" si="6"/>
        <v>938547.24</v>
      </c>
      <c r="H52" s="8">
        <f t="shared" si="7"/>
        <v>643934.78</v>
      </c>
      <c r="I52" s="9">
        <f t="shared" si="17"/>
        <v>643</v>
      </c>
      <c r="J52" s="8">
        <f t="shared" si="17"/>
        <v>299374.3</v>
      </c>
      <c r="K52" s="9">
        <f t="shared" si="17"/>
        <v>54</v>
      </c>
      <c r="L52" s="8">
        <f t="shared" si="17"/>
        <v>22586.63</v>
      </c>
      <c r="M52" s="9">
        <f t="shared" si="17"/>
        <v>180</v>
      </c>
      <c r="N52" s="8">
        <f t="shared" si="17"/>
        <v>321973.84999999998</v>
      </c>
      <c r="O52" s="9">
        <f t="shared" si="17"/>
        <v>1</v>
      </c>
      <c r="P52" s="8">
        <f t="shared" si="17"/>
        <v>20000</v>
      </c>
      <c r="Q52" s="9">
        <f t="shared" si="17"/>
        <v>6</v>
      </c>
      <c r="R52" s="8">
        <f t="shared" si="17"/>
        <v>162882.74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70</v>
      </c>
      <c r="X52" s="8">
        <f t="shared" si="17"/>
        <v>111729.72</v>
      </c>
      <c r="Y52" s="8">
        <f t="shared" si="9"/>
        <v>302410.28999999998</v>
      </c>
      <c r="Z52" s="8">
        <f t="shared" si="10"/>
        <v>205595.12</v>
      </c>
      <c r="AA52" s="9">
        <f>[2]Лист2!$M195</f>
        <v>161</v>
      </c>
      <c r="AB52" s="8">
        <f>[2]Лист2!$M49</f>
        <v>74843.58</v>
      </c>
      <c r="AC52" s="9">
        <f>[2]Лист2!$N195</f>
        <v>14</v>
      </c>
      <c r="AD52" s="8">
        <f>[2]Лист2!$N49</f>
        <v>5646.66</v>
      </c>
      <c r="AE52" s="9">
        <f>[2]Лист2!$O195</f>
        <v>45</v>
      </c>
      <c r="AF52" s="8">
        <f>[2]Лист2!$O49</f>
        <v>125104.88</v>
      </c>
      <c r="AG52" s="9">
        <f>[2]Лист2!$S195</f>
        <v>1</v>
      </c>
      <c r="AH52" s="8">
        <f>[2]Лист2!$S49</f>
        <v>20000</v>
      </c>
      <c r="AI52" s="9">
        <f>[2]Лист2!$P195</f>
        <v>1</v>
      </c>
      <c r="AJ52" s="40">
        <f>[2]Лист2!$P49</f>
        <v>48882.74</v>
      </c>
      <c r="AK52" s="9">
        <f>[2]Лист2!$Q195</f>
        <v>0</v>
      </c>
      <c r="AL52" s="8">
        <f>[2]Лист2!$Q49</f>
        <v>0</v>
      </c>
      <c r="AM52" s="9">
        <f>[2]Лист2!$R195</f>
        <v>0</v>
      </c>
      <c r="AN52" s="40">
        <f>[2]Лист2!$R49</f>
        <v>0</v>
      </c>
      <c r="AO52" s="9">
        <f>[2]Лист2!$T195</f>
        <v>30</v>
      </c>
      <c r="AP52" s="8">
        <f>[2]Лист2!$T49</f>
        <v>27932.43</v>
      </c>
      <c r="AQ52" s="8">
        <f t="shared" si="11"/>
        <v>256244.34</v>
      </c>
      <c r="AR52" s="8">
        <f t="shared" si="12"/>
        <v>165983.70000000001</v>
      </c>
      <c r="AS52" s="9">
        <f>[2]Лист2!$W195</f>
        <v>161</v>
      </c>
      <c r="AT52" s="8">
        <f>[2]Лист2!$W49</f>
        <v>74843.58</v>
      </c>
      <c r="AU52" s="9">
        <f>[2]Лист2!$X195</f>
        <v>14</v>
      </c>
      <c r="AV52" s="8">
        <f>[2]Лист2!$X49</f>
        <v>5646.66</v>
      </c>
      <c r="AW52" s="9">
        <f>[2]Лист2!$Y195</f>
        <v>45</v>
      </c>
      <c r="AX52" s="8">
        <f>[2]Лист2!$Y49</f>
        <v>85493.46</v>
      </c>
      <c r="AY52" s="9">
        <f>[2]Лист2!$AC195</f>
        <v>0</v>
      </c>
      <c r="AZ52" s="8">
        <f>[2]Лист2!$AC49</f>
        <v>0</v>
      </c>
      <c r="BA52" s="9">
        <f>[2]Лист2!$Z195</f>
        <v>3</v>
      </c>
      <c r="BB52" s="40">
        <f>[2]Лист2!$Z49</f>
        <v>60000</v>
      </c>
      <c r="BC52" s="9">
        <f>[2]Лист2!$AA195</f>
        <v>0</v>
      </c>
      <c r="BD52" s="8">
        <f>[2]Лист2!$AA49</f>
        <v>0</v>
      </c>
      <c r="BE52" s="9">
        <f>[2]Лист2!$AB195</f>
        <v>0</v>
      </c>
      <c r="BF52" s="40">
        <f>[2]Лист2!$AB49</f>
        <v>0</v>
      </c>
      <c r="BG52" s="9">
        <f>[2]Лист2!$AD195</f>
        <v>13</v>
      </c>
      <c r="BH52" s="8">
        <f>[2]Лист2!$AD49</f>
        <v>30260.639999999999</v>
      </c>
      <c r="BI52" s="8">
        <f t="shared" si="13"/>
        <v>203916.13</v>
      </c>
      <c r="BJ52" s="8">
        <f t="shared" si="14"/>
        <v>165983.70000000001</v>
      </c>
      <c r="BK52" s="9">
        <f>[2]Лист2!$AG195</f>
        <v>161</v>
      </c>
      <c r="BL52" s="8">
        <f>[2]Лист2!$AG49</f>
        <v>74843.58</v>
      </c>
      <c r="BM52" s="9">
        <f>[2]Лист2!$AH195</f>
        <v>14</v>
      </c>
      <c r="BN52" s="8">
        <f>[2]Лист2!$AH49</f>
        <v>5646.66</v>
      </c>
      <c r="BO52" s="9">
        <f>[2]Лист2!$AI195</f>
        <v>45</v>
      </c>
      <c r="BP52" s="8">
        <f>[2]Лист2!$AI49</f>
        <v>85493.46</v>
      </c>
      <c r="BQ52" s="9">
        <f>[2]Лист2!$AM195</f>
        <v>0</v>
      </c>
      <c r="BR52" s="8">
        <f>[2]Лист2!$AM49</f>
        <v>0</v>
      </c>
      <c r="BS52" s="9">
        <f>[2]Лист2!$AJ195</f>
        <v>0</v>
      </c>
      <c r="BT52" s="40">
        <f>[2]Лист2!$AJ49</f>
        <v>0</v>
      </c>
      <c r="BU52" s="9">
        <f>[2]Лист2!$AK195</f>
        <v>0</v>
      </c>
      <c r="BV52" s="8">
        <f>[2]Лист2!$AK49</f>
        <v>0</v>
      </c>
      <c r="BW52" s="9">
        <f>[2]Лист2!$AL195</f>
        <v>0</v>
      </c>
      <c r="BX52" s="40">
        <f>[2]Лист2!$AL49</f>
        <v>0</v>
      </c>
      <c r="BY52" s="9">
        <f>[2]Лист2!$AN195</f>
        <v>13</v>
      </c>
      <c r="BZ52" s="8">
        <f>[2]Лист2!$AN49</f>
        <v>37932.43</v>
      </c>
      <c r="CA52" s="8">
        <f t="shared" si="15"/>
        <v>175976.48</v>
      </c>
      <c r="CB52" s="8">
        <f t="shared" si="16"/>
        <v>106372.26</v>
      </c>
      <c r="CC52" s="9">
        <f>[2]Лист2!$AQ195</f>
        <v>160</v>
      </c>
      <c r="CD52" s="8">
        <f>[2]Лист2!$AQ49</f>
        <v>74843.56</v>
      </c>
      <c r="CE52" s="9">
        <f>[2]Лист2!$AR195</f>
        <v>12</v>
      </c>
      <c r="CF52" s="8">
        <f>[2]Лист2!$AR49</f>
        <v>5646.65</v>
      </c>
      <c r="CG52" s="9">
        <f>[2]Лист2!$AS195</f>
        <v>45</v>
      </c>
      <c r="CH52" s="8">
        <f>[2]Лист2!$AS49</f>
        <v>25882.05</v>
      </c>
      <c r="CI52" s="9">
        <f>[2]Лист2!$AW195</f>
        <v>0</v>
      </c>
      <c r="CJ52" s="8">
        <f>[2]Лист2!$AW49</f>
        <v>0</v>
      </c>
      <c r="CK52" s="9">
        <f>[2]Лист2!$AT195</f>
        <v>2</v>
      </c>
      <c r="CL52" s="40">
        <f>[2]Лист2!$AT49</f>
        <v>54000</v>
      </c>
      <c r="CM52" s="9">
        <f>[2]Лист2!$AU195</f>
        <v>0</v>
      </c>
      <c r="CN52" s="8">
        <f>[2]Лист2!$AU49</f>
        <v>0</v>
      </c>
      <c r="CO52" s="9">
        <f>[2]Лист2!$AV195</f>
        <v>0</v>
      </c>
      <c r="CP52" s="40">
        <f>[2]Лист2!$AV49</f>
        <v>0</v>
      </c>
      <c r="CQ52" s="9">
        <f>[2]Лист2!$AX195</f>
        <v>14</v>
      </c>
      <c r="CR52" s="8">
        <f>[2]Лист2!$AX49</f>
        <v>15604.22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f>[2]Лист2!$M196</f>
        <v>0</v>
      </c>
      <c r="AB53" s="8">
        <f>[2]Лист2!$M50</f>
        <v>0</v>
      </c>
      <c r="AC53" s="9">
        <f>[2]Лист2!$N196</f>
        <v>0</v>
      </c>
      <c r="AD53" s="8">
        <f>[2]Лист2!$N50</f>
        <v>0</v>
      </c>
      <c r="AE53" s="9">
        <f>[2]Лист2!$O196</f>
        <v>0</v>
      </c>
      <c r="AF53" s="8">
        <f>[2]Лист2!$O50</f>
        <v>0</v>
      </c>
      <c r="AG53" s="9">
        <f>[2]Лист2!$S196</f>
        <v>0</v>
      </c>
      <c r="AH53" s="8">
        <f>[2]Лист2!$S50</f>
        <v>0</v>
      </c>
      <c r="AI53" s="9">
        <f>[2]Лист2!$P196</f>
        <v>0</v>
      </c>
      <c r="AJ53" s="40">
        <f>[2]Лист2!$P50</f>
        <v>0</v>
      </c>
      <c r="AK53" s="9">
        <f>[2]Лист2!$Q196</f>
        <v>0</v>
      </c>
      <c r="AL53" s="8">
        <f>[2]Лист2!$Q50</f>
        <v>0</v>
      </c>
      <c r="AM53" s="9">
        <f>[2]Лист2!$R196</f>
        <v>0</v>
      </c>
      <c r="AN53" s="40">
        <f>[2]Лист2!$R50</f>
        <v>0</v>
      </c>
      <c r="AO53" s="9">
        <f>[2]Лист2!$T196</f>
        <v>0</v>
      </c>
      <c r="AP53" s="8">
        <f>[2]Лист2!$T50</f>
        <v>0</v>
      </c>
      <c r="AQ53" s="8">
        <f t="shared" si="11"/>
        <v>0</v>
      </c>
      <c r="AR53" s="8">
        <f t="shared" si="12"/>
        <v>0</v>
      </c>
      <c r="AS53" s="9">
        <f>[2]Лист2!$W196</f>
        <v>0</v>
      </c>
      <c r="AT53" s="8">
        <f>[2]Лист2!$W50</f>
        <v>0</v>
      </c>
      <c r="AU53" s="9">
        <f>[2]Лист2!$X196</f>
        <v>0</v>
      </c>
      <c r="AV53" s="8">
        <f>[2]Лист2!$X50</f>
        <v>0</v>
      </c>
      <c r="AW53" s="9">
        <f>[2]Лист2!$Y196</f>
        <v>0</v>
      </c>
      <c r="AX53" s="8">
        <f>[2]Лист2!$Y50</f>
        <v>0</v>
      </c>
      <c r="AY53" s="9">
        <f>[2]Лист2!$AC196</f>
        <v>0</v>
      </c>
      <c r="AZ53" s="8">
        <f>[2]Лист2!$AC50</f>
        <v>0</v>
      </c>
      <c r="BA53" s="9">
        <f>[2]Лист2!$Z196</f>
        <v>0</v>
      </c>
      <c r="BB53" s="40">
        <f>[2]Лист2!$Z50</f>
        <v>0</v>
      </c>
      <c r="BC53" s="9">
        <f>[2]Лист2!$AA196</f>
        <v>0</v>
      </c>
      <c r="BD53" s="8">
        <f>[2]Лист2!$AA50</f>
        <v>0</v>
      </c>
      <c r="BE53" s="9">
        <f>[2]Лист2!$AB196</f>
        <v>0</v>
      </c>
      <c r="BF53" s="40">
        <f>[2]Лист2!$AB50</f>
        <v>0</v>
      </c>
      <c r="BG53" s="9">
        <f>[2]Лист2!$AD196</f>
        <v>0</v>
      </c>
      <c r="BH53" s="8">
        <f>[2]Лист2!$AD50</f>
        <v>0</v>
      </c>
      <c r="BI53" s="8">
        <f t="shared" si="13"/>
        <v>0</v>
      </c>
      <c r="BJ53" s="8">
        <f t="shared" si="14"/>
        <v>0</v>
      </c>
      <c r="BK53" s="9">
        <f>[2]Лист2!$AG196</f>
        <v>0</v>
      </c>
      <c r="BL53" s="8">
        <f>[2]Лист2!$AG50</f>
        <v>0</v>
      </c>
      <c r="BM53" s="9">
        <f>[2]Лист2!$AH196</f>
        <v>0</v>
      </c>
      <c r="BN53" s="8">
        <f>[2]Лист2!$AH50</f>
        <v>0</v>
      </c>
      <c r="BO53" s="9">
        <f>[2]Лист2!$AI196</f>
        <v>0</v>
      </c>
      <c r="BP53" s="8">
        <f>[2]Лист2!$AI50</f>
        <v>0</v>
      </c>
      <c r="BQ53" s="9">
        <f>[2]Лист2!$AM196</f>
        <v>0</v>
      </c>
      <c r="BR53" s="8">
        <f>[2]Лист2!$AM50</f>
        <v>0</v>
      </c>
      <c r="BS53" s="9">
        <f>[2]Лист2!$AJ196</f>
        <v>0</v>
      </c>
      <c r="BT53" s="40">
        <f>[2]Лист2!$AJ50</f>
        <v>0</v>
      </c>
      <c r="BU53" s="9">
        <f>[2]Лист2!$AK196</f>
        <v>0</v>
      </c>
      <c r="BV53" s="8">
        <f>[2]Лист2!$AK50</f>
        <v>0</v>
      </c>
      <c r="BW53" s="9">
        <f>[2]Лист2!$AL196</f>
        <v>0</v>
      </c>
      <c r="BX53" s="40">
        <f>[2]Лист2!$AL50</f>
        <v>0</v>
      </c>
      <c r="BY53" s="9">
        <f>[2]Лист2!$AN196</f>
        <v>0</v>
      </c>
      <c r="BZ53" s="8">
        <f>[2]Лист2!$AN50</f>
        <v>0</v>
      </c>
      <c r="CA53" s="8">
        <f t="shared" si="15"/>
        <v>0</v>
      </c>
      <c r="CB53" s="8">
        <f t="shared" si="16"/>
        <v>0</v>
      </c>
      <c r="CC53" s="9">
        <f>[2]Лист2!$AQ196</f>
        <v>0</v>
      </c>
      <c r="CD53" s="8">
        <f>[2]Лист2!$AQ50</f>
        <v>0</v>
      </c>
      <c r="CE53" s="9">
        <f>[2]Лист2!$AR196</f>
        <v>0</v>
      </c>
      <c r="CF53" s="8">
        <f>[2]Лист2!$AR50</f>
        <v>0</v>
      </c>
      <c r="CG53" s="9">
        <f>[2]Лист2!$AS196</f>
        <v>0</v>
      </c>
      <c r="CH53" s="8">
        <f>[2]Лист2!$AS50</f>
        <v>0</v>
      </c>
      <c r="CI53" s="9">
        <f>[2]Лист2!$AW196</f>
        <v>0</v>
      </c>
      <c r="CJ53" s="8">
        <f>[2]Лист2!$AW50</f>
        <v>0</v>
      </c>
      <c r="CK53" s="9">
        <f>[2]Лист2!$AT196</f>
        <v>0</v>
      </c>
      <c r="CL53" s="40">
        <f>[2]Лист2!$AT50</f>
        <v>0</v>
      </c>
      <c r="CM53" s="9">
        <f>[2]Лист2!$AU196</f>
        <v>0</v>
      </c>
      <c r="CN53" s="8">
        <f>[2]Лист2!$AU50</f>
        <v>0</v>
      </c>
      <c r="CO53" s="9">
        <f>[2]Лист2!$AV196</f>
        <v>0</v>
      </c>
      <c r="CP53" s="40">
        <f>[2]Лист2!$AV50</f>
        <v>0</v>
      </c>
      <c r="CQ53" s="9">
        <f>[2]Лист2!$AX196</f>
        <v>0</v>
      </c>
      <c r="CR53" s="8">
        <f>[2]Лист2!$AX50</f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163</v>
      </c>
      <c r="E54" s="25" t="s">
        <v>154</v>
      </c>
      <c r="F54" s="31" t="s">
        <v>164</v>
      </c>
      <c r="G54" s="8">
        <f t="shared" si="6"/>
        <v>8381690.0800000001</v>
      </c>
      <c r="H54" s="8">
        <f t="shared" si="7"/>
        <v>2345661.59</v>
      </c>
      <c r="I54" s="9">
        <f t="shared" si="17"/>
        <v>1780</v>
      </c>
      <c r="J54" s="8">
        <f t="shared" si="17"/>
        <v>775250.48</v>
      </c>
      <c r="K54" s="9">
        <f t="shared" si="17"/>
        <v>1199</v>
      </c>
      <c r="L54" s="8">
        <f t="shared" si="17"/>
        <v>515743.17</v>
      </c>
      <c r="M54" s="9">
        <f t="shared" si="17"/>
        <v>917</v>
      </c>
      <c r="N54" s="8">
        <f t="shared" si="17"/>
        <v>1054667.94</v>
      </c>
      <c r="O54" s="9">
        <f t="shared" si="17"/>
        <v>0</v>
      </c>
      <c r="P54" s="8">
        <f t="shared" si="17"/>
        <v>0</v>
      </c>
      <c r="Q54" s="9">
        <f t="shared" si="17"/>
        <v>149</v>
      </c>
      <c r="R54" s="8">
        <f t="shared" si="17"/>
        <v>5843967.0899999999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83</v>
      </c>
      <c r="X54" s="8">
        <f t="shared" si="17"/>
        <v>192061.4</v>
      </c>
      <c r="Y54" s="8">
        <f t="shared" si="9"/>
        <v>1486703.67</v>
      </c>
      <c r="Z54" s="8">
        <f t="shared" si="10"/>
        <v>693946.55</v>
      </c>
      <c r="AA54" s="9">
        <f>[2]Лист2!$M197</f>
        <v>445</v>
      </c>
      <c r="AB54" s="8">
        <f>[2]Лист2!$M51</f>
        <v>196677.96</v>
      </c>
      <c r="AC54" s="9">
        <f>[2]Лист2!$N197</f>
        <v>300</v>
      </c>
      <c r="AD54" s="8">
        <f>[2]Лист2!$N51</f>
        <v>128851.73</v>
      </c>
      <c r="AE54" s="9">
        <f>[2]Лист2!$O197</f>
        <v>229</v>
      </c>
      <c r="AF54" s="8">
        <f>[2]Лист2!$O51</f>
        <v>368416.86</v>
      </c>
      <c r="AG54" s="9">
        <f>[2]Лист2!$S197</f>
        <v>0</v>
      </c>
      <c r="AH54" s="8">
        <f>[2]Лист2!$S51</f>
        <v>0</v>
      </c>
      <c r="AI54" s="9">
        <f>[2]Лист2!$P197</f>
        <v>37</v>
      </c>
      <c r="AJ54" s="40">
        <f>[2]Лист2!$P51</f>
        <v>760991.77</v>
      </c>
      <c r="AK54" s="9">
        <f>[2]Лист2!$Q197</f>
        <v>0</v>
      </c>
      <c r="AL54" s="8">
        <f>[2]Лист2!$Q51</f>
        <v>0</v>
      </c>
      <c r="AM54" s="9">
        <f>[2]Лист2!$R197</f>
        <v>0</v>
      </c>
      <c r="AN54" s="40">
        <f>[2]Лист2!$R51</f>
        <v>0</v>
      </c>
      <c r="AO54" s="9">
        <f>[2]Лист2!$T197</f>
        <v>21</v>
      </c>
      <c r="AP54" s="8">
        <f>[2]Лист2!$T51</f>
        <v>31765.35</v>
      </c>
      <c r="AQ54" s="8">
        <f t="shared" si="11"/>
        <v>1480317.46</v>
      </c>
      <c r="AR54" s="8">
        <f t="shared" si="12"/>
        <v>667560.34</v>
      </c>
      <c r="AS54" s="9">
        <f>[2]Лист2!$W197</f>
        <v>445</v>
      </c>
      <c r="AT54" s="8">
        <f>[2]Лист2!$W51</f>
        <v>196677.96</v>
      </c>
      <c r="AU54" s="9">
        <f>[2]Лист2!$X197</f>
        <v>300</v>
      </c>
      <c r="AV54" s="8">
        <f>[2]Лист2!$X51</f>
        <v>128851.73</v>
      </c>
      <c r="AW54" s="9">
        <f>[2]Лист2!$Y197</f>
        <v>229</v>
      </c>
      <c r="AX54" s="8">
        <f>[2]Лист2!$Y51</f>
        <v>342030.65</v>
      </c>
      <c r="AY54" s="9">
        <f>[2]Лист2!$AC197</f>
        <v>0</v>
      </c>
      <c r="AZ54" s="8">
        <f>[2]Лист2!$AC51</f>
        <v>0</v>
      </c>
      <c r="BA54" s="9">
        <f>[2]Лист2!$Z197</f>
        <v>37</v>
      </c>
      <c r="BB54" s="40">
        <f>[2]Лист2!$Z51</f>
        <v>760991.77</v>
      </c>
      <c r="BC54" s="9">
        <f>[2]Лист2!$AA197</f>
        <v>0</v>
      </c>
      <c r="BD54" s="8">
        <f>[2]Лист2!$AA51</f>
        <v>0</v>
      </c>
      <c r="BE54" s="9">
        <f>[2]Лист2!$AB197</f>
        <v>0</v>
      </c>
      <c r="BF54" s="40">
        <f>[2]Лист2!$AB51</f>
        <v>0</v>
      </c>
      <c r="BG54" s="9">
        <f>[2]Лист2!$AD197</f>
        <v>21</v>
      </c>
      <c r="BH54" s="8">
        <f>[2]Лист2!$AD51</f>
        <v>51765.35</v>
      </c>
      <c r="BI54" s="8">
        <f t="shared" si="13"/>
        <v>1966119.8</v>
      </c>
      <c r="BJ54" s="8">
        <f t="shared" si="14"/>
        <v>566862.68000000005</v>
      </c>
      <c r="BK54" s="9">
        <f>[2]Лист2!$AG197</f>
        <v>445</v>
      </c>
      <c r="BL54" s="8">
        <f>[2]Лист2!$AG51</f>
        <v>196677.96</v>
      </c>
      <c r="BM54" s="9">
        <f>[2]Лист2!$AH197</f>
        <v>299</v>
      </c>
      <c r="BN54" s="8">
        <f>[2]Лист2!$AH51</f>
        <v>128154.07</v>
      </c>
      <c r="BO54" s="9">
        <f>[2]Лист2!$AI197</f>
        <v>229</v>
      </c>
      <c r="BP54" s="8">
        <f>[2]Лист2!$AI51</f>
        <v>242030.65</v>
      </c>
      <c r="BQ54" s="9">
        <f>[2]Лист2!$AM197</f>
        <v>0</v>
      </c>
      <c r="BR54" s="8">
        <f>[2]Лист2!$AM51</f>
        <v>0</v>
      </c>
      <c r="BS54" s="9">
        <f>[2]Лист2!$AJ197</f>
        <v>37</v>
      </c>
      <c r="BT54" s="40">
        <f>[2]Лист2!$AJ51</f>
        <v>1360991.77</v>
      </c>
      <c r="BU54" s="9">
        <f>[2]Лист2!$AK197</f>
        <v>0</v>
      </c>
      <c r="BV54" s="8">
        <f>[2]Лист2!$AK51</f>
        <v>0</v>
      </c>
      <c r="BW54" s="9">
        <f>[2]Лист2!$AL197</f>
        <v>0</v>
      </c>
      <c r="BX54" s="40">
        <f>[2]Лист2!$AL51</f>
        <v>0</v>
      </c>
      <c r="BY54" s="9">
        <f>[2]Лист2!$AN197</f>
        <v>21</v>
      </c>
      <c r="BZ54" s="8">
        <f>[2]Лист2!$AN51</f>
        <v>38265.35</v>
      </c>
      <c r="CA54" s="8">
        <f t="shared" si="15"/>
        <v>3448549.15</v>
      </c>
      <c r="CB54" s="8">
        <f t="shared" si="16"/>
        <v>417292.02</v>
      </c>
      <c r="CC54" s="9">
        <f>[2]Лист2!$AQ197</f>
        <v>445</v>
      </c>
      <c r="CD54" s="8">
        <f>[2]Лист2!$AQ51</f>
        <v>185216.6</v>
      </c>
      <c r="CE54" s="9">
        <f>[2]Лист2!$AR197</f>
        <v>300</v>
      </c>
      <c r="CF54" s="8">
        <f>[2]Лист2!$AR51</f>
        <v>129885.64</v>
      </c>
      <c r="CG54" s="9">
        <f>[2]Лист2!$AS197</f>
        <v>230</v>
      </c>
      <c r="CH54" s="8">
        <f>[2]Лист2!$AS51</f>
        <v>102189.78</v>
      </c>
      <c r="CI54" s="9">
        <f>[2]Лист2!$AW197</f>
        <v>0</v>
      </c>
      <c r="CJ54" s="8">
        <f>[2]Лист2!$AW51</f>
        <v>0</v>
      </c>
      <c r="CK54" s="9">
        <f>[2]Лист2!$AT197</f>
        <v>38</v>
      </c>
      <c r="CL54" s="40">
        <f>[2]Лист2!$AT51</f>
        <v>2960991.78</v>
      </c>
      <c r="CM54" s="9">
        <f>[2]Лист2!$AU197</f>
        <v>0</v>
      </c>
      <c r="CN54" s="8">
        <f>[2]Лист2!$AU51</f>
        <v>0</v>
      </c>
      <c r="CO54" s="9">
        <f>[2]Лист2!$AV197</f>
        <v>0</v>
      </c>
      <c r="CP54" s="40">
        <f>[2]Лист2!$AV51</f>
        <v>0</v>
      </c>
      <c r="CQ54" s="9">
        <f>[2]Лист2!$AX197</f>
        <v>20</v>
      </c>
      <c r="CR54" s="8">
        <f>[2]Лист2!$AX51</f>
        <v>70265.350000000006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163</v>
      </c>
      <c r="E55" s="25" t="s">
        <v>154</v>
      </c>
      <c r="F55" s="31" t="s">
        <v>164</v>
      </c>
      <c r="G55" s="8">
        <f t="shared" si="6"/>
        <v>527268.78</v>
      </c>
      <c r="H55" s="8">
        <f t="shared" si="7"/>
        <v>64746.96</v>
      </c>
      <c r="I55" s="9">
        <f t="shared" si="17"/>
        <v>36</v>
      </c>
      <c r="J55" s="8">
        <f t="shared" si="17"/>
        <v>32314.6</v>
      </c>
      <c r="K55" s="9">
        <f t="shared" si="17"/>
        <v>18</v>
      </c>
      <c r="L55" s="8">
        <f t="shared" si="17"/>
        <v>7262.69</v>
      </c>
      <c r="M55" s="9">
        <f t="shared" si="17"/>
        <v>14</v>
      </c>
      <c r="N55" s="8">
        <f t="shared" si="17"/>
        <v>25169.67</v>
      </c>
      <c r="O55" s="9">
        <f t="shared" si="17"/>
        <v>1</v>
      </c>
      <c r="P55" s="8">
        <f t="shared" si="17"/>
        <v>10416.85</v>
      </c>
      <c r="Q55" s="9">
        <f t="shared" si="17"/>
        <v>24</v>
      </c>
      <c r="R55" s="8">
        <f t="shared" si="17"/>
        <v>452104.97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125670.27</v>
      </c>
      <c r="Z55" s="8">
        <f t="shared" si="10"/>
        <v>21165.94</v>
      </c>
      <c r="AA55" s="9">
        <f>[2]Лист2!$M198</f>
        <v>10</v>
      </c>
      <c r="AB55" s="8">
        <f>[2]Лист2!$M52</f>
        <v>9785.1299999999992</v>
      </c>
      <c r="AC55" s="9">
        <f>[2]Лист2!$N198</f>
        <v>7</v>
      </c>
      <c r="AD55" s="8">
        <f>[2]Лист2!$N52</f>
        <v>2824.14</v>
      </c>
      <c r="AE55" s="9">
        <f>[2]Лист2!$O198</f>
        <v>4</v>
      </c>
      <c r="AF55" s="8">
        <f>[2]Лист2!$O52</f>
        <v>8556.67</v>
      </c>
      <c r="AG55" s="9">
        <f>[2]Лист2!$S198</f>
        <v>1</v>
      </c>
      <c r="AH55" s="8">
        <f>[2]Лист2!$S52</f>
        <v>10416.85</v>
      </c>
      <c r="AI55" s="9">
        <f>[2]Лист2!$P198</f>
        <v>5</v>
      </c>
      <c r="AJ55" s="40">
        <f>[2]Лист2!$P52</f>
        <v>94087.48</v>
      </c>
      <c r="AK55" s="9">
        <f>[2]Лист2!$Q198</f>
        <v>0</v>
      </c>
      <c r="AL55" s="8">
        <f>[2]Лист2!$Q52</f>
        <v>0</v>
      </c>
      <c r="AM55" s="9">
        <f>[2]Лист2!$R198</f>
        <v>0</v>
      </c>
      <c r="AN55" s="40">
        <f>[2]Лист2!$R52</f>
        <v>0</v>
      </c>
      <c r="AO55" s="9">
        <f>[2]Лист2!$T198</f>
        <v>0</v>
      </c>
      <c r="AP55" s="8">
        <f>[2]Лист2!$T52</f>
        <v>0</v>
      </c>
      <c r="AQ55" s="8">
        <f t="shared" si="11"/>
        <v>112554.18</v>
      </c>
      <c r="AR55" s="8">
        <f t="shared" si="12"/>
        <v>18913.43</v>
      </c>
      <c r="AS55" s="9">
        <f>[2]Лист2!$W198</f>
        <v>10</v>
      </c>
      <c r="AT55" s="8">
        <f>[2]Лист2!$W52</f>
        <v>9387.6200000000008</v>
      </c>
      <c r="AU55" s="9">
        <f>[2]Лист2!$X198</f>
        <v>4</v>
      </c>
      <c r="AV55" s="8">
        <f>[2]Лист2!$X52</f>
        <v>1613.94</v>
      </c>
      <c r="AW55" s="9">
        <f>[2]Лист2!$Y198</f>
        <v>4</v>
      </c>
      <c r="AX55" s="8">
        <f>[2]Лист2!$Y52</f>
        <v>7911.87</v>
      </c>
      <c r="AY55" s="9">
        <f>[2]Лист2!$AC198</f>
        <v>0</v>
      </c>
      <c r="AZ55" s="8">
        <f>[2]Лист2!$AC52</f>
        <v>0</v>
      </c>
      <c r="BA55" s="9">
        <f>[2]Лист2!$Z198</f>
        <v>5</v>
      </c>
      <c r="BB55" s="40">
        <f>[2]Лист2!$Z52</f>
        <v>93640.75</v>
      </c>
      <c r="BC55" s="9">
        <f>[2]Лист2!$AA198</f>
        <v>0</v>
      </c>
      <c r="BD55" s="8">
        <f>[2]Лист2!$AA52</f>
        <v>0</v>
      </c>
      <c r="BE55" s="9">
        <f>[2]Лист2!$AB198</f>
        <v>0</v>
      </c>
      <c r="BF55" s="40">
        <f>[2]Лист2!$AB52</f>
        <v>0</v>
      </c>
      <c r="BG55" s="9">
        <f>[2]Лист2!$AD198</f>
        <v>0</v>
      </c>
      <c r="BH55" s="8">
        <f>[2]Лист2!$AD52</f>
        <v>0</v>
      </c>
      <c r="BI55" s="8">
        <f t="shared" si="13"/>
        <v>227079.92</v>
      </c>
      <c r="BJ55" s="8">
        <f t="shared" si="14"/>
        <v>13290.31</v>
      </c>
      <c r="BK55" s="9">
        <f>[2]Лист2!$AG198</f>
        <v>7</v>
      </c>
      <c r="BL55" s="8">
        <f>[2]Лист2!$AG52</f>
        <v>6693.12</v>
      </c>
      <c r="BM55" s="9">
        <f>[2]Лист2!$AH198</f>
        <v>4</v>
      </c>
      <c r="BN55" s="8">
        <f>[2]Лист2!$AH52</f>
        <v>1614.19</v>
      </c>
      <c r="BO55" s="9">
        <f>[2]Лист2!$AI198</f>
        <v>2</v>
      </c>
      <c r="BP55" s="8">
        <f>[2]Лист2!$AI52</f>
        <v>4983</v>
      </c>
      <c r="BQ55" s="9">
        <f>[2]Лист2!$AM198</f>
        <v>0</v>
      </c>
      <c r="BR55" s="8">
        <f>[2]Лист2!$AM52</f>
        <v>0</v>
      </c>
      <c r="BS55" s="9">
        <f>[2]Лист2!$AJ198</f>
        <v>12</v>
      </c>
      <c r="BT55" s="40">
        <f>[2]Лист2!$AJ52</f>
        <v>213789.61</v>
      </c>
      <c r="BU55" s="9">
        <f>[2]Лист2!$AK198</f>
        <v>0</v>
      </c>
      <c r="BV55" s="8">
        <f>[2]Лист2!$AK52</f>
        <v>0</v>
      </c>
      <c r="BW55" s="9">
        <f>[2]Лист2!$AL198</f>
        <v>0</v>
      </c>
      <c r="BX55" s="40">
        <f>[2]Лист2!$AL52</f>
        <v>0</v>
      </c>
      <c r="BY55" s="9">
        <f>[2]Лист2!$AN198</f>
        <v>0</v>
      </c>
      <c r="BZ55" s="8">
        <f>[2]Лист2!$AN52</f>
        <v>0</v>
      </c>
      <c r="CA55" s="8">
        <f t="shared" si="15"/>
        <v>61964.41</v>
      </c>
      <c r="CB55" s="8">
        <f t="shared" si="16"/>
        <v>11377.28</v>
      </c>
      <c r="CC55" s="9">
        <f>[2]Лист2!$AQ198</f>
        <v>9</v>
      </c>
      <c r="CD55" s="8">
        <f>[2]Лист2!$AQ52</f>
        <v>6448.73</v>
      </c>
      <c r="CE55" s="9">
        <f>[2]Лист2!$AR198</f>
        <v>3</v>
      </c>
      <c r="CF55" s="8">
        <f>[2]Лист2!$AR52</f>
        <v>1210.42</v>
      </c>
      <c r="CG55" s="9">
        <f>[2]Лист2!$AS198</f>
        <v>4</v>
      </c>
      <c r="CH55" s="8">
        <f>[2]Лист2!$AS52</f>
        <v>3718.13</v>
      </c>
      <c r="CI55" s="9">
        <f>[2]Лист2!$AW198</f>
        <v>0</v>
      </c>
      <c r="CJ55" s="8">
        <f>[2]Лист2!$AW52</f>
        <v>0</v>
      </c>
      <c r="CK55" s="9">
        <f>[2]Лист2!$AT198</f>
        <v>2</v>
      </c>
      <c r="CL55" s="40">
        <f>[2]Лист2!$AT52</f>
        <v>50587.13</v>
      </c>
      <c r="CM55" s="9">
        <f>[2]Лист2!$AU198</f>
        <v>0</v>
      </c>
      <c r="CN55" s="8">
        <f>[2]Лист2!$AU52</f>
        <v>0</v>
      </c>
      <c r="CO55" s="9">
        <f>[2]Лист2!$AV198</f>
        <v>0</v>
      </c>
      <c r="CP55" s="40">
        <f>[2]Лист2!$AV52</f>
        <v>0</v>
      </c>
      <c r="CQ55" s="9">
        <f>[2]Лист2!$AX198</f>
        <v>0</v>
      </c>
      <c r="CR55" s="8">
        <f>[2]Лист2!$AX52</f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163</v>
      </c>
      <c r="E56" s="25" t="s">
        <v>154</v>
      </c>
      <c r="F56" s="31" t="s">
        <v>164</v>
      </c>
      <c r="G56" s="8">
        <f t="shared" si="6"/>
        <v>279742.51</v>
      </c>
      <c r="H56" s="8">
        <f t="shared" si="7"/>
        <v>279742.51</v>
      </c>
      <c r="I56" s="9">
        <f t="shared" si="17"/>
        <v>112</v>
      </c>
      <c r="J56" s="8">
        <f t="shared" si="17"/>
        <v>49798.2</v>
      </c>
      <c r="K56" s="9">
        <f t="shared" si="17"/>
        <v>19</v>
      </c>
      <c r="L56" s="8">
        <f t="shared" si="17"/>
        <v>10089.129999999999</v>
      </c>
      <c r="M56" s="9">
        <f t="shared" si="17"/>
        <v>217</v>
      </c>
      <c r="N56" s="8">
        <f t="shared" si="17"/>
        <v>219855.18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92565.82</v>
      </c>
      <c r="Z56" s="8">
        <f t="shared" si="10"/>
        <v>92565.82</v>
      </c>
      <c r="AA56" s="9">
        <f>[2]Лист2!$M199</f>
        <v>37</v>
      </c>
      <c r="AB56" s="8">
        <f>[2]Лист2!$M53</f>
        <v>16448.759999999998</v>
      </c>
      <c r="AC56" s="9">
        <f>[2]Лист2!$N199</f>
        <v>6</v>
      </c>
      <c r="AD56" s="8">
        <f>[2]Лист2!$N53</f>
        <v>3186.04</v>
      </c>
      <c r="AE56" s="9">
        <f>[2]Лист2!$O199</f>
        <v>69</v>
      </c>
      <c r="AF56" s="8">
        <f>[2]Лист2!$O53</f>
        <v>72931.02</v>
      </c>
      <c r="AG56" s="9">
        <f>[2]Лист2!$S199</f>
        <v>0</v>
      </c>
      <c r="AH56" s="8">
        <f>[2]Лист2!$S53</f>
        <v>0</v>
      </c>
      <c r="AI56" s="9">
        <f>[2]Лист2!$P199</f>
        <v>0</v>
      </c>
      <c r="AJ56" s="40">
        <f>[2]Лист2!$P53</f>
        <v>0</v>
      </c>
      <c r="AK56" s="9">
        <f>[2]Лист2!$Q199</f>
        <v>0</v>
      </c>
      <c r="AL56" s="8">
        <f>[2]Лист2!$Q53</f>
        <v>0</v>
      </c>
      <c r="AM56" s="9">
        <f>[2]Лист2!$R199</f>
        <v>0</v>
      </c>
      <c r="AN56" s="40">
        <f>[2]Лист2!$R53</f>
        <v>0</v>
      </c>
      <c r="AO56" s="9">
        <f>[2]Лист2!$T199</f>
        <v>0</v>
      </c>
      <c r="AP56" s="8">
        <f>[2]Лист2!$T53</f>
        <v>0</v>
      </c>
      <c r="AQ56" s="8">
        <f t="shared" si="11"/>
        <v>92565.82</v>
      </c>
      <c r="AR56" s="8">
        <f t="shared" si="12"/>
        <v>92565.82</v>
      </c>
      <c r="AS56" s="9">
        <f>[2]Лист2!$W199</f>
        <v>37</v>
      </c>
      <c r="AT56" s="8">
        <f>[2]Лист2!$W53</f>
        <v>16448.759999999998</v>
      </c>
      <c r="AU56" s="9">
        <f>[2]Лист2!$X199</f>
        <v>6</v>
      </c>
      <c r="AV56" s="8">
        <f>[2]Лист2!$X53</f>
        <v>3186.04</v>
      </c>
      <c r="AW56" s="9">
        <f>[2]Лист2!$Y199</f>
        <v>69</v>
      </c>
      <c r="AX56" s="8">
        <f>[2]Лист2!$Y53</f>
        <v>72931.02</v>
      </c>
      <c r="AY56" s="9">
        <f>[2]Лист2!$AC199</f>
        <v>0</v>
      </c>
      <c r="AZ56" s="8">
        <f>[2]Лист2!$AC53</f>
        <v>0</v>
      </c>
      <c r="BA56" s="9">
        <f>[2]Лист2!$Z199</f>
        <v>0</v>
      </c>
      <c r="BB56" s="40">
        <f>[2]Лист2!$Z53</f>
        <v>0</v>
      </c>
      <c r="BC56" s="9">
        <f>[2]Лист2!$AA199</f>
        <v>0</v>
      </c>
      <c r="BD56" s="8">
        <f>[2]Лист2!$AA53</f>
        <v>0</v>
      </c>
      <c r="BE56" s="9">
        <f>[2]Лист2!$AB199</f>
        <v>0</v>
      </c>
      <c r="BF56" s="40">
        <f>[2]Лист2!$AB53</f>
        <v>0</v>
      </c>
      <c r="BG56" s="9">
        <f>[2]Лист2!$AD199</f>
        <v>0</v>
      </c>
      <c r="BH56" s="8">
        <f>[2]Лист2!$AD53</f>
        <v>0</v>
      </c>
      <c r="BI56" s="8">
        <f t="shared" si="13"/>
        <v>92565.82</v>
      </c>
      <c r="BJ56" s="8">
        <f t="shared" si="14"/>
        <v>92565.82</v>
      </c>
      <c r="BK56" s="9">
        <f>[2]Лист2!$AG199</f>
        <v>37</v>
      </c>
      <c r="BL56" s="8">
        <f>[2]Лист2!$AG53</f>
        <v>16448.759999999998</v>
      </c>
      <c r="BM56" s="9">
        <f>[2]Лист2!$AH199</f>
        <v>6</v>
      </c>
      <c r="BN56" s="8">
        <f>[2]Лист2!$AH53</f>
        <v>3186.04</v>
      </c>
      <c r="BO56" s="9">
        <f>[2]Лист2!$AI199</f>
        <v>69</v>
      </c>
      <c r="BP56" s="8">
        <f>[2]Лист2!$AI53</f>
        <v>72931.02</v>
      </c>
      <c r="BQ56" s="9">
        <f>[2]Лист2!$AM199</f>
        <v>0</v>
      </c>
      <c r="BR56" s="8">
        <f>[2]Лист2!$AM53</f>
        <v>0</v>
      </c>
      <c r="BS56" s="9">
        <f>[2]Лист2!$AJ199</f>
        <v>0</v>
      </c>
      <c r="BT56" s="40">
        <f>[2]Лист2!$AJ53</f>
        <v>0</v>
      </c>
      <c r="BU56" s="9">
        <f>[2]Лист2!$AK199</f>
        <v>0</v>
      </c>
      <c r="BV56" s="8">
        <f>[2]Лист2!$AK53</f>
        <v>0</v>
      </c>
      <c r="BW56" s="9">
        <f>[2]Лист2!$AL199</f>
        <v>0</v>
      </c>
      <c r="BX56" s="40">
        <f>[2]Лист2!$AL53</f>
        <v>0</v>
      </c>
      <c r="BY56" s="9">
        <f>[2]Лист2!$AN199</f>
        <v>0</v>
      </c>
      <c r="BZ56" s="8">
        <f>[2]Лист2!$AN53</f>
        <v>0</v>
      </c>
      <c r="CA56" s="8">
        <f t="shared" si="15"/>
        <v>2045.05</v>
      </c>
      <c r="CB56" s="8">
        <f t="shared" si="16"/>
        <v>2045.05</v>
      </c>
      <c r="CC56" s="9">
        <f>[2]Лист2!$AQ199</f>
        <v>1</v>
      </c>
      <c r="CD56" s="8">
        <f>[2]Лист2!$AQ53</f>
        <v>451.92</v>
      </c>
      <c r="CE56" s="9">
        <f>[2]Лист2!$AR199</f>
        <v>1</v>
      </c>
      <c r="CF56" s="8">
        <f>[2]Лист2!$AR53</f>
        <v>531.01</v>
      </c>
      <c r="CG56" s="9">
        <f>[2]Лист2!$AS199</f>
        <v>10</v>
      </c>
      <c r="CH56" s="8">
        <f>[2]Лист2!$AS53</f>
        <v>1062.1199999999999</v>
      </c>
      <c r="CI56" s="9">
        <f>[2]Лист2!$AW199</f>
        <v>0</v>
      </c>
      <c r="CJ56" s="8">
        <f>[2]Лист2!$AW53</f>
        <v>0</v>
      </c>
      <c r="CK56" s="9">
        <f>[2]Лист2!$AT199</f>
        <v>0</v>
      </c>
      <c r="CL56" s="40">
        <f>[2]Лист2!$AT53</f>
        <v>0</v>
      </c>
      <c r="CM56" s="9">
        <f>[2]Лист2!$AU199</f>
        <v>0</v>
      </c>
      <c r="CN56" s="8">
        <f>[2]Лист2!$AU53</f>
        <v>0</v>
      </c>
      <c r="CO56" s="9">
        <f>[2]Лист2!$AV199</f>
        <v>0</v>
      </c>
      <c r="CP56" s="40">
        <f>[2]Лист2!$AV53</f>
        <v>0</v>
      </c>
      <c r="CQ56" s="9">
        <f>[2]Лист2!$AX199</f>
        <v>0</v>
      </c>
      <c r="CR56" s="8">
        <f>[2]Лист2!$AX53</f>
        <v>0</v>
      </c>
    </row>
    <row r="57" spans="1:96" ht="15" customHeight="1" x14ac:dyDescent="0.25">
      <c r="A57" s="12">
        <v>45</v>
      </c>
      <c r="B57" s="18" t="s">
        <v>165</v>
      </c>
      <c r="C57" s="12">
        <v>330008</v>
      </c>
      <c r="D57" s="25" t="s">
        <v>163</v>
      </c>
      <c r="E57" s="25" t="s">
        <v>166</v>
      </c>
      <c r="F57" s="31" t="s">
        <v>164</v>
      </c>
      <c r="G57" s="8">
        <f t="shared" si="6"/>
        <v>83745.97</v>
      </c>
      <c r="H57" s="8">
        <f t="shared" si="7"/>
        <v>60220.98</v>
      </c>
      <c r="I57" s="9">
        <f t="shared" ref="I57:W73" si="19">AA57+AS57+BK57+CC57</f>
        <v>112</v>
      </c>
      <c r="J57" s="8">
        <f t="shared" si="19"/>
        <v>26423.96</v>
      </c>
      <c r="K57" s="9">
        <f t="shared" si="19"/>
        <v>4</v>
      </c>
      <c r="L57" s="8">
        <f t="shared" si="19"/>
        <v>1750.48</v>
      </c>
      <c r="M57" s="9">
        <f t="shared" si="19"/>
        <v>44</v>
      </c>
      <c r="N57" s="8">
        <f t="shared" si="19"/>
        <v>32046.54</v>
      </c>
      <c r="O57" s="9">
        <f t="shared" si="19"/>
        <v>4</v>
      </c>
      <c r="P57" s="8">
        <f t="shared" si="19"/>
        <v>23524.99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24866.799999999999</v>
      </c>
      <c r="Z57" s="8">
        <f t="shared" si="10"/>
        <v>16069.05</v>
      </c>
      <c r="AA57" s="9">
        <f>[2]Лист2!$M200</f>
        <v>46</v>
      </c>
      <c r="AB57" s="8">
        <f>[2]Лист2!$M54</f>
        <v>10712.28</v>
      </c>
      <c r="AC57" s="9">
        <f>[2]Лист2!$N200</f>
        <v>1</v>
      </c>
      <c r="AD57" s="8">
        <f>[2]Лист2!$N54</f>
        <v>392.54</v>
      </c>
      <c r="AE57" s="9">
        <f>[2]Лист2!$O200</f>
        <v>11</v>
      </c>
      <c r="AF57" s="8">
        <f>[2]Лист2!$O54</f>
        <v>4964.2299999999996</v>
      </c>
      <c r="AG57" s="9">
        <f>[2]Лист2!$S200</f>
        <v>1</v>
      </c>
      <c r="AH57" s="8">
        <f>[2]Лист2!$S54</f>
        <v>8797.75</v>
      </c>
      <c r="AI57" s="9">
        <f>[2]Лист2!$P200</f>
        <v>0</v>
      </c>
      <c r="AJ57" s="40">
        <f>[2]Лист2!$P54</f>
        <v>0</v>
      </c>
      <c r="AK57" s="9">
        <f>[2]Лист2!$Q200</f>
        <v>0</v>
      </c>
      <c r="AL57" s="8">
        <f>[2]Лист2!$Q54</f>
        <v>0</v>
      </c>
      <c r="AM57" s="9">
        <f>[2]Лист2!$R200</f>
        <v>0</v>
      </c>
      <c r="AN57" s="40">
        <f>[2]Лист2!$R54</f>
        <v>0</v>
      </c>
      <c r="AO57" s="9">
        <f>[2]Лист2!$T200</f>
        <v>0</v>
      </c>
      <c r="AP57" s="8">
        <f>[2]Лист2!$T54</f>
        <v>0</v>
      </c>
      <c r="AQ57" s="8">
        <f t="shared" si="11"/>
        <v>22115.93</v>
      </c>
      <c r="AR57" s="8">
        <f t="shared" si="12"/>
        <v>13318.18</v>
      </c>
      <c r="AS57" s="9">
        <f>[2]Лист2!$W200</f>
        <v>33</v>
      </c>
      <c r="AT57" s="8">
        <f>[2]Лист2!$W54</f>
        <v>7961.41</v>
      </c>
      <c r="AU57" s="9">
        <f>[2]Лист2!$X200</f>
        <v>1</v>
      </c>
      <c r="AV57" s="8">
        <f>[2]Лист2!$X54</f>
        <v>392.54</v>
      </c>
      <c r="AW57" s="9">
        <f>[2]Лист2!$Y200</f>
        <v>11</v>
      </c>
      <c r="AX57" s="8">
        <f>[2]Лист2!$Y54</f>
        <v>4964.2299999999996</v>
      </c>
      <c r="AY57" s="9">
        <f>[2]Лист2!$AC200</f>
        <v>1</v>
      </c>
      <c r="AZ57" s="8">
        <f>[2]Лист2!$AC54</f>
        <v>8797.75</v>
      </c>
      <c r="BA57" s="9">
        <f>[2]Лист2!$Z200</f>
        <v>0</v>
      </c>
      <c r="BB57" s="40">
        <f>[2]Лист2!$Z54</f>
        <v>0</v>
      </c>
      <c r="BC57" s="9">
        <f>[2]Лист2!$AA200</f>
        <v>0</v>
      </c>
      <c r="BD57" s="8">
        <f>[2]Лист2!$AA54</f>
        <v>0</v>
      </c>
      <c r="BE57" s="9">
        <f>[2]Лист2!$AB200</f>
        <v>0</v>
      </c>
      <c r="BF57" s="40">
        <f>[2]Лист2!$AB54</f>
        <v>0</v>
      </c>
      <c r="BG57" s="9">
        <f>[2]Лист2!$AD200</f>
        <v>0</v>
      </c>
      <c r="BH57" s="8">
        <f>[2]Лист2!$AD54</f>
        <v>0</v>
      </c>
      <c r="BI57" s="8">
        <f t="shared" si="13"/>
        <v>16453.11</v>
      </c>
      <c r="BJ57" s="8">
        <f t="shared" si="14"/>
        <v>10523.62</v>
      </c>
      <c r="BK57" s="9">
        <f>[2]Лист2!$AG200</f>
        <v>22</v>
      </c>
      <c r="BL57" s="8">
        <f>[2]Лист2!$AG54</f>
        <v>5166.8500000000004</v>
      </c>
      <c r="BM57" s="9">
        <f>[2]Лист2!$AH200</f>
        <v>1</v>
      </c>
      <c r="BN57" s="8">
        <f>[2]Лист2!$AH54</f>
        <v>392.54</v>
      </c>
      <c r="BO57" s="9">
        <f>[2]Лист2!$AI200</f>
        <v>11</v>
      </c>
      <c r="BP57" s="8">
        <f>[2]Лист2!$AI54</f>
        <v>4964.2299999999996</v>
      </c>
      <c r="BQ57" s="9">
        <f>[2]Лист2!$AM200</f>
        <v>2</v>
      </c>
      <c r="BR57" s="8">
        <f>[2]Лист2!$AM54</f>
        <v>5929.49</v>
      </c>
      <c r="BS57" s="9">
        <f>[2]Лист2!$AJ200</f>
        <v>0</v>
      </c>
      <c r="BT57" s="40">
        <f>[2]Лист2!$AJ54</f>
        <v>0</v>
      </c>
      <c r="BU57" s="9">
        <f>[2]Лист2!$AK200</f>
        <v>0</v>
      </c>
      <c r="BV57" s="8">
        <f>[2]Лист2!$AK54</f>
        <v>0</v>
      </c>
      <c r="BW57" s="9">
        <f>[2]Лист2!$AL200</f>
        <v>0</v>
      </c>
      <c r="BX57" s="40">
        <f>[2]Лист2!$AL54</f>
        <v>0</v>
      </c>
      <c r="BY57" s="9">
        <f>[2]Лист2!$AN200</f>
        <v>0</v>
      </c>
      <c r="BZ57" s="8">
        <f>[2]Лист2!$AN54</f>
        <v>0</v>
      </c>
      <c r="CA57" s="8">
        <f t="shared" si="15"/>
        <v>20310.13</v>
      </c>
      <c r="CB57" s="8">
        <f t="shared" si="16"/>
        <v>20310.13</v>
      </c>
      <c r="CC57" s="9">
        <f>[2]Лист2!$AQ200</f>
        <v>11</v>
      </c>
      <c r="CD57" s="8">
        <f>[2]Лист2!$AQ54</f>
        <v>2583.42</v>
      </c>
      <c r="CE57" s="9">
        <f>[2]Лист2!$AR200</f>
        <v>1</v>
      </c>
      <c r="CF57" s="8">
        <f>[2]Лист2!$AR54</f>
        <v>572.86</v>
      </c>
      <c r="CG57" s="9">
        <f>[2]Лист2!$AS200</f>
        <v>11</v>
      </c>
      <c r="CH57" s="8">
        <f>[2]Лист2!$AS54</f>
        <v>17153.849999999999</v>
      </c>
      <c r="CI57" s="9">
        <f>[2]Лист2!$AW200</f>
        <v>0</v>
      </c>
      <c r="CJ57" s="8">
        <f>[2]Лист2!$AW54</f>
        <v>0</v>
      </c>
      <c r="CK57" s="9">
        <f>[2]Лист2!$AT200</f>
        <v>0</v>
      </c>
      <c r="CL57" s="40">
        <f>[2]Лист2!$AT54</f>
        <v>0</v>
      </c>
      <c r="CM57" s="9">
        <f>[2]Лист2!$AU200</f>
        <v>0</v>
      </c>
      <c r="CN57" s="8">
        <f>[2]Лист2!$AU54</f>
        <v>0</v>
      </c>
      <c r="CO57" s="9">
        <f>[2]Лист2!$AV200</f>
        <v>0</v>
      </c>
      <c r="CP57" s="40">
        <f>[2]Лист2!$AV54</f>
        <v>0</v>
      </c>
      <c r="CQ57" s="9">
        <f>[2]Лист2!$AX200</f>
        <v>0</v>
      </c>
      <c r="CR57" s="8">
        <f>[2]Лист2!$AX54</f>
        <v>0</v>
      </c>
    </row>
    <row r="58" spans="1:96" ht="15" customHeight="1" x14ac:dyDescent="0.25">
      <c r="A58" s="12">
        <v>46</v>
      </c>
      <c r="B58" s="18" t="s">
        <v>167</v>
      </c>
      <c r="C58" s="12">
        <v>330387</v>
      </c>
      <c r="D58" s="25" t="s">
        <v>163</v>
      </c>
      <c r="E58" s="25" t="s">
        <v>160</v>
      </c>
      <c r="F58" s="31" t="s">
        <v>164</v>
      </c>
      <c r="G58" s="8">
        <f t="shared" si="6"/>
        <v>47128.32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1</v>
      </c>
      <c r="P58" s="8">
        <f t="shared" si="19"/>
        <v>47128.32</v>
      </c>
      <c r="Q58" s="9">
        <f t="shared" si="19"/>
        <v>0</v>
      </c>
      <c r="R58" s="8">
        <f t="shared" si="19"/>
        <v>0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0</v>
      </c>
      <c r="Z58" s="8">
        <f t="shared" si="10"/>
        <v>0</v>
      </c>
      <c r="AA58" s="9">
        <f>[2]Лист2!$M201</f>
        <v>0</v>
      </c>
      <c r="AB58" s="8">
        <f>[2]Лист2!$M55</f>
        <v>0</v>
      </c>
      <c r="AC58" s="9">
        <f>[2]Лист2!$N201</f>
        <v>0</v>
      </c>
      <c r="AD58" s="8">
        <f>[2]Лист2!$N55</f>
        <v>0</v>
      </c>
      <c r="AE58" s="9">
        <f>[2]Лист2!$O201</f>
        <v>0</v>
      </c>
      <c r="AF58" s="8">
        <f>[2]Лист2!$O55</f>
        <v>0</v>
      </c>
      <c r="AG58" s="9">
        <f>[2]Лист2!$S201</f>
        <v>0</v>
      </c>
      <c r="AH58" s="8">
        <f>[2]Лист2!$S55</f>
        <v>0</v>
      </c>
      <c r="AI58" s="9">
        <f>[2]Лист2!$P201</f>
        <v>0</v>
      </c>
      <c r="AJ58" s="40">
        <f>[2]Лист2!$P55</f>
        <v>0</v>
      </c>
      <c r="AK58" s="9">
        <f>[2]Лист2!$Q201</f>
        <v>0</v>
      </c>
      <c r="AL58" s="8">
        <f>[2]Лист2!$Q55</f>
        <v>0</v>
      </c>
      <c r="AM58" s="9">
        <f>[2]Лист2!$R201</f>
        <v>0</v>
      </c>
      <c r="AN58" s="40">
        <f>[2]Лист2!$R55</f>
        <v>0</v>
      </c>
      <c r="AO58" s="9">
        <f>[2]Лист2!$T201</f>
        <v>0</v>
      </c>
      <c r="AP58" s="8">
        <f>[2]Лист2!$T55</f>
        <v>0</v>
      </c>
      <c r="AQ58" s="8">
        <f t="shared" si="11"/>
        <v>0</v>
      </c>
      <c r="AR58" s="8">
        <f t="shared" si="12"/>
        <v>0</v>
      </c>
      <c r="AS58" s="9">
        <f>[2]Лист2!$W201</f>
        <v>0</v>
      </c>
      <c r="AT58" s="8">
        <f>[2]Лист2!$W55</f>
        <v>0</v>
      </c>
      <c r="AU58" s="9">
        <f>[2]Лист2!$X201</f>
        <v>0</v>
      </c>
      <c r="AV58" s="8">
        <f>[2]Лист2!$X55</f>
        <v>0</v>
      </c>
      <c r="AW58" s="9">
        <f>[2]Лист2!$Y201</f>
        <v>0</v>
      </c>
      <c r="AX58" s="8">
        <f>[2]Лист2!$Y55</f>
        <v>0</v>
      </c>
      <c r="AY58" s="9">
        <f>[2]Лист2!$AC201</f>
        <v>0</v>
      </c>
      <c r="AZ58" s="8">
        <f>[2]Лист2!$AC55</f>
        <v>0</v>
      </c>
      <c r="BA58" s="9">
        <f>[2]Лист2!$Z201</f>
        <v>0</v>
      </c>
      <c r="BB58" s="40">
        <f>[2]Лист2!$Z55</f>
        <v>0</v>
      </c>
      <c r="BC58" s="9">
        <f>[2]Лист2!$AA201</f>
        <v>0</v>
      </c>
      <c r="BD58" s="8">
        <f>[2]Лист2!$AA55</f>
        <v>0</v>
      </c>
      <c r="BE58" s="9">
        <f>[2]Лист2!$AB201</f>
        <v>0</v>
      </c>
      <c r="BF58" s="40">
        <f>[2]Лист2!$AB55</f>
        <v>0</v>
      </c>
      <c r="BG58" s="9">
        <f>[2]Лист2!$AD201</f>
        <v>0</v>
      </c>
      <c r="BH58" s="8">
        <f>[2]Лист2!$AD55</f>
        <v>0</v>
      </c>
      <c r="BI58" s="8">
        <f t="shared" si="13"/>
        <v>0</v>
      </c>
      <c r="BJ58" s="8">
        <f t="shared" si="14"/>
        <v>0</v>
      </c>
      <c r="BK58" s="9">
        <f>[2]Лист2!$AG201</f>
        <v>0</v>
      </c>
      <c r="BL58" s="8">
        <f>[2]Лист2!$AG55</f>
        <v>0</v>
      </c>
      <c r="BM58" s="9">
        <f>[2]Лист2!$AH201</f>
        <v>0</v>
      </c>
      <c r="BN58" s="8">
        <f>[2]Лист2!$AH55</f>
        <v>0</v>
      </c>
      <c r="BO58" s="9">
        <f>[2]Лист2!$AI201</f>
        <v>0</v>
      </c>
      <c r="BP58" s="8">
        <f>[2]Лист2!$AI55</f>
        <v>0</v>
      </c>
      <c r="BQ58" s="9">
        <f>[2]Лист2!$AM201</f>
        <v>0</v>
      </c>
      <c r="BR58" s="8">
        <f>[2]Лист2!$AM55</f>
        <v>0</v>
      </c>
      <c r="BS58" s="9">
        <f>[2]Лист2!$AJ201</f>
        <v>0</v>
      </c>
      <c r="BT58" s="40">
        <f>[2]Лист2!$AJ55</f>
        <v>0</v>
      </c>
      <c r="BU58" s="9">
        <f>[2]Лист2!$AK201</f>
        <v>0</v>
      </c>
      <c r="BV58" s="8">
        <f>[2]Лист2!$AK55</f>
        <v>0</v>
      </c>
      <c r="BW58" s="9">
        <f>[2]Лист2!$AL201</f>
        <v>0</v>
      </c>
      <c r="BX58" s="40">
        <f>[2]Лист2!$AL55</f>
        <v>0</v>
      </c>
      <c r="BY58" s="9">
        <f>[2]Лист2!$AN201</f>
        <v>0</v>
      </c>
      <c r="BZ58" s="8">
        <f>[2]Лист2!$AN55</f>
        <v>0</v>
      </c>
      <c r="CA58" s="8">
        <f t="shared" si="15"/>
        <v>47128.32</v>
      </c>
      <c r="CB58" s="8">
        <f t="shared" si="16"/>
        <v>0</v>
      </c>
      <c r="CC58" s="9">
        <f>[2]Лист2!$AQ201</f>
        <v>0</v>
      </c>
      <c r="CD58" s="8">
        <f>[2]Лист2!$AQ55</f>
        <v>0</v>
      </c>
      <c r="CE58" s="9">
        <f>[2]Лист2!$AR201</f>
        <v>0</v>
      </c>
      <c r="CF58" s="8">
        <f>[2]Лист2!$AR55</f>
        <v>0</v>
      </c>
      <c r="CG58" s="9">
        <f>[2]Лист2!$AS201</f>
        <v>0</v>
      </c>
      <c r="CH58" s="8">
        <f>[2]Лист2!$AS55</f>
        <v>0</v>
      </c>
      <c r="CI58" s="9">
        <f>[2]Лист2!$AW201</f>
        <v>1</v>
      </c>
      <c r="CJ58" s="8">
        <f>[2]Лист2!$AW55</f>
        <v>47128.32</v>
      </c>
      <c r="CK58" s="9">
        <f>[2]Лист2!$AT201</f>
        <v>0</v>
      </c>
      <c r="CL58" s="40">
        <f>[2]Лист2!$AT55</f>
        <v>0</v>
      </c>
      <c r="CM58" s="9">
        <f>[2]Лист2!$AU201</f>
        <v>0</v>
      </c>
      <c r="CN58" s="8">
        <f>[2]Лист2!$AU55</f>
        <v>0</v>
      </c>
      <c r="CO58" s="9">
        <f>[2]Лист2!$AV201</f>
        <v>0</v>
      </c>
      <c r="CP58" s="40">
        <f>[2]Лист2!$AV55</f>
        <v>0</v>
      </c>
      <c r="CQ58" s="9">
        <f>[2]Лист2!$AX201</f>
        <v>0</v>
      </c>
      <c r="CR58" s="8">
        <f>[2]Лист2!$AX55</f>
        <v>0</v>
      </c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f>[2]Лист2!$M202</f>
        <v>0</v>
      </c>
      <c r="AB59" s="8">
        <f>[2]Лист2!$M56</f>
        <v>0</v>
      </c>
      <c r="AC59" s="9">
        <f>[2]Лист2!$N202</f>
        <v>0</v>
      </c>
      <c r="AD59" s="8">
        <f>[2]Лист2!$N56</f>
        <v>0</v>
      </c>
      <c r="AE59" s="9">
        <f>[2]Лист2!$O202</f>
        <v>0</v>
      </c>
      <c r="AF59" s="8">
        <f>[2]Лист2!$O56</f>
        <v>0</v>
      </c>
      <c r="AG59" s="9">
        <f>[2]Лист2!$S202</f>
        <v>0</v>
      </c>
      <c r="AH59" s="8">
        <f>[2]Лист2!$S56</f>
        <v>0</v>
      </c>
      <c r="AI59" s="9">
        <f>[2]Лист2!$P202</f>
        <v>0</v>
      </c>
      <c r="AJ59" s="40">
        <f>[2]Лист2!$P56</f>
        <v>0</v>
      </c>
      <c r="AK59" s="9">
        <f>[2]Лист2!$Q202</f>
        <v>0</v>
      </c>
      <c r="AL59" s="8">
        <f>[2]Лист2!$Q56</f>
        <v>0</v>
      </c>
      <c r="AM59" s="9">
        <f>[2]Лист2!$R202</f>
        <v>0</v>
      </c>
      <c r="AN59" s="40">
        <f>[2]Лист2!$R56</f>
        <v>0</v>
      </c>
      <c r="AO59" s="9">
        <f>[2]Лист2!$T202</f>
        <v>0</v>
      </c>
      <c r="AP59" s="8">
        <f>[2]Лист2!$T56</f>
        <v>0</v>
      </c>
      <c r="AQ59" s="8">
        <f t="shared" si="11"/>
        <v>0</v>
      </c>
      <c r="AR59" s="8">
        <f t="shared" si="12"/>
        <v>0</v>
      </c>
      <c r="AS59" s="9">
        <f>[2]Лист2!$W202</f>
        <v>0</v>
      </c>
      <c r="AT59" s="8">
        <f>[2]Лист2!$W56</f>
        <v>0</v>
      </c>
      <c r="AU59" s="9">
        <f>[2]Лист2!$X202</f>
        <v>0</v>
      </c>
      <c r="AV59" s="8">
        <f>[2]Лист2!$X56</f>
        <v>0</v>
      </c>
      <c r="AW59" s="9">
        <f>[2]Лист2!$Y202</f>
        <v>0</v>
      </c>
      <c r="AX59" s="8">
        <f>[2]Лист2!$Y56</f>
        <v>0</v>
      </c>
      <c r="AY59" s="9">
        <f>[2]Лист2!$AC202</f>
        <v>0</v>
      </c>
      <c r="AZ59" s="8">
        <f>[2]Лист2!$AC56</f>
        <v>0</v>
      </c>
      <c r="BA59" s="9">
        <f>[2]Лист2!$Z202</f>
        <v>0</v>
      </c>
      <c r="BB59" s="40">
        <f>[2]Лист2!$Z56</f>
        <v>0</v>
      </c>
      <c r="BC59" s="9">
        <f>[2]Лист2!$AA202</f>
        <v>0</v>
      </c>
      <c r="BD59" s="8">
        <f>[2]Лист2!$AA56</f>
        <v>0</v>
      </c>
      <c r="BE59" s="9">
        <f>[2]Лист2!$AB202</f>
        <v>0</v>
      </c>
      <c r="BF59" s="40">
        <f>[2]Лист2!$AB56</f>
        <v>0</v>
      </c>
      <c r="BG59" s="9">
        <f>[2]Лист2!$AD202</f>
        <v>0</v>
      </c>
      <c r="BH59" s="8">
        <f>[2]Лист2!$AD56</f>
        <v>0</v>
      </c>
      <c r="BI59" s="8">
        <f t="shared" si="13"/>
        <v>0</v>
      </c>
      <c r="BJ59" s="8">
        <f t="shared" si="14"/>
        <v>0</v>
      </c>
      <c r="BK59" s="9">
        <f>[2]Лист2!$AG202</f>
        <v>0</v>
      </c>
      <c r="BL59" s="8">
        <f>[2]Лист2!$AG56</f>
        <v>0</v>
      </c>
      <c r="BM59" s="9">
        <f>[2]Лист2!$AH202</f>
        <v>0</v>
      </c>
      <c r="BN59" s="8">
        <f>[2]Лист2!$AH56</f>
        <v>0</v>
      </c>
      <c r="BO59" s="9">
        <f>[2]Лист2!$AI202</f>
        <v>0</v>
      </c>
      <c r="BP59" s="8">
        <f>[2]Лист2!$AI56</f>
        <v>0</v>
      </c>
      <c r="BQ59" s="9">
        <f>[2]Лист2!$AM202</f>
        <v>0</v>
      </c>
      <c r="BR59" s="8">
        <f>[2]Лист2!$AM56</f>
        <v>0</v>
      </c>
      <c r="BS59" s="9">
        <f>[2]Лист2!$AJ202</f>
        <v>0</v>
      </c>
      <c r="BT59" s="40">
        <f>[2]Лист2!$AJ56</f>
        <v>0</v>
      </c>
      <c r="BU59" s="9">
        <f>[2]Лист2!$AK202</f>
        <v>0</v>
      </c>
      <c r="BV59" s="8">
        <f>[2]Лист2!$AK56</f>
        <v>0</v>
      </c>
      <c r="BW59" s="9">
        <f>[2]Лист2!$AL202</f>
        <v>0</v>
      </c>
      <c r="BX59" s="40">
        <f>[2]Лист2!$AL56</f>
        <v>0</v>
      </c>
      <c r="BY59" s="9">
        <f>[2]Лист2!$AN202</f>
        <v>0</v>
      </c>
      <c r="BZ59" s="8">
        <f>[2]Лист2!$AN56</f>
        <v>0</v>
      </c>
      <c r="CA59" s="8">
        <f t="shared" si="15"/>
        <v>0</v>
      </c>
      <c r="CB59" s="8">
        <f t="shared" si="16"/>
        <v>0</v>
      </c>
      <c r="CC59" s="9">
        <f>[2]Лист2!$AQ202</f>
        <v>0</v>
      </c>
      <c r="CD59" s="8">
        <f>[2]Лист2!$AQ56</f>
        <v>0</v>
      </c>
      <c r="CE59" s="9">
        <f>[2]Лист2!$AR202</f>
        <v>0</v>
      </c>
      <c r="CF59" s="8">
        <f>[2]Лист2!$AR56</f>
        <v>0</v>
      </c>
      <c r="CG59" s="9">
        <f>[2]Лист2!$AS202</f>
        <v>0</v>
      </c>
      <c r="CH59" s="8">
        <f>[2]Лист2!$AS56</f>
        <v>0</v>
      </c>
      <c r="CI59" s="9">
        <f>[2]Лист2!$AW202</f>
        <v>0</v>
      </c>
      <c r="CJ59" s="8">
        <f>[2]Лист2!$AW56</f>
        <v>0</v>
      </c>
      <c r="CK59" s="9">
        <f>[2]Лист2!$AT202</f>
        <v>0</v>
      </c>
      <c r="CL59" s="40">
        <f>[2]Лист2!$AT56</f>
        <v>0</v>
      </c>
      <c r="CM59" s="9">
        <f>[2]Лист2!$AU202</f>
        <v>0</v>
      </c>
      <c r="CN59" s="8">
        <f>[2]Лист2!$AU56</f>
        <v>0</v>
      </c>
      <c r="CO59" s="9">
        <f>[2]Лист2!$AV202</f>
        <v>0</v>
      </c>
      <c r="CP59" s="40">
        <f>[2]Лист2!$AV56</f>
        <v>0</v>
      </c>
      <c r="CQ59" s="9">
        <f>[2]Лист2!$AX202</f>
        <v>0</v>
      </c>
      <c r="CR59" s="8">
        <f>[2]Лист2!$AX56</f>
        <v>0</v>
      </c>
    </row>
    <row r="60" spans="1:96" x14ac:dyDescent="0.25">
      <c r="A60" s="12">
        <v>47</v>
      </c>
      <c r="B60" s="18" t="s">
        <v>128</v>
      </c>
      <c r="C60" s="12">
        <v>330310</v>
      </c>
      <c r="D60" s="25" t="s">
        <v>168</v>
      </c>
      <c r="E60" s="25" t="s">
        <v>154</v>
      </c>
      <c r="F60" s="31" t="s">
        <v>169</v>
      </c>
      <c r="G60" s="8">
        <f t="shared" si="6"/>
        <v>88779519.519999996</v>
      </c>
      <c r="H60" s="8">
        <f t="shared" si="7"/>
        <v>49396371.350000001</v>
      </c>
      <c r="I60" s="9">
        <f t="shared" si="19"/>
        <v>57655</v>
      </c>
      <c r="J60" s="8">
        <f t="shared" si="19"/>
        <v>18003671.690000001</v>
      </c>
      <c r="K60" s="9">
        <f t="shared" si="19"/>
        <v>5830</v>
      </c>
      <c r="L60" s="8">
        <f t="shared" si="19"/>
        <v>1913270.33</v>
      </c>
      <c r="M60" s="9">
        <f t="shared" si="19"/>
        <v>29545</v>
      </c>
      <c r="N60" s="8">
        <f t="shared" si="19"/>
        <v>29479429.329999998</v>
      </c>
      <c r="O60" s="9">
        <f t="shared" si="19"/>
        <v>840</v>
      </c>
      <c r="P60" s="8">
        <f t="shared" si="19"/>
        <v>3256393.18</v>
      </c>
      <c r="Q60" s="9">
        <f t="shared" si="19"/>
        <v>1634</v>
      </c>
      <c r="R60" s="8">
        <f t="shared" si="19"/>
        <v>36126754.990000002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25117636.68</v>
      </c>
      <c r="Z60" s="8">
        <f t="shared" si="10"/>
        <v>15356173.09</v>
      </c>
      <c r="AA60" s="9">
        <f>[2]Лист2!$M203</f>
        <v>12995</v>
      </c>
      <c r="AB60" s="8">
        <f>[2]Лист2!$M57</f>
        <v>6147261.21</v>
      </c>
      <c r="AC60" s="9">
        <f>[2]Лист2!$N203</f>
        <v>1462</v>
      </c>
      <c r="AD60" s="8">
        <f>[2]Лист2!$N57</f>
        <v>655207.05000000005</v>
      </c>
      <c r="AE60" s="9">
        <f>[2]Лист2!$O203</f>
        <v>6944</v>
      </c>
      <c r="AF60" s="8">
        <f>[2]Лист2!$O57</f>
        <v>8553704.8300000001</v>
      </c>
      <c r="AG60" s="9">
        <f>[2]Лист2!$S203</f>
        <v>194</v>
      </c>
      <c r="AH60" s="8">
        <f>[2]Лист2!$S57</f>
        <v>1451188.08</v>
      </c>
      <c r="AI60" s="9">
        <f>[2]Лист2!$P203</f>
        <v>445</v>
      </c>
      <c r="AJ60" s="40">
        <f>[2]Лист2!$P57</f>
        <v>8310275.5099999998</v>
      </c>
      <c r="AK60" s="9">
        <f>[2]Лист2!$Q203</f>
        <v>0</v>
      </c>
      <c r="AL60" s="8">
        <f>[2]Лист2!$Q57</f>
        <v>0</v>
      </c>
      <c r="AM60" s="9">
        <f>[2]Лист2!$R203</f>
        <v>0</v>
      </c>
      <c r="AN60" s="40">
        <f>[2]Лист2!$R57</f>
        <v>0</v>
      </c>
      <c r="AO60" s="9">
        <f>[2]Лист2!$T203</f>
        <v>0</v>
      </c>
      <c r="AP60" s="8">
        <f>[2]Лист2!$T57</f>
        <v>0</v>
      </c>
      <c r="AQ60" s="8">
        <f t="shared" si="11"/>
        <v>18544242.68</v>
      </c>
      <c r="AR60" s="8">
        <f t="shared" si="12"/>
        <v>12452875.859999999</v>
      </c>
      <c r="AS60" s="9">
        <f>[2]Лист2!$W203</f>
        <v>11221</v>
      </c>
      <c r="AT60" s="8">
        <f>[2]Лист2!$W57</f>
        <v>4169879.29</v>
      </c>
      <c r="AU60" s="9">
        <f>[2]Лист2!$X203</f>
        <v>856</v>
      </c>
      <c r="AV60" s="8">
        <f>[2]Лист2!$X57</f>
        <v>384389.81</v>
      </c>
      <c r="AW60" s="9">
        <f>[2]Лист2!$Y203</f>
        <v>6792</v>
      </c>
      <c r="AX60" s="8">
        <f>[2]Лист2!$Y57</f>
        <v>7898606.7599999998</v>
      </c>
      <c r="AY60" s="9">
        <f>[2]Лист2!$AC203</f>
        <v>27</v>
      </c>
      <c r="AZ60" s="8">
        <f>[2]Лист2!$AC57</f>
        <v>212132.82</v>
      </c>
      <c r="BA60" s="9">
        <f>[2]Лист2!$Z203</f>
        <v>263</v>
      </c>
      <c r="BB60" s="40">
        <f>[2]Лист2!$Z57</f>
        <v>5879234</v>
      </c>
      <c r="BC60" s="9">
        <f>[2]Лист2!$AA203</f>
        <v>0</v>
      </c>
      <c r="BD60" s="8">
        <f>[2]Лист2!$AA57</f>
        <v>0</v>
      </c>
      <c r="BE60" s="9">
        <f>[2]Лист2!$AB203</f>
        <v>0</v>
      </c>
      <c r="BF60" s="40">
        <f>[2]Лист2!$AB57</f>
        <v>0</v>
      </c>
      <c r="BG60" s="9">
        <f>[2]Лист2!$AD203</f>
        <v>0</v>
      </c>
      <c r="BH60" s="8">
        <f>[2]Лист2!$AD57</f>
        <v>0</v>
      </c>
      <c r="BI60" s="8">
        <f t="shared" si="13"/>
        <v>17707047.93</v>
      </c>
      <c r="BJ60" s="8">
        <f t="shared" si="14"/>
        <v>10763830.119999999</v>
      </c>
      <c r="BK60" s="9">
        <f>[2]Лист2!$AG203</f>
        <v>16788</v>
      </c>
      <c r="BL60" s="8">
        <f>[2]Лист2!$AG57</f>
        <v>3790774.77</v>
      </c>
      <c r="BM60" s="9">
        <f>[2]Лист2!$AH203</f>
        <v>1757</v>
      </c>
      <c r="BN60" s="8">
        <f>[2]Лист2!$AH57</f>
        <v>437190.27</v>
      </c>
      <c r="BO60" s="9">
        <f>[2]Лист2!$AI203</f>
        <v>7959</v>
      </c>
      <c r="BP60" s="8">
        <f>[2]Лист2!$AI57</f>
        <v>6535865.0800000001</v>
      </c>
      <c r="BQ60" s="9">
        <f>[2]Лист2!$AM203</f>
        <v>309</v>
      </c>
      <c r="BR60" s="8">
        <f>[2]Лист2!$AM57</f>
        <v>616325.52</v>
      </c>
      <c r="BS60" s="9">
        <f>[2]Лист2!$AJ203</f>
        <v>476</v>
      </c>
      <c r="BT60" s="40">
        <f>[2]Лист2!$AJ57</f>
        <v>6326892.29</v>
      </c>
      <c r="BU60" s="9">
        <f>[2]Лист2!$AK203</f>
        <v>0</v>
      </c>
      <c r="BV60" s="8">
        <f>[2]Лист2!$AK57</f>
        <v>0</v>
      </c>
      <c r="BW60" s="9">
        <f>[2]Лист2!$AL203</f>
        <v>0</v>
      </c>
      <c r="BX60" s="40">
        <f>[2]Лист2!$AL57</f>
        <v>0</v>
      </c>
      <c r="BY60" s="9">
        <f>[2]Лист2!$AN203</f>
        <v>0</v>
      </c>
      <c r="BZ60" s="8">
        <f>[2]Лист2!$AN57</f>
        <v>0</v>
      </c>
      <c r="CA60" s="8">
        <f t="shared" si="15"/>
        <v>27410592.23</v>
      </c>
      <c r="CB60" s="8">
        <f t="shared" si="16"/>
        <v>10823492.279999999</v>
      </c>
      <c r="CC60" s="9">
        <f>[2]Лист2!$AQ203</f>
        <v>16651</v>
      </c>
      <c r="CD60" s="8">
        <f>[2]Лист2!$AQ57</f>
        <v>3895756.42</v>
      </c>
      <c r="CE60" s="9">
        <f>[2]Лист2!$AR203</f>
        <v>1755</v>
      </c>
      <c r="CF60" s="8">
        <f>[2]Лист2!$AR57</f>
        <v>436483.2</v>
      </c>
      <c r="CG60" s="9">
        <f>[2]Лист2!$AS203</f>
        <v>7850</v>
      </c>
      <c r="CH60" s="8">
        <f>[2]Лист2!$AS57</f>
        <v>6491252.6600000001</v>
      </c>
      <c r="CI60" s="9">
        <f>[2]Лист2!$AW203</f>
        <v>310</v>
      </c>
      <c r="CJ60" s="8">
        <f>[2]Лист2!$AW57</f>
        <v>976746.76</v>
      </c>
      <c r="CK60" s="9">
        <f>[2]Лист2!$AT203</f>
        <v>450</v>
      </c>
      <c r="CL60" s="40">
        <f>[2]Лист2!$AT57</f>
        <v>15610353.189999999</v>
      </c>
      <c r="CM60" s="9">
        <f>[2]Лист2!$AU203</f>
        <v>0</v>
      </c>
      <c r="CN60" s="8">
        <f>[2]Лист2!$AU57</f>
        <v>0</v>
      </c>
      <c r="CO60" s="9">
        <f>[2]Лист2!$AV203</f>
        <v>0</v>
      </c>
      <c r="CP60" s="40">
        <f>[2]Лист2!$AV57</f>
        <v>0</v>
      </c>
      <c r="CQ60" s="9">
        <f>[2]Лист2!$AX203</f>
        <v>0</v>
      </c>
      <c r="CR60" s="8">
        <f>[2]Лист2!$AX57</f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168</v>
      </c>
      <c r="E61" s="25" t="s">
        <v>154</v>
      </c>
      <c r="F61" s="31" t="s">
        <v>169</v>
      </c>
      <c r="G61" s="8">
        <f t="shared" si="6"/>
        <v>4135745.37</v>
      </c>
      <c r="H61" s="8">
        <f t="shared" si="7"/>
        <v>4135745.37</v>
      </c>
      <c r="I61" s="9">
        <f t="shared" si="19"/>
        <v>1684</v>
      </c>
      <c r="J61" s="8">
        <f t="shared" si="19"/>
        <v>587629.59</v>
      </c>
      <c r="K61" s="9">
        <f t="shared" si="19"/>
        <v>1995</v>
      </c>
      <c r="L61" s="8">
        <f t="shared" si="19"/>
        <v>845993.45</v>
      </c>
      <c r="M61" s="9">
        <f t="shared" si="19"/>
        <v>3155</v>
      </c>
      <c r="N61" s="8">
        <f t="shared" si="19"/>
        <v>2702122.33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1301346</v>
      </c>
      <c r="Z61" s="8">
        <f t="shared" si="10"/>
        <v>1301346</v>
      </c>
      <c r="AA61" s="9">
        <f>[2]Лист2!$M204</f>
        <v>440</v>
      </c>
      <c r="AB61" s="8">
        <f>[2]Лист2!$M58</f>
        <v>198844.79999999999</v>
      </c>
      <c r="AC61" s="9">
        <f>[2]Лист2!$N204</f>
        <v>498</v>
      </c>
      <c r="AD61" s="8">
        <f>[2]Лист2!$N58</f>
        <v>264839.24</v>
      </c>
      <c r="AE61" s="9">
        <f>[2]Лист2!$O204</f>
        <v>789</v>
      </c>
      <c r="AF61" s="8">
        <f>[2]Лист2!$O58</f>
        <v>837661.96</v>
      </c>
      <c r="AG61" s="9">
        <f>[2]Лист2!$S204</f>
        <v>0</v>
      </c>
      <c r="AH61" s="8">
        <f>[2]Лист2!$S58</f>
        <v>0</v>
      </c>
      <c r="AI61" s="9">
        <f>[2]Лист2!$P204</f>
        <v>0</v>
      </c>
      <c r="AJ61" s="40">
        <f>[2]Лист2!$P58</f>
        <v>0</v>
      </c>
      <c r="AK61" s="9">
        <f>[2]Лист2!$Q204</f>
        <v>0</v>
      </c>
      <c r="AL61" s="8">
        <f>[2]Лист2!$Q58</f>
        <v>0</v>
      </c>
      <c r="AM61" s="9">
        <f>[2]Лист2!$R204</f>
        <v>0</v>
      </c>
      <c r="AN61" s="40">
        <f>[2]Лист2!$R58</f>
        <v>0</v>
      </c>
      <c r="AO61" s="9">
        <f>[2]Лист2!$T204</f>
        <v>0</v>
      </c>
      <c r="AP61" s="8">
        <f>[2]Лист2!$T58</f>
        <v>0</v>
      </c>
      <c r="AQ61" s="8">
        <f t="shared" si="11"/>
        <v>1301346</v>
      </c>
      <c r="AR61" s="8">
        <f t="shared" si="12"/>
        <v>1301346</v>
      </c>
      <c r="AS61" s="9">
        <f>[2]Лист2!$W204</f>
        <v>440</v>
      </c>
      <c r="AT61" s="8">
        <f>[2]Лист2!$W58</f>
        <v>198844.79999999999</v>
      </c>
      <c r="AU61" s="9">
        <f>[2]Лист2!$X204</f>
        <v>499</v>
      </c>
      <c r="AV61" s="8">
        <f>[2]Лист2!$X58</f>
        <v>264839.24</v>
      </c>
      <c r="AW61" s="9">
        <f>[2]Лист2!$Y204</f>
        <v>788</v>
      </c>
      <c r="AX61" s="8">
        <f>[2]Лист2!$Y58</f>
        <v>837661.96</v>
      </c>
      <c r="AY61" s="9">
        <f>[2]Лист2!$AC204</f>
        <v>0</v>
      </c>
      <c r="AZ61" s="8">
        <f>[2]Лист2!$AC58</f>
        <v>0</v>
      </c>
      <c r="BA61" s="9">
        <f>[2]Лист2!$Z204</f>
        <v>0</v>
      </c>
      <c r="BB61" s="40">
        <f>[2]Лист2!$Z58</f>
        <v>0</v>
      </c>
      <c r="BC61" s="9">
        <f>[2]Лист2!$AA204</f>
        <v>0</v>
      </c>
      <c r="BD61" s="8">
        <f>[2]Лист2!$AA58</f>
        <v>0</v>
      </c>
      <c r="BE61" s="9">
        <f>[2]Лист2!$AB204</f>
        <v>0</v>
      </c>
      <c r="BF61" s="40">
        <f>[2]Лист2!$AB58</f>
        <v>0</v>
      </c>
      <c r="BG61" s="9">
        <f>[2]Лист2!$AD204</f>
        <v>0</v>
      </c>
      <c r="BH61" s="8">
        <f>[2]Лист2!$AD58</f>
        <v>0</v>
      </c>
      <c r="BI61" s="8">
        <f t="shared" si="13"/>
        <v>1127447.47</v>
      </c>
      <c r="BJ61" s="8">
        <f t="shared" si="14"/>
        <v>1127447.47</v>
      </c>
      <c r="BK61" s="9">
        <f>[2]Лист2!$AG204</f>
        <v>440</v>
      </c>
      <c r="BL61" s="8">
        <f>[2]Лист2!$AG58</f>
        <v>184946.27</v>
      </c>
      <c r="BM61" s="9">
        <f>[2]Лист2!$AH204</f>
        <v>499</v>
      </c>
      <c r="BN61" s="8">
        <f>[2]Лист2!$AH58</f>
        <v>264839.24</v>
      </c>
      <c r="BO61" s="9">
        <f>[2]Лист2!$AI204</f>
        <v>789</v>
      </c>
      <c r="BP61" s="8">
        <f>[2]Лист2!$AI58</f>
        <v>677661.96</v>
      </c>
      <c r="BQ61" s="9">
        <f>[2]Лист2!$AM204</f>
        <v>0</v>
      </c>
      <c r="BR61" s="8">
        <f>[2]Лист2!$AM58</f>
        <v>0</v>
      </c>
      <c r="BS61" s="9">
        <f>[2]Лист2!$AJ204</f>
        <v>0</v>
      </c>
      <c r="BT61" s="40">
        <f>[2]Лист2!$AJ58</f>
        <v>0</v>
      </c>
      <c r="BU61" s="9">
        <f>[2]Лист2!$AK204</f>
        <v>0</v>
      </c>
      <c r="BV61" s="8">
        <f>[2]Лист2!$AK58</f>
        <v>0</v>
      </c>
      <c r="BW61" s="9">
        <f>[2]Лист2!$AL204</f>
        <v>0</v>
      </c>
      <c r="BX61" s="40">
        <f>[2]Лист2!$AL58</f>
        <v>0</v>
      </c>
      <c r="BY61" s="9">
        <f>[2]Лист2!$AN204</f>
        <v>0</v>
      </c>
      <c r="BZ61" s="8">
        <f>[2]Лист2!$AN58</f>
        <v>0</v>
      </c>
      <c r="CA61" s="8">
        <f t="shared" si="15"/>
        <v>405605.9</v>
      </c>
      <c r="CB61" s="8">
        <f t="shared" si="16"/>
        <v>405605.9</v>
      </c>
      <c r="CC61" s="9">
        <f>[2]Лист2!$AQ204</f>
        <v>364</v>
      </c>
      <c r="CD61" s="8">
        <f>[2]Лист2!$AQ58</f>
        <v>4993.72</v>
      </c>
      <c r="CE61" s="9">
        <f>[2]Лист2!$AR204</f>
        <v>499</v>
      </c>
      <c r="CF61" s="8">
        <f>[2]Лист2!$AR58</f>
        <v>51475.73</v>
      </c>
      <c r="CG61" s="9">
        <f>[2]Лист2!$AS204</f>
        <v>789</v>
      </c>
      <c r="CH61" s="8">
        <f>[2]Лист2!$AS58</f>
        <v>349136.45</v>
      </c>
      <c r="CI61" s="9">
        <f>[2]Лист2!$AW204</f>
        <v>0</v>
      </c>
      <c r="CJ61" s="8">
        <f>[2]Лист2!$AW58</f>
        <v>0</v>
      </c>
      <c r="CK61" s="9">
        <f>[2]Лист2!$AT204</f>
        <v>0</v>
      </c>
      <c r="CL61" s="40">
        <f>[2]Лист2!$AT58</f>
        <v>0</v>
      </c>
      <c r="CM61" s="9">
        <f>[2]Лист2!$AU204</f>
        <v>0</v>
      </c>
      <c r="CN61" s="8">
        <f>[2]Лист2!$AU58</f>
        <v>0</v>
      </c>
      <c r="CO61" s="9">
        <f>[2]Лист2!$AV204</f>
        <v>0</v>
      </c>
      <c r="CP61" s="40">
        <f>[2]Лист2!$AV58</f>
        <v>0</v>
      </c>
      <c r="CQ61" s="9">
        <f>[2]Лист2!$AX204</f>
        <v>0</v>
      </c>
      <c r="CR61" s="8">
        <f>[2]Лист2!$AX58</f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168</v>
      </c>
      <c r="E62" s="25" t="s">
        <v>154</v>
      </c>
      <c r="F62" s="31" t="s">
        <v>169</v>
      </c>
      <c r="G62" s="8">
        <f t="shared" si="6"/>
        <v>16128813.18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4245</v>
      </c>
      <c r="X62" s="8">
        <f t="shared" si="18"/>
        <v>16128813.18</v>
      </c>
      <c r="Y62" s="8">
        <f t="shared" si="9"/>
        <v>3834242.16</v>
      </c>
      <c r="Z62" s="8">
        <f t="shared" si="10"/>
        <v>0</v>
      </c>
      <c r="AA62" s="9">
        <f>[2]Лист2!$M205</f>
        <v>0</v>
      </c>
      <c r="AB62" s="8">
        <f>[2]Лист2!$M59</f>
        <v>0</v>
      </c>
      <c r="AC62" s="9">
        <f>[2]Лист2!$N205</f>
        <v>0</v>
      </c>
      <c r="AD62" s="8">
        <f>[2]Лист2!$N59</f>
        <v>0</v>
      </c>
      <c r="AE62" s="9">
        <f>[2]Лист2!$O205</f>
        <v>0</v>
      </c>
      <c r="AF62" s="8">
        <f>[2]Лист2!$O59</f>
        <v>0</v>
      </c>
      <c r="AG62" s="9">
        <f>[2]Лист2!$S205</f>
        <v>0</v>
      </c>
      <c r="AH62" s="8">
        <f>[2]Лист2!$S59</f>
        <v>0</v>
      </c>
      <c r="AI62" s="9">
        <f>[2]Лист2!$P205</f>
        <v>0</v>
      </c>
      <c r="AJ62" s="40">
        <f>[2]Лист2!$P59</f>
        <v>0</v>
      </c>
      <c r="AK62" s="9">
        <f>[2]Лист2!$Q205</f>
        <v>0</v>
      </c>
      <c r="AL62" s="8">
        <f>[2]Лист2!$Q59</f>
        <v>0</v>
      </c>
      <c r="AM62" s="9">
        <f>[2]Лист2!$R205</f>
        <v>0</v>
      </c>
      <c r="AN62" s="40">
        <f>[2]Лист2!$R59</f>
        <v>0</v>
      </c>
      <c r="AO62" s="9">
        <f>[2]Лист2!$T205</f>
        <v>1200</v>
      </c>
      <c r="AP62" s="8">
        <f>[2]Лист2!$T59</f>
        <v>3834242.16</v>
      </c>
      <c r="AQ62" s="8">
        <f t="shared" si="11"/>
        <v>4259544.3600000003</v>
      </c>
      <c r="AR62" s="8">
        <f t="shared" si="12"/>
        <v>0</v>
      </c>
      <c r="AS62" s="9">
        <f>[2]Лист2!$W205</f>
        <v>0</v>
      </c>
      <c r="AT62" s="8">
        <f>[2]Лист2!$W59</f>
        <v>0</v>
      </c>
      <c r="AU62" s="9">
        <f>[2]Лист2!$X205</f>
        <v>0</v>
      </c>
      <c r="AV62" s="8">
        <f>[2]Лист2!$X59</f>
        <v>0</v>
      </c>
      <c r="AW62" s="9">
        <f>[2]Лист2!$Y205</f>
        <v>0</v>
      </c>
      <c r="AX62" s="8">
        <f>[2]Лист2!$Y59</f>
        <v>0</v>
      </c>
      <c r="AY62" s="9">
        <f>[2]Лист2!$AC205</f>
        <v>0</v>
      </c>
      <c r="AZ62" s="8">
        <f>[2]Лист2!$AC59</f>
        <v>0</v>
      </c>
      <c r="BA62" s="9">
        <f>[2]Лист2!$Z205</f>
        <v>0</v>
      </c>
      <c r="BB62" s="40">
        <f>[2]Лист2!$Z59</f>
        <v>0</v>
      </c>
      <c r="BC62" s="9">
        <f>[2]Лист2!$AA205</f>
        <v>0</v>
      </c>
      <c r="BD62" s="8">
        <f>[2]Лист2!$AA59</f>
        <v>0</v>
      </c>
      <c r="BE62" s="9">
        <f>[2]Лист2!$AB205</f>
        <v>0</v>
      </c>
      <c r="BF62" s="40">
        <f>[2]Лист2!$AB59</f>
        <v>0</v>
      </c>
      <c r="BG62" s="9">
        <f>[2]Лист2!$AD205</f>
        <v>1200</v>
      </c>
      <c r="BH62" s="8">
        <f>[2]Лист2!$AD59</f>
        <v>4259544.3600000003</v>
      </c>
      <c r="BI62" s="8">
        <f t="shared" si="13"/>
        <v>4084242.16</v>
      </c>
      <c r="BJ62" s="8">
        <f t="shared" si="14"/>
        <v>0</v>
      </c>
      <c r="BK62" s="9">
        <f>[2]Лист2!$AG205</f>
        <v>0</v>
      </c>
      <c r="BL62" s="8">
        <f>[2]Лист2!$AG59</f>
        <v>0</v>
      </c>
      <c r="BM62" s="9">
        <f>[2]Лист2!$AH205</f>
        <v>0</v>
      </c>
      <c r="BN62" s="8">
        <f>[2]Лист2!$AH59</f>
        <v>0</v>
      </c>
      <c r="BO62" s="9">
        <f>[2]Лист2!$AI205</f>
        <v>0</v>
      </c>
      <c r="BP62" s="8">
        <f>[2]Лист2!$AI59</f>
        <v>0</v>
      </c>
      <c r="BQ62" s="9">
        <f>[2]Лист2!$AM205</f>
        <v>0</v>
      </c>
      <c r="BR62" s="8">
        <f>[2]Лист2!$AM59</f>
        <v>0</v>
      </c>
      <c r="BS62" s="9">
        <f>[2]Лист2!$AJ205</f>
        <v>0</v>
      </c>
      <c r="BT62" s="40">
        <f>[2]Лист2!$AJ59</f>
        <v>0</v>
      </c>
      <c r="BU62" s="9">
        <f>[2]Лист2!$AK205</f>
        <v>0</v>
      </c>
      <c r="BV62" s="8">
        <f>[2]Лист2!$AK59</f>
        <v>0</v>
      </c>
      <c r="BW62" s="9">
        <f>[2]Лист2!$AL205</f>
        <v>0</v>
      </c>
      <c r="BX62" s="40">
        <f>[2]Лист2!$AL59</f>
        <v>0</v>
      </c>
      <c r="BY62" s="9">
        <f>[2]Лист2!$AN205</f>
        <v>1200</v>
      </c>
      <c r="BZ62" s="8">
        <f>[2]Лист2!$AN59</f>
        <v>4084242.16</v>
      </c>
      <c r="CA62" s="8">
        <f t="shared" si="15"/>
        <v>3950784.5</v>
      </c>
      <c r="CB62" s="8">
        <f t="shared" si="16"/>
        <v>0</v>
      </c>
      <c r="CC62" s="9">
        <f>[2]Лист2!$AQ205</f>
        <v>0</v>
      </c>
      <c r="CD62" s="8">
        <f>[2]Лист2!$AQ59</f>
        <v>0</v>
      </c>
      <c r="CE62" s="9">
        <f>[2]Лист2!$AR205</f>
        <v>0</v>
      </c>
      <c r="CF62" s="8">
        <f>[2]Лист2!$AR59</f>
        <v>0</v>
      </c>
      <c r="CG62" s="9">
        <f>[2]Лист2!$AS205</f>
        <v>0</v>
      </c>
      <c r="CH62" s="8">
        <f>[2]Лист2!$AS59</f>
        <v>0</v>
      </c>
      <c r="CI62" s="9">
        <f>[2]Лист2!$AW205</f>
        <v>0</v>
      </c>
      <c r="CJ62" s="8">
        <f>[2]Лист2!$AW59</f>
        <v>0</v>
      </c>
      <c r="CK62" s="9">
        <f>[2]Лист2!$AT205</f>
        <v>0</v>
      </c>
      <c r="CL62" s="40">
        <f>[2]Лист2!$AT59</f>
        <v>0</v>
      </c>
      <c r="CM62" s="9">
        <f>[2]Лист2!$AU205</f>
        <v>0</v>
      </c>
      <c r="CN62" s="8">
        <f>[2]Лист2!$AU59</f>
        <v>0</v>
      </c>
      <c r="CO62" s="9">
        <f>[2]Лист2!$AV205</f>
        <v>0</v>
      </c>
      <c r="CP62" s="40">
        <f>[2]Лист2!$AV59</f>
        <v>0</v>
      </c>
      <c r="CQ62" s="9">
        <f>[2]Лист2!$AX205</f>
        <v>645</v>
      </c>
      <c r="CR62" s="8">
        <f>[2]Лист2!$AX59</f>
        <v>3950784.5</v>
      </c>
    </row>
    <row r="63" spans="1:96" x14ac:dyDescent="0.25">
      <c r="A63" s="12">
        <v>50</v>
      </c>
      <c r="B63" s="18" t="s">
        <v>139</v>
      </c>
      <c r="C63" s="12">
        <v>330413</v>
      </c>
      <c r="D63" s="25" t="s">
        <v>168</v>
      </c>
      <c r="E63" s="25" t="s">
        <v>160</v>
      </c>
      <c r="F63" s="31" t="s">
        <v>169</v>
      </c>
      <c r="G63" s="8">
        <f t="shared" si="6"/>
        <v>1095518.8999999999</v>
      </c>
      <c r="H63" s="8">
        <f t="shared" si="7"/>
        <v>1095518.8999999999</v>
      </c>
      <c r="I63" s="9">
        <f t="shared" si="19"/>
        <v>60</v>
      </c>
      <c r="J63" s="8">
        <f t="shared" si="19"/>
        <v>13557.6</v>
      </c>
      <c r="K63" s="9">
        <f t="shared" si="19"/>
        <v>323</v>
      </c>
      <c r="L63" s="8">
        <f t="shared" si="19"/>
        <v>156114</v>
      </c>
      <c r="M63" s="9">
        <f t="shared" si="19"/>
        <v>992</v>
      </c>
      <c r="N63" s="8">
        <f t="shared" si="19"/>
        <v>925847.3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331065.28999999998</v>
      </c>
      <c r="Z63" s="8">
        <f t="shared" si="10"/>
        <v>331065.28999999998</v>
      </c>
      <c r="AA63" s="9">
        <f>[2]Лист2!$M206</f>
        <v>17</v>
      </c>
      <c r="AB63" s="8">
        <f>[2]Лист2!$M60</f>
        <v>7682.64</v>
      </c>
      <c r="AC63" s="9">
        <f>[2]Лист2!$N206</f>
        <v>113</v>
      </c>
      <c r="AD63" s="8">
        <f>[2]Лист2!$N60</f>
        <v>60003.7</v>
      </c>
      <c r="AE63" s="9">
        <f>[2]Лист2!$O206</f>
        <v>248</v>
      </c>
      <c r="AF63" s="8">
        <f>[2]Лист2!$O60</f>
        <v>263378.95</v>
      </c>
      <c r="AG63" s="9">
        <f>[2]Лист2!$S206</f>
        <v>0</v>
      </c>
      <c r="AH63" s="8">
        <f>[2]Лист2!$S60</f>
        <v>0</v>
      </c>
      <c r="AI63" s="9">
        <f>[2]Лист2!$P206</f>
        <v>0</v>
      </c>
      <c r="AJ63" s="40">
        <f>[2]Лист2!$P60</f>
        <v>0</v>
      </c>
      <c r="AK63" s="9">
        <f>[2]Лист2!$Q206</f>
        <v>0</v>
      </c>
      <c r="AL63" s="8">
        <f>[2]Лист2!$Q60</f>
        <v>0</v>
      </c>
      <c r="AM63" s="9">
        <f>[2]Лист2!$R206</f>
        <v>0</v>
      </c>
      <c r="AN63" s="40">
        <f>[2]Лист2!$R60</f>
        <v>0</v>
      </c>
      <c r="AO63" s="9">
        <f>[2]Лист2!$T206</f>
        <v>0</v>
      </c>
      <c r="AP63" s="8">
        <f>[2]Лист2!$T60</f>
        <v>0</v>
      </c>
      <c r="AQ63" s="8">
        <f t="shared" si="11"/>
        <v>329257.61</v>
      </c>
      <c r="AR63" s="8">
        <f t="shared" si="12"/>
        <v>329257.61</v>
      </c>
      <c r="AS63" s="9">
        <f>[2]Лист2!$W206</f>
        <v>43</v>
      </c>
      <c r="AT63" s="8">
        <f>[2]Лист2!$W60</f>
        <v>5874.96</v>
      </c>
      <c r="AU63" s="9">
        <f>[2]Лист2!$X206</f>
        <v>113</v>
      </c>
      <c r="AV63" s="8">
        <f>[2]Лист2!$X60</f>
        <v>60003.7</v>
      </c>
      <c r="AW63" s="9">
        <f>[2]Лист2!$Y206</f>
        <v>248</v>
      </c>
      <c r="AX63" s="8">
        <f>[2]Лист2!$Y60</f>
        <v>263378.95</v>
      </c>
      <c r="AY63" s="9">
        <f>[2]Лист2!$AC206</f>
        <v>0</v>
      </c>
      <c r="AZ63" s="8">
        <f>[2]Лист2!$AC60</f>
        <v>0</v>
      </c>
      <c r="BA63" s="9">
        <f>[2]Лист2!$Z206</f>
        <v>0</v>
      </c>
      <c r="BB63" s="40">
        <f>[2]Лист2!$Z60</f>
        <v>0</v>
      </c>
      <c r="BC63" s="9">
        <f>[2]Лист2!$AA206</f>
        <v>0</v>
      </c>
      <c r="BD63" s="8">
        <f>[2]Лист2!$AA60</f>
        <v>0</v>
      </c>
      <c r="BE63" s="9">
        <f>[2]Лист2!$AB206</f>
        <v>0</v>
      </c>
      <c r="BF63" s="40">
        <f>[2]Лист2!$AB60</f>
        <v>0</v>
      </c>
      <c r="BG63" s="9">
        <f>[2]Лист2!$AD206</f>
        <v>0</v>
      </c>
      <c r="BH63" s="8">
        <f>[2]Лист2!$AD60</f>
        <v>0</v>
      </c>
      <c r="BI63" s="8">
        <f t="shared" si="13"/>
        <v>299485.55</v>
      </c>
      <c r="BJ63" s="8">
        <f t="shared" si="14"/>
        <v>299485.55</v>
      </c>
      <c r="BK63" s="9">
        <f>[2]Лист2!$AG206</f>
        <v>0</v>
      </c>
      <c r="BL63" s="8">
        <f>[2]Лист2!$AG60</f>
        <v>0</v>
      </c>
      <c r="BM63" s="9">
        <f>[2]Лист2!$AH206</f>
        <v>97</v>
      </c>
      <c r="BN63" s="8">
        <f>[2]Лист2!$AH60</f>
        <v>36106.6</v>
      </c>
      <c r="BO63" s="9">
        <f>[2]Лист2!$AI206</f>
        <v>248</v>
      </c>
      <c r="BP63" s="8">
        <f>[2]Лист2!$AI60</f>
        <v>263378.95</v>
      </c>
      <c r="BQ63" s="9">
        <f>[2]Лист2!$AM206</f>
        <v>0</v>
      </c>
      <c r="BR63" s="8">
        <f>[2]Лист2!$AM60</f>
        <v>0</v>
      </c>
      <c r="BS63" s="9">
        <f>[2]Лист2!$AJ206</f>
        <v>0</v>
      </c>
      <c r="BT63" s="40">
        <f>[2]Лист2!$AJ60</f>
        <v>0</v>
      </c>
      <c r="BU63" s="9">
        <f>[2]Лист2!$AK206</f>
        <v>0</v>
      </c>
      <c r="BV63" s="8">
        <f>[2]Лист2!$AK60</f>
        <v>0</v>
      </c>
      <c r="BW63" s="9">
        <f>[2]Лист2!$AL206</f>
        <v>0</v>
      </c>
      <c r="BX63" s="40">
        <f>[2]Лист2!$AL60</f>
        <v>0</v>
      </c>
      <c r="BY63" s="9">
        <f>[2]Лист2!$AN206</f>
        <v>0</v>
      </c>
      <c r="BZ63" s="8">
        <f>[2]Лист2!$AN60</f>
        <v>0</v>
      </c>
      <c r="CA63" s="8">
        <f t="shared" si="15"/>
        <v>135710.45000000001</v>
      </c>
      <c r="CB63" s="8">
        <f t="shared" si="16"/>
        <v>135710.45000000001</v>
      </c>
      <c r="CC63" s="9">
        <f>[2]Лист2!$AQ206</f>
        <v>0</v>
      </c>
      <c r="CD63" s="8">
        <f>[2]Лист2!$AQ60</f>
        <v>0</v>
      </c>
      <c r="CE63" s="9">
        <f>[2]Лист2!$AR206</f>
        <v>0</v>
      </c>
      <c r="CF63" s="8">
        <f>[2]Лист2!$AR60</f>
        <v>0</v>
      </c>
      <c r="CG63" s="9">
        <f>[2]Лист2!$AS206</f>
        <v>248</v>
      </c>
      <c r="CH63" s="8">
        <f>[2]Лист2!$AS60</f>
        <v>135710.45000000001</v>
      </c>
      <c r="CI63" s="9">
        <f>[2]Лист2!$AW206</f>
        <v>0</v>
      </c>
      <c r="CJ63" s="8">
        <f>[2]Лист2!$AW60</f>
        <v>0</v>
      </c>
      <c r="CK63" s="9">
        <f>[2]Лист2!$AT206</f>
        <v>0</v>
      </c>
      <c r="CL63" s="40">
        <f>[2]Лист2!$AT60</f>
        <v>0</v>
      </c>
      <c r="CM63" s="9">
        <f>[2]Лист2!$AU206</f>
        <v>0</v>
      </c>
      <c r="CN63" s="8">
        <f>[2]Лист2!$AU60</f>
        <v>0</v>
      </c>
      <c r="CO63" s="9">
        <f>[2]Лист2!$AV206</f>
        <v>0</v>
      </c>
      <c r="CP63" s="40">
        <f>[2]Лист2!$AV60</f>
        <v>0</v>
      </c>
      <c r="CQ63" s="9">
        <f>[2]Лист2!$AX206</f>
        <v>0</v>
      </c>
      <c r="CR63" s="8">
        <f>[2]Лист2!$AX60</f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f>[2]Лист2!$M207</f>
        <v>0</v>
      </c>
      <c r="AB64" s="8">
        <f>[2]Лист2!$M61</f>
        <v>0</v>
      </c>
      <c r="AC64" s="9">
        <f>[2]Лист2!$N207</f>
        <v>0</v>
      </c>
      <c r="AD64" s="8">
        <f>[2]Лист2!$N61</f>
        <v>0</v>
      </c>
      <c r="AE64" s="9">
        <f>[2]Лист2!$O207</f>
        <v>0</v>
      </c>
      <c r="AF64" s="8">
        <f>[2]Лист2!$O61</f>
        <v>0</v>
      </c>
      <c r="AG64" s="9">
        <f>[2]Лист2!$S207</f>
        <v>0</v>
      </c>
      <c r="AH64" s="8">
        <f>[2]Лист2!$S61</f>
        <v>0</v>
      </c>
      <c r="AI64" s="9">
        <f>[2]Лист2!$P207</f>
        <v>0</v>
      </c>
      <c r="AJ64" s="40">
        <f>[2]Лист2!$P61</f>
        <v>0</v>
      </c>
      <c r="AK64" s="9">
        <f>[2]Лист2!$Q207</f>
        <v>0</v>
      </c>
      <c r="AL64" s="8">
        <f>[2]Лист2!$Q61</f>
        <v>0</v>
      </c>
      <c r="AM64" s="9">
        <f>[2]Лист2!$R207</f>
        <v>0</v>
      </c>
      <c r="AN64" s="40">
        <f>[2]Лист2!$R61</f>
        <v>0</v>
      </c>
      <c r="AO64" s="9">
        <f>[2]Лист2!$T207</f>
        <v>0</v>
      </c>
      <c r="AP64" s="8">
        <f>[2]Лист2!$T61</f>
        <v>0</v>
      </c>
      <c r="AQ64" s="8">
        <f t="shared" si="11"/>
        <v>0</v>
      </c>
      <c r="AR64" s="8">
        <f t="shared" si="12"/>
        <v>0</v>
      </c>
      <c r="AS64" s="9">
        <f>[2]Лист2!$W207</f>
        <v>0</v>
      </c>
      <c r="AT64" s="8">
        <f>[2]Лист2!$W61</f>
        <v>0</v>
      </c>
      <c r="AU64" s="9">
        <f>[2]Лист2!$X207</f>
        <v>0</v>
      </c>
      <c r="AV64" s="8">
        <f>[2]Лист2!$X61</f>
        <v>0</v>
      </c>
      <c r="AW64" s="9">
        <f>[2]Лист2!$Y207</f>
        <v>0</v>
      </c>
      <c r="AX64" s="8">
        <f>[2]Лист2!$Y61</f>
        <v>0</v>
      </c>
      <c r="AY64" s="9">
        <f>[2]Лист2!$AC207</f>
        <v>0</v>
      </c>
      <c r="AZ64" s="8">
        <f>[2]Лист2!$AC61</f>
        <v>0</v>
      </c>
      <c r="BA64" s="9">
        <f>[2]Лист2!$Z207</f>
        <v>0</v>
      </c>
      <c r="BB64" s="40">
        <f>[2]Лист2!$Z61</f>
        <v>0</v>
      </c>
      <c r="BC64" s="9">
        <f>[2]Лист2!$AA207</f>
        <v>0</v>
      </c>
      <c r="BD64" s="8">
        <f>[2]Лист2!$AA61</f>
        <v>0</v>
      </c>
      <c r="BE64" s="9">
        <f>[2]Лист2!$AB207</f>
        <v>0</v>
      </c>
      <c r="BF64" s="40">
        <f>[2]Лист2!$AB61</f>
        <v>0</v>
      </c>
      <c r="BG64" s="9">
        <f>[2]Лист2!$AD207</f>
        <v>0</v>
      </c>
      <c r="BH64" s="8">
        <f>[2]Лист2!$AD61</f>
        <v>0</v>
      </c>
      <c r="BI64" s="8">
        <f t="shared" si="13"/>
        <v>0</v>
      </c>
      <c r="BJ64" s="8">
        <f t="shared" si="14"/>
        <v>0</v>
      </c>
      <c r="BK64" s="9">
        <f>[2]Лист2!$AG207</f>
        <v>0</v>
      </c>
      <c r="BL64" s="8">
        <f>[2]Лист2!$AG61</f>
        <v>0</v>
      </c>
      <c r="BM64" s="9">
        <f>[2]Лист2!$AH207</f>
        <v>0</v>
      </c>
      <c r="BN64" s="8">
        <f>[2]Лист2!$AH61</f>
        <v>0</v>
      </c>
      <c r="BO64" s="9">
        <f>[2]Лист2!$AI207</f>
        <v>0</v>
      </c>
      <c r="BP64" s="8">
        <f>[2]Лист2!$AI61</f>
        <v>0</v>
      </c>
      <c r="BQ64" s="9">
        <f>[2]Лист2!$AM207</f>
        <v>0</v>
      </c>
      <c r="BR64" s="8">
        <f>[2]Лист2!$AM61</f>
        <v>0</v>
      </c>
      <c r="BS64" s="9">
        <f>[2]Лист2!$AJ207</f>
        <v>0</v>
      </c>
      <c r="BT64" s="40">
        <f>[2]Лист2!$AJ61</f>
        <v>0</v>
      </c>
      <c r="BU64" s="9">
        <f>[2]Лист2!$AK207</f>
        <v>0</v>
      </c>
      <c r="BV64" s="8">
        <f>[2]Лист2!$AK61</f>
        <v>0</v>
      </c>
      <c r="BW64" s="9">
        <f>[2]Лист2!$AL207</f>
        <v>0</v>
      </c>
      <c r="BX64" s="40">
        <f>[2]Лист2!$AL61</f>
        <v>0</v>
      </c>
      <c r="BY64" s="9">
        <f>[2]Лист2!$AN207</f>
        <v>0</v>
      </c>
      <c r="BZ64" s="8">
        <f>[2]Лист2!$AN61</f>
        <v>0</v>
      </c>
      <c r="CA64" s="8">
        <f t="shared" si="15"/>
        <v>0</v>
      </c>
      <c r="CB64" s="8">
        <f t="shared" si="16"/>
        <v>0</v>
      </c>
      <c r="CC64" s="9">
        <f>[2]Лист2!$AQ207</f>
        <v>0</v>
      </c>
      <c r="CD64" s="8">
        <f>[2]Лист2!$AQ61</f>
        <v>0</v>
      </c>
      <c r="CE64" s="9">
        <f>[2]Лист2!$AR207</f>
        <v>0</v>
      </c>
      <c r="CF64" s="8">
        <f>[2]Лист2!$AR61</f>
        <v>0</v>
      </c>
      <c r="CG64" s="9">
        <f>[2]Лист2!$AS207</f>
        <v>0</v>
      </c>
      <c r="CH64" s="8">
        <f>[2]Лист2!$AS61</f>
        <v>0</v>
      </c>
      <c r="CI64" s="9">
        <f>[2]Лист2!$AW207</f>
        <v>0</v>
      </c>
      <c r="CJ64" s="8">
        <f>[2]Лист2!$AW61</f>
        <v>0</v>
      </c>
      <c r="CK64" s="9">
        <f>[2]Лист2!$AT207</f>
        <v>0</v>
      </c>
      <c r="CL64" s="40">
        <f>[2]Лист2!$AT61</f>
        <v>0</v>
      </c>
      <c r="CM64" s="9">
        <f>[2]Лист2!$AU207</f>
        <v>0</v>
      </c>
      <c r="CN64" s="8">
        <f>[2]Лист2!$AU61</f>
        <v>0</v>
      </c>
      <c r="CO64" s="9">
        <f>[2]Лист2!$AV207</f>
        <v>0</v>
      </c>
      <c r="CP64" s="40">
        <f>[2]Лист2!$AV61</f>
        <v>0</v>
      </c>
      <c r="CQ64" s="9">
        <f>[2]Лист2!$AX207</f>
        <v>0</v>
      </c>
      <c r="CR64" s="8">
        <f>[2]Лист2!$AX61</f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168</v>
      </c>
      <c r="E65" s="25" t="s">
        <v>154</v>
      </c>
      <c r="F65" s="31" t="s">
        <v>169</v>
      </c>
      <c r="G65" s="8">
        <f t="shared" si="6"/>
        <v>1025265.03</v>
      </c>
      <c r="H65" s="8">
        <f t="shared" si="7"/>
        <v>612448.80000000005</v>
      </c>
      <c r="I65" s="9">
        <f t="shared" si="19"/>
        <v>745</v>
      </c>
      <c r="J65" s="8">
        <f t="shared" si="19"/>
        <v>371697.04</v>
      </c>
      <c r="K65" s="9">
        <f t="shared" si="19"/>
        <v>18</v>
      </c>
      <c r="L65" s="8">
        <f t="shared" si="19"/>
        <v>18802.38</v>
      </c>
      <c r="M65" s="9">
        <f t="shared" si="19"/>
        <v>317</v>
      </c>
      <c r="N65" s="8">
        <f t="shared" si="19"/>
        <v>221949.38</v>
      </c>
      <c r="O65" s="9">
        <f t="shared" si="19"/>
        <v>6</v>
      </c>
      <c r="P65" s="8">
        <f t="shared" si="19"/>
        <v>20429.240000000002</v>
      </c>
      <c r="Q65" s="9">
        <f t="shared" si="19"/>
        <v>15</v>
      </c>
      <c r="R65" s="8">
        <f t="shared" si="19"/>
        <v>230016.7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41</v>
      </c>
      <c r="X65" s="8">
        <f t="shared" si="18"/>
        <v>162370.29</v>
      </c>
      <c r="Y65" s="8">
        <f t="shared" si="9"/>
        <v>232328.05</v>
      </c>
      <c r="Z65" s="8">
        <f t="shared" si="10"/>
        <v>159966.45000000001</v>
      </c>
      <c r="AA65" s="9">
        <f>[2]Лист2!$M208</f>
        <v>186</v>
      </c>
      <c r="AB65" s="8">
        <f>[2]Лист2!$M62</f>
        <v>104619.71</v>
      </c>
      <c r="AC65" s="9">
        <f>[2]Лист2!$N208</f>
        <v>4</v>
      </c>
      <c r="AD65" s="8">
        <f>[2]Лист2!$N62</f>
        <v>1956</v>
      </c>
      <c r="AE65" s="9">
        <f>[2]Лист2!$O208</f>
        <v>79</v>
      </c>
      <c r="AF65" s="8">
        <f>[2]Лист2!$O62</f>
        <v>53390.74</v>
      </c>
      <c r="AG65" s="9">
        <f>[2]Лист2!$S208</f>
        <v>2</v>
      </c>
      <c r="AH65" s="8">
        <f>[2]Лист2!$S62</f>
        <v>10143.08</v>
      </c>
      <c r="AI65" s="9">
        <f>[2]Лист2!$P208</f>
        <v>3</v>
      </c>
      <c r="AJ65" s="40">
        <f>[2]Лист2!$P62</f>
        <v>41550.949999999997</v>
      </c>
      <c r="AK65" s="9">
        <f>[2]Лист2!$Q208</f>
        <v>0</v>
      </c>
      <c r="AL65" s="8">
        <f>[2]Лист2!$Q62</f>
        <v>0</v>
      </c>
      <c r="AM65" s="9">
        <f>[2]Лист2!$R208</f>
        <v>0</v>
      </c>
      <c r="AN65" s="40">
        <f>[2]Лист2!$R62</f>
        <v>0</v>
      </c>
      <c r="AO65" s="9">
        <f>[2]Лист2!$T208</f>
        <v>10</v>
      </c>
      <c r="AP65" s="8">
        <f>[2]Лист2!$T62</f>
        <v>20667.57</v>
      </c>
      <c r="AQ65" s="8">
        <f t="shared" si="11"/>
        <v>257446.34</v>
      </c>
      <c r="AR65" s="8">
        <f t="shared" si="12"/>
        <v>157273.96</v>
      </c>
      <c r="AS65" s="9">
        <f>[2]Лист2!$W208</f>
        <v>186</v>
      </c>
      <c r="AT65" s="8">
        <f>[2]Лист2!$W62</f>
        <v>94619.71</v>
      </c>
      <c r="AU65" s="9">
        <f>[2]Лист2!$X208</f>
        <v>5</v>
      </c>
      <c r="AV65" s="8">
        <f>[2]Лист2!$X62</f>
        <v>2445.19</v>
      </c>
      <c r="AW65" s="9">
        <f>[2]Лист2!$Y208</f>
        <v>79</v>
      </c>
      <c r="AX65" s="8">
        <f>[2]Лист2!$Y62</f>
        <v>60209.06</v>
      </c>
      <c r="AY65" s="9">
        <f>[2]Лист2!$AC208</f>
        <v>2</v>
      </c>
      <c r="AZ65" s="8">
        <f>[2]Лист2!$AC62</f>
        <v>5143.08</v>
      </c>
      <c r="BA65" s="9">
        <f>[2]Лист2!$Z208</f>
        <v>5</v>
      </c>
      <c r="BB65" s="40">
        <f>[2]Лист2!$Z62</f>
        <v>74361.73</v>
      </c>
      <c r="BC65" s="9">
        <f>[2]Лист2!$AA208</f>
        <v>0</v>
      </c>
      <c r="BD65" s="8">
        <f>[2]Лист2!$AA62</f>
        <v>0</v>
      </c>
      <c r="BE65" s="9">
        <f>[2]Лист2!$AB208</f>
        <v>0</v>
      </c>
      <c r="BF65" s="40">
        <f>[2]Лист2!$AB62</f>
        <v>0</v>
      </c>
      <c r="BG65" s="9">
        <f>[2]Лист2!$AD208</f>
        <v>10</v>
      </c>
      <c r="BH65" s="8">
        <f>[2]Лист2!$AD62</f>
        <v>20667.57</v>
      </c>
      <c r="BI65" s="8">
        <f t="shared" si="13"/>
        <v>227211.44</v>
      </c>
      <c r="BJ65" s="8">
        <f t="shared" si="14"/>
        <v>156784.78</v>
      </c>
      <c r="BK65" s="9">
        <f>[2]Лист2!$AG208</f>
        <v>186</v>
      </c>
      <c r="BL65" s="8">
        <f>[2]Лист2!$AG62</f>
        <v>94619.71</v>
      </c>
      <c r="BM65" s="9">
        <f>[2]Лист2!$AH208</f>
        <v>4</v>
      </c>
      <c r="BN65" s="8">
        <f>[2]Лист2!$AH62</f>
        <v>1956</v>
      </c>
      <c r="BO65" s="9">
        <f>[2]Лист2!$AI208</f>
        <v>79</v>
      </c>
      <c r="BP65" s="8">
        <f>[2]Лист2!$AI62</f>
        <v>60209.07</v>
      </c>
      <c r="BQ65" s="9">
        <f>[2]Лист2!$AM208</f>
        <v>2</v>
      </c>
      <c r="BR65" s="8">
        <f>[2]Лист2!$AM62</f>
        <v>5143.08</v>
      </c>
      <c r="BS65" s="9">
        <f>[2]Лист2!$AJ208</f>
        <v>3</v>
      </c>
      <c r="BT65" s="40">
        <f>[2]Лист2!$AJ62</f>
        <v>44616.01</v>
      </c>
      <c r="BU65" s="9">
        <f>[2]Лист2!$AK208</f>
        <v>0</v>
      </c>
      <c r="BV65" s="8">
        <f>[2]Лист2!$AK62</f>
        <v>0</v>
      </c>
      <c r="BW65" s="9">
        <f>[2]Лист2!$AL208</f>
        <v>0</v>
      </c>
      <c r="BX65" s="40">
        <f>[2]Лист2!$AL62</f>
        <v>0</v>
      </c>
      <c r="BY65" s="9">
        <f>[2]Лист2!$AN208</f>
        <v>10</v>
      </c>
      <c r="BZ65" s="8">
        <f>[2]Лист2!$AN62</f>
        <v>20667.57</v>
      </c>
      <c r="CA65" s="8">
        <f t="shared" si="15"/>
        <v>308279.2</v>
      </c>
      <c r="CB65" s="8">
        <f t="shared" si="16"/>
        <v>138423.60999999999</v>
      </c>
      <c r="CC65" s="9">
        <f>[2]Лист2!$AQ208</f>
        <v>187</v>
      </c>
      <c r="CD65" s="8">
        <f>[2]Лист2!$AQ62</f>
        <v>77837.91</v>
      </c>
      <c r="CE65" s="9">
        <f>[2]Лист2!$AR208</f>
        <v>5</v>
      </c>
      <c r="CF65" s="8">
        <f>[2]Лист2!$AR62</f>
        <v>12445.19</v>
      </c>
      <c r="CG65" s="9">
        <f>[2]Лист2!$AS208</f>
        <v>80</v>
      </c>
      <c r="CH65" s="8">
        <f>[2]Лист2!$AS62</f>
        <v>48140.51</v>
      </c>
      <c r="CI65" s="9">
        <f>[2]Лист2!$AW208</f>
        <v>0</v>
      </c>
      <c r="CJ65" s="8">
        <f>[2]Лист2!$AW62</f>
        <v>0</v>
      </c>
      <c r="CK65" s="9">
        <f>[2]Лист2!$AT208</f>
        <v>4</v>
      </c>
      <c r="CL65" s="40">
        <f>[2]Лист2!$AT62</f>
        <v>69488.009999999995</v>
      </c>
      <c r="CM65" s="9">
        <f>[2]Лист2!$AU208</f>
        <v>0</v>
      </c>
      <c r="CN65" s="8">
        <f>[2]Лист2!$AU62</f>
        <v>0</v>
      </c>
      <c r="CO65" s="9">
        <f>[2]Лист2!$AV208</f>
        <v>0</v>
      </c>
      <c r="CP65" s="40">
        <f>[2]Лист2!$AV62</f>
        <v>0</v>
      </c>
      <c r="CQ65" s="9">
        <f>[2]Лист2!$AX208</f>
        <v>11</v>
      </c>
      <c r="CR65" s="8">
        <f>[2]Лист2!$AX62</f>
        <v>100367.58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f>[2]Лист2!$M209</f>
        <v>0</v>
      </c>
      <c r="AB66" s="8">
        <f>[2]Лист2!$M63</f>
        <v>0</v>
      </c>
      <c r="AC66" s="9">
        <f>[2]Лист2!$N209</f>
        <v>0</v>
      </c>
      <c r="AD66" s="8">
        <f>[2]Лист2!$N63</f>
        <v>0</v>
      </c>
      <c r="AE66" s="9">
        <f>[2]Лист2!$O209</f>
        <v>0</v>
      </c>
      <c r="AF66" s="8">
        <f>[2]Лист2!$O63</f>
        <v>0</v>
      </c>
      <c r="AG66" s="9">
        <f>[2]Лист2!$S209</f>
        <v>0</v>
      </c>
      <c r="AH66" s="8">
        <f>[2]Лист2!$S63</f>
        <v>0</v>
      </c>
      <c r="AI66" s="9">
        <f>[2]Лист2!$P209</f>
        <v>0</v>
      </c>
      <c r="AJ66" s="40">
        <f>[2]Лист2!$P63</f>
        <v>0</v>
      </c>
      <c r="AK66" s="9">
        <f>[2]Лист2!$Q209</f>
        <v>0</v>
      </c>
      <c r="AL66" s="8">
        <f>[2]Лист2!$Q63</f>
        <v>0</v>
      </c>
      <c r="AM66" s="9">
        <f>[2]Лист2!$R209</f>
        <v>0</v>
      </c>
      <c r="AN66" s="40">
        <f>[2]Лист2!$R63</f>
        <v>0</v>
      </c>
      <c r="AO66" s="9">
        <f>[2]Лист2!$T209</f>
        <v>0</v>
      </c>
      <c r="AP66" s="8">
        <f>[2]Лист2!$T63</f>
        <v>0</v>
      </c>
      <c r="AQ66" s="8">
        <f t="shared" si="11"/>
        <v>0</v>
      </c>
      <c r="AR66" s="8">
        <f t="shared" si="12"/>
        <v>0</v>
      </c>
      <c r="AS66" s="9">
        <f>[2]Лист2!$W209</f>
        <v>0</v>
      </c>
      <c r="AT66" s="8">
        <f>[2]Лист2!$W63</f>
        <v>0</v>
      </c>
      <c r="AU66" s="9">
        <f>[2]Лист2!$X209</f>
        <v>0</v>
      </c>
      <c r="AV66" s="8">
        <f>[2]Лист2!$X63</f>
        <v>0</v>
      </c>
      <c r="AW66" s="9">
        <f>[2]Лист2!$Y209</f>
        <v>0</v>
      </c>
      <c r="AX66" s="8">
        <f>[2]Лист2!$Y63</f>
        <v>0</v>
      </c>
      <c r="AY66" s="9">
        <f>[2]Лист2!$AC209</f>
        <v>0</v>
      </c>
      <c r="AZ66" s="8">
        <f>[2]Лист2!$AC63</f>
        <v>0</v>
      </c>
      <c r="BA66" s="9">
        <f>[2]Лист2!$Z209</f>
        <v>0</v>
      </c>
      <c r="BB66" s="40">
        <f>[2]Лист2!$Z63</f>
        <v>0</v>
      </c>
      <c r="BC66" s="9">
        <f>[2]Лист2!$AA209</f>
        <v>0</v>
      </c>
      <c r="BD66" s="8">
        <f>[2]Лист2!$AA63</f>
        <v>0</v>
      </c>
      <c r="BE66" s="9">
        <f>[2]Лист2!$AB209</f>
        <v>0</v>
      </c>
      <c r="BF66" s="40">
        <f>[2]Лист2!$AB63</f>
        <v>0</v>
      </c>
      <c r="BG66" s="9">
        <f>[2]Лист2!$AD209</f>
        <v>0</v>
      </c>
      <c r="BH66" s="8">
        <f>[2]Лист2!$AD63</f>
        <v>0</v>
      </c>
      <c r="BI66" s="8">
        <f t="shared" si="13"/>
        <v>0</v>
      </c>
      <c r="BJ66" s="8">
        <f t="shared" si="14"/>
        <v>0</v>
      </c>
      <c r="BK66" s="9">
        <f>[2]Лист2!$AG209</f>
        <v>0</v>
      </c>
      <c r="BL66" s="8">
        <f>[2]Лист2!$AG63</f>
        <v>0</v>
      </c>
      <c r="BM66" s="9">
        <f>[2]Лист2!$AH209</f>
        <v>0</v>
      </c>
      <c r="BN66" s="8">
        <f>[2]Лист2!$AH63</f>
        <v>0</v>
      </c>
      <c r="BO66" s="9">
        <f>[2]Лист2!$AI209</f>
        <v>0</v>
      </c>
      <c r="BP66" s="8">
        <f>[2]Лист2!$AI63</f>
        <v>0</v>
      </c>
      <c r="BQ66" s="9">
        <f>[2]Лист2!$AM209</f>
        <v>0</v>
      </c>
      <c r="BR66" s="8">
        <f>[2]Лист2!$AM63</f>
        <v>0</v>
      </c>
      <c r="BS66" s="9">
        <f>[2]Лист2!$AJ209</f>
        <v>0</v>
      </c>
      <c r="BT66" s="40">
        <f>[2]Лист2!$AJ63</f>
        <v>0</v>
      </c>
      <c r="BU66" s="9">
        <f>[2]Лист2!$AK209</f>
        <v>0</v>
      </c>
      <c r="BV66" s="8">
        <f>[2]Лист2!$AK63</f>
        <v>0</v>
      </c>
      <c r="BW66" s="9">
        <f>[2]Лист2!$AL209</f>
        <v>0</v>
      </c>
      <c r="BX66" s="40">
        <f>[2]Лист2!$AL63</f>
        <v>0</v>
      </c>
      <c r="BY66" s="9">
        <f>[2]Лист2!$AN209</f>
        <v>0</v>
      </c>
      <c r="BZ66" s="8">
        <f>[2]Лист2!$AN63</f>
        <v>0</v>
      </c>
      <c r="CA66" s="8">
        <f t="shared" si="15"/>
        <v>0</v>
      </c>
      <c r="CB66" s="8">
        <f t="shared" si="16"/>
        <v>0</v>
      </c>
      <c r="CC66" s="9">
        <f>[2]Лист2!$AQ209</f>
        <v>0</v>
      </c>
      <c r="CD66" s="8">
        <f>[2]Лист2!$AQ63</f>
        <v>0</v>
      </c>
      <c r="CE66" s="9">
        <f>[2]Лист2!$AR209</f>
        <v>0</v>
      </c>
      <c r="CF66" s="8">
        <f>[2]Лист2!$AR63</f>
        <v>0</v>
      </c>
      <c r="CG66" s="9">
        <f>[2]Лист2!$AS209</f>
        <v>0</v>
      </c>
      <c r="CH66" s="8">
        <f>[2]Лист2!$AS63</f>
        <v>0</v>
      </c>
      <c r="CI66" s="9">
        <f>[2]Лист2!$AW209</f>
        <v>0</v>
      </c>
      <c r="CJ66" s="8">
        <f>[2]Лист2!$AW63</f>
        <v>0</v>
      </c>
      <c r="CK66" s="9">
        <f>[2]Лист2!$AT209</f>
        <v>0</v>
      </c>
      <c r="CL66" s="40">
        <f>[2]Лист2!$AT63</f>
        <v>0</v>
      </c>
      <c r="CM66" s="9">
        <f>[2]Лист2!$AU209</f>
        <v>0</v>
      </c>
      <c r="CN66" s="8">
        <f>[2]Лист2!$AU63</f>
        <v>0</v>
      </c>
      <c r="CO66" s="9">
        <f>[2]Лист2!$AV209</f>
        <v>0</v>
      </c>
      <c r="CP66" s="40">
        <f>[2]Лист2!$AV63</f>
        <v>0</v>
      </c>
      <c r="CQ66" s="9">
        <f>[2]Лист2!$AX209</f>
        <v>0</v>
      </c>
      <c r="CR66" s="8">
        <f>[2]Лист2!$AX63</f>
        <v>0</v>
      </c>
    </row>
    <row r="67" spans="1:96" x14ac:dyDescent="0.25">
      <c r="A67" s="12">
        <v>52</v>
      </c>
      <c r="B67" s="18" t="s">
        <v>129</v>
      </c>
      <c r="C67" s="12">
        <v>330326</v>
      </c>
      <c r="D67" s="25" t="s">
        <v>170</v>
      </c>
      <c r="E67" s="25" t="s">
        <v>154</v>
      </c>
      <c r="F67" s="31" t="s">
        <v>171</v>
      </c>
      <c r="G67" s="8">
        <f t="shared" si="6"/>
        <v>60278899.670000002</v>
      </c>
      <c r="H67" s="8">
        <f t="shared" si="7"/>
        <v>31673888.07</v>
      </c>
      <c r="I67" s="9">
        <f t="shared" si="19"/>
        <v>13648</v>
      </c>
      <c r="J67" s="8">
        <f t="shared" si="19"/>
        <v>9909460.9199999999</v>
      </c>
      <c r="K67" s="9">
        <f t="shared" si="19"/>
        <v>2006</v>
      </c>
      <c r="L67" s="8">
        <f t="shared" si="19"/>
        <v>879681.1</v>
      </c>
      <c r="M67" s="9">
        <f t="shared" si="19"/>
        <v>6804</v>
      </c>
      <c r="N67" s="8">
        <f t="shared" si="19"/>
        <v>20884746.050000001</v>
      </c>
      <c r="O67" s="9">
        <f t="shared" si="19"/>
        <v>286</v>
      </c>
      <c r="P67" s="8">
        <f t="shared" si="19"/>
        <v>5014225.2</v>
      </c>
      <c r="Q67" s="9">
        <f t="shared" si="19"/>
        <v>980</v>
      </c>
      <c r="R67" s="8">
        <f t="shared" si="19"/>
        <v>23590786.399999999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15908121.130000001</v>
      </c>
      <c r="Z67" s="8">
        <f t="shared" si="10"/>
        <v>8262213.5999999996</v>
      </c>
      <c r="AA67" s="9">
        <f>[2]Лист2!$M210</f>
        <v>3474</v>
      </c>
      <c r="AB67" s="8">
        <f>[2]Лист2!$M64</f>
        <v>2878073.43</v>
      </c>
      <c r="AC67" s="9">
        <f>[2]Лист2!$N210</f>
        <v>520</v>
      </c>
      <c r="AD67" s="8">
        <f>[2]Лист2!$N64</f>
        <v>241219.56</v>
      </c>
      <c r="AE67" s="9">
        <f>[2]Лист2!$O210</f>
        <v>1717</v>
      </c>
      <c r="AF67" s="8">
        <f>[2]Лист2!$O64</f>
        <v>5142920.6100000003</v>
      </c>
      <c r="AG67" s="9">
        <f>[2]Лист2!$S210</f>
        <v>90</v>
      </c>
      <c r="AH67" s="8">
        <f>[2]Лист2!$S64</f>
        <v>1636086.01</v>
      </c>
      <c r="AI67" s="9">
        <f>[2]Лист2!$P210</f>
        <v>281</v>
      </c>
      <c r="AJ67" s="40">
        <f>[2]Лист2!$P64</f>
        <v>6009821.5199999996</v>
      </c>
      <c r="AK67" s="9">
        <f>[2]Лист2!$Q210</f>
        <v>0</v>
      </c>
      <c r="AL67" s="8">
        <f>[2]Лист2!$Q64</f>
        <v>0</v>
      </c>
      <c r="AM67" s="9">
        <f>[2]Лист2!$R210</f>
        <v>0</v>
      </c>
      <c r="AN67" s="40">
        <f>[2]Лист2!$R64</f>
        <v>0</v>
      </c>
      <c r="AO67" s="9">
        <f>[2]Лист2!$T210</f>
        <v>0</v>
      </c>
      <c r="AP67" s="8">
        <f>[2]Лист2!$T64</f>
        <v>0</v>
      </c>
      <c r="AQ67" s="8">
        <f t="shared" si="11"/>
        <v>14763245.42</v>
      </c>
      <c r="AR67" s="8">
        <f t="shared" si="12"/>
        <v>7611703.29</v>
      </c>
      <c r="AS67" s="9">
        <f>[2]Лист2!$W210</f>
        <v>3359</v>
      </c>
      <c r="AT67" s="8">
        <f>[2]Лист2!$W64</f>
        <v>2847929.27</v>
      </c>
      <c r="AU67" s="9">
        <f>[2]Лист2!$X210</f>
        <v>492</v>
      </c>
      <c r="AV67" s="8">
        <f>[2]Лист2!$X64</f>
        <v>228267.91</v>
      </c>
      <c r="AW67" s="9">
        <f>[2]Лист2!$Y210</f>
        <v>1687</v>
      </c>
      <c r="AX67" s="8">
        <f>[2]Лист2!$Y64</f>
        <v>4535506.1100000003</v>
      </c>
      <c r="AY67" s="9">
        <f>[2]Лист2!$AC210</f>
        <v>86</v>
      </c>
      <c r="AZ67" s="8">
        <f>[2]Лист2!$AC64</f>
        <v>1681240.54</v>
      </c>
      <c r="BA67" s="9">
        <f>[2]Лист2!$Z210</f>
        <v>268</v>
      </c>
      <c r="BB67" s="40">
        <f>[2]Лист2!$Z64</f>
        <v>5470301.5899999999</v>
      </c>
      <c r="BC67" s="9">
        <f>[2]Лист2!$AA210</f>
        <v>0</v>
      </c>
      <c r="BD67" s="8">
        <f>[2]Лист2!$AA64</f>
        <v>0</v>
      </c>
      <c r="BE67" s="9">
        <f>[2]Лист2!$AB210</f>
        <v>0</v>
      </c>
      <c r="BF67" s="40">
        <f>[2]Лист2!$AB64</f>
        <v>0</v>
      </c>
      <c r="BG67" s="9">
        <f>[2]Лист2!$AD210</f>
        <v>0</v>
      </c>
      <c r="BH67" s="8">
        <f>[2]Лист2!$AD64</f>
        <v>0</v>
      </c>
      <c r="BI67" s="8">
        <f t="shared" si="13"/>
        <v>14563135.890000001</v>
      </c>
      <c r="BJ67" s="8">
        <f t="shared" si="14"/>
        <v>7741601.2000000002</v>
      </c>
      <c r="BK67" s="9">
        <f>[2]Лист2!$AG210</f>
        <v>3428</v>
      </c>
      <c r="BL67" s="8">
        <f>[2]Лист2!$AG64</f>
        <v>2977812.65</v>
      </c>
      <c r="BM67" s="9">
        <f>[2]Лист2!$AH210</f>
        <v>492</v>
      </c>
      <c r="BN67" s="8">
        <f>[2]Лист2!$AH64</f>
        <v>228267.91</v>
      </c>
      <c r="BO67" s="9">
        <f>[2]Лист2!$AI210</f>
        <v>1687</v>
      </c>
      <c r="BP67" s="8">
        <f>[2]Лист2!$AI64</f>
        <v>4535520.6399999997</v>
      </c>
      <c r="BQ67" s="9">
        <f>[2]Лист2!$AM210</f>
        <v>82</v>
      </c>
      <c r="BR67" s="8">
        <f>[2]Лист2!$AM64</f>
        <v>1368093.64</v>
      </c>
      <c r="BS67" s="9">
        <f>[2]Лист2!$AJ210</f>
        <v>268</v>
      </c>
      <c r="BT67" s="40">
        <f>[2]Лист2!$AJ64</f>
        <v>5453441.0499999998</v>
      </c>
      <c r="BU67" s="9">
        <f>[2]Лист2!$AK210</f>
        <v>0</v>
      </c>
      <c r="BV67" s="8">
        <f>[2]Лист2!$AK64</f>
        <v>0</v>
      </c>
      <c r="BW67" s="9">
        <f>[2]Лист2!$AL210</f>
        <v>0</v>
      </c>
      <c r="BX67" s="40">
        <f>[2]Лист2!$AL64</f>
        <v>0</v>
      </c>
      <c r="BY67" s="9">
        <f>[2]Лист2!$AN210</f>
        <v>0</v>
      </c>
      <c r="BZ67" s="8">
        <f>[2]Лист2!$AN64</f>
        <v>0</v>
      </c>
      <c r="CA67" s="8">
        <f t="shared" si="15"/>
        <v>15044397.23</v>
      </c>
      <c r="CB67" s="8">
        <f t="shared" si="16"/>
        <v>8058369.9800000004</v>
      </c>
      <c r="CC67" s="9">
        <f>[2]Лист2!$AQ210</f>
        <v>3387</v>
      </c>
      <c r="CD67" s="8">
        <f>[2]Лист2!$AQ64</f>
        <v>1205645.57</v>
      </c>
      <c r="CE67" s="9">
        <f>[2]Лист2!$AR210</f>
        <v>502</v>
      </c>
      <c r="CF67" s="8">
        <f>[2]Лист2!$AR64</f>
        <v>181925.72</v>
      </c>
      <c r="CG67" s="9">
        <f>[2]Лист2!$AS210</f>
        <v>1713</v>
      </c>
      <c r="CH67" s="8">
        <f>[2]Лист2!$AS64</f>
        <v>6670798.6900000004</v>
      </c>
      <c r="CI67" s="9">
        <f>[2]Лист2!$AW210</f>
        <v>28</v>
      </c>
      <c r="CJ67" s="8">
        <f>[2]Лист2!$AW64</f>
        <v>328805.01</v>
      </c>
      <c r="CK67" s="9">
        <f>[2]Лист2!$AT210</f>
        <v>163</v>
      </c>
      <c r="CL67" s="40">
        <f>[2]Лист2!$AT64</f>
        <v>6657222.2400000002</v>
      </c>
      <c r="CM67" s="9">
        <f>[2]Лист2!$AU210</f>
        <v>0</v>
      </c>
      <c r="CN67" s="8">
        <f>[2]Лист2!$AU64</f>
        <v>0</v>
      </c>
      <c r="CO67" s="9">
        <f>[2]Лист2!$AV210</f>
        <v>0</v>
      </c>
      <c r="CP67" s="40">
        <f>[2]Лист2!$AV64</f>
        <v>0</v>
      </c>
      <c r="CQ67" s="9">
        <f>[2]Лист2!$AX210</f>
        <v>0</v>
      </c>
      <c r="CR67" s="8">
        <f>[2]Лист2!$AX64</f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170</v>
      </c>
      <c r="E68" s="25" t="s">
        <v>154</v>
      </c>
      <c r="F68" s="31" t="s">
        <v>171</v>
      </c>
      <c r="G68" s="8">
        <f t="shared" si="6"/>
        <v>5766694.5999999996</v>
      </c>
      <c r="H68" s="8">
        <f t="shared" si="7"/>
        <v>4598574.5999999996</v>
      </c>
      <c r="I68" s="9">
        <f t="shared" si="19"/>
        <v>3086</v>
      </c>
      <c r="J68" s="8">
        <f t="shared" si="19"/>
        <v>2111306.7200000002</v>
      </c>
      <c r="K68" s="9">
        <f t="shared" si="19"/>
        <v>666</v>
      </c>
      <c r="L68" s="8">
        <f t="shared" si="19"/>
        <v>259408.67</v>
      </c>
      <c r="M68" s="9">
        <f t="shared" si="19"/>
        <v>1671</v>
      </c>
      <c r="N68" s="8">
        <f t="shared" si="19"/>
        <v>2227859.21</v>
      </c>
      <c r="O68" s="9">
        <f t="shared" si="19"/>
        <v>23</v>
      </c>
      <c r="P68" s="8">
        <f t="shared" si="19"/>
        <v>78608.58</v>
      </c>
      <c r="Q68" s="9">
        <f t="shared" si="19"/>
        <v>78</v>
      </c>
      <c r="R68" s="8">
        <f t="shared" si="19"/>
        <v>1089511.42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1718368.67</v>
      </c>
      <c r="Z68" s="8">
        <f t="shared" si="10"/>
        <v>1258395.19</v>
      </c>
      <c r="AA68" s="9">
        <f>[2]Лист2!$M211</f>
        <v>677</v>
      </c>
      <c r="AB68" s="8">
        <f>[2]Лист2!$M65</f>
        <v>587937.54</v>
      </c>
      <c r="AC68" s="9">
        <f>[2]Лист2!$N211</f>
        <v>167</v>
      </c>
      <c r="AD68" s="8">
        <f>[2]Лист2!$N65</f>
        <v>65034.81</v>
      </c>
      <c r="AE68" s="9">
        <f>[2]Лист2!$O211</f>
        <v>418</v>
      </c>
      <c r="AF68" s="8">
        <f>[2]Лист2!$O65</f>
        <v>605422.84</v>
      </c>
      <c r="AG68" s="9">
        <f>[2]Лист2!$S211</f>
        <v>13</v>
      </c>
      <c r="AH68" s="8">
        <f>[2]Лист2!$S65</f>
        <v>51976.160000000003</v>
      </c>
      <c r="AI68" s="9">
        <f>[2]Лист2!$P211</f>
        <v>26</v>
      </c>
      <c r="AJ68" s="40">
        <f>[2]Лист2!$P65</f>
        <v>407997.32</v>
      </c>
      <c r="AK68" s="9">
        <f>[2]Лист2!$Q211</f>
        <v>0</v>
      </c>
      <c r="AL68" s="8">
        <f>[2]Лист2!$Q65</f>
        <v>0</v>
      </c>
      <c r="AM68" s="9">
        <f>[2]Лист2!$R211</f>
        <v>0</v>
      </c>
      <c r="AN68" s="40">
        <f>[2]Лист2!$R65</f>
        <v>0</v>
      </c>
      <c r="AO68" s="9">
        <f>[2]Лист2!$T211</f>
        <v>0</v>
      </c>
      <c r="AP68" s="8">
        <f>[2]Лист2!$T65</f>
        <v>0</v>
      </c>
      <c r="AQ68" s="8">
        <f t="shared" si="11"/>
        <v>1368705.69</v>
      </c>
      <c r="AR68" s="8">
        <f t="shared" si="12"/>
        <v>1098927.19</v>
      </c>
      <c r="AS68" s="9">
        <f>[2]Лист2!$W211</f>
        <v>677</v>
      </c>
      <c r="AT68" s="8">
        <f>[2]Лист2!$W65</f>
        <v>428371.75</v>
      </c>
      <c r="AU68" s="9">
        <f>[2]Лист2!$X211</f>
        <v>167</v>
      </c>
      <c r="AV68" s="8">
        <f>[2]Лист2!$X65</f>
        <v>65053.18</v>
      </c>
      <c r="AW68" s="9">
        <f>[2]Лист2!$Y211</f>
        <v>418</v>
      </c>
      <c r="AX68" s="8">
        <f>[2]Лист2!$Y65</f>
        <v>605502.26</v>
      </c>
      <c r="AY68" s="9">
        <f>[2]Лист2!$AC211</f>
        <v>10</v>
      </c>
      <c r="AZ68" s="8">
        <f>[2]Лист2!$AC65</f>
        <v>26632.42</v>
      </c>
      <c r="BA68" s="9">
        <f>[2]Лист2!$Z211</f>
        <v>16</v>
      </c>
      <c r="BB68" s="40">
        <f>[2]Лист2!$Z65</f>
        <v>243146.08</v>
      </c>
      <c r="BC68" s="9">
        <f>[2]Лист2!$AA211</f>
        <v>0</v>
      </c>
      <c r="BD68" s="8">
        <f>[2]Лист2!$AA65</f>
        <v>0</v>
      </c>
      <c r="BE68" s="9">
        <f>[2]Лист2!$AB211</f>
        <v>0</v>
      </c>
      <c r="BF68" s="40">
        <f>[2]Лист2!$AB65</f>
        <v>0</v>
      </c>
      <c r="BG68" s="9">
        <f>[2]Лист2!$AD211</f>
        <v>0</v>
      </c>
      <c r="BH68" s="8">
        <f>[2]Лист2!$AD65</f>
        <v>0</v>
      </c>
      <c r="BI68" s="8">
        <f t="shared" si="13"/>
        <v>1353785.4</v>
      </c>
      <c r="BJ68" s="8">
        <f t="shared" si="14"/>
        <v>1111690.52</v>
      </c>
      <c r="BK68" s="9">
        <f>[2]Лист2!$AG211</f>
        <v>677</v>
      </c>
      <c r="BL68" s="8">
        <f>[2]Лист2!$AG65</f>
        <v>440253.1</v>
      </c>
      <c r="BM68" s="9">
        <f>[2]Лист2!$AH211</f>
        <v>167</v>
      </c>
      <c r="BN68" s="8">
        <f>[2]Лист2!$AH65</f>
        <v>65053.18</v>
      </c>
      <c r="BO68" s="9">
        <f>[2]Лист2!$AI211</f>
        <v>418</v>
      </c>
      <c r="BP68" s="8">
        <f>[2]Лист2!$AI65</f>
        <v>606384.24</v>
      </c>
      <c r="BQ68" s="9">
        <f>[2]Лист2!$AM211</f>
        <v>0</v>
      </c>
      <c r="BR68" s="8">
        <f>[2]Лист2!$AM65</f>
        <v>0</v>
      </c>
      <c r="BS68" s="9">
        <f>[2]Лист2!$AJ211</f>
        <v>16</v>
      </c>
      <c r="BT68" s="40">
        <f>[2]Лист2!$AJ65</f>
        <v>242094.88</v>
      </c>
      <c r="BU68" s="9">
        <f>[2]Лист2!$AK211</f>
        <v>0</v>
      </c>
      <c r="BV68" s="8">
        <f>[2]Лист2!$AK65</f>
        <v>0</v>
      </c>
      <c r="BW68" s="9">
        <f>[2]Лист2!$AL211</f>
        <v>0</v>
      </c>
      <c r="BX68" s="40">
        <f>[2]Лист2!$AL65</f>
        <v>0</v>
      </c>
      <c r="BY68" s="9">
        <f>[2]Лист2!$AN211</f>
        <v>0</v>
      </c>
      <c r="BZ68" s="8">
        <f>[2]Лист2!$AN65</f>
        <v>0</v>
      </c>
      <c r="CA68" s="8">
        <f t="shared" si="15"/>
        <v>1325834.8400000001</v>
      </c>
      <c r="CB68" s="8">
        <f t="shared" si="16"/>
        <v>1129561.7</v>
      </c>
      <c r="CC68" s="9">
        <f>[2]Лист2!$AQ211</f>
        <v>1055</v>
      </c>
      <c r="CD68" s="8">
        <f>[2]Лист2!$AQ65</f>
        <v>654744.32999999996</v>
      </c>
      <c r="CE68" s="9">
        <f>[2]Лист2!$AR211</f>
        <v>165</v>
      </c>
      <c r="CF68" s="8">
        <f>[2]Лист2!$AR65</f>
        <v>64267.5</v>
      </c>
      <c r="CG68" s="9">
        <f>[2]Лист2!$AS211</f>
        <v>417</v>
      </c>
      <c r="CH68" s="8">
        <f>[2]Лист2!$AS65</f>
        <v>410549.87</v>
      </c>
      <c r="CI68" s="9">
        <f>[2]Лист2!$AW211</f>
        <v>0</v>
      </c>
      <c r="CJ68" s="8">
        <f>[2]Лист2!$AW65</f>
        <v>0</v>
      </c>
      <c r="CK68" s="9">
        <f>[2]Лист2!$AT211</f>
        <v>20</v>
      </c>
      <c r="CL68" s="40">
        <f>[2]Лист2!$AT65</f>
        <v>196273.14</v>
      </c>
      <c r="CM68" s="9">
        <f>[2]Лист2!$AU211</f>
        <v>0</v>
      </c>
      <c r="CN68" s="8">
        <f>[2]Лист2!$AU65</f>
        <v>0</v>
      </c>
      <c r="CO68" s="9">
        <f>[2]Лист2!$AV211</f>
        <v>0</v>
      </c>
      <c r="CP68" s="40">
        <f>[2]Лист2!$AV65</f>
        <v>0</v>
      </c>
      <c r="CQ68" s="9">
        <f>[2]Лист2!$AX211</f>
        <v>0</v>
      </c>
      <c r="CR68" s="8">
        <f>[2]Лист2!$AX65</f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170</v>
      </c>
      <c r="E69" s="25" t="s">
        <v>154</v>
      </c>
      <c r="F69" s="31" t="s">
        <v>171</v>
      </c>
      <c r="G69" s="8">
        <f t="shared" si="6"/>
        <v>2338698.0299999998</v>
      </c>
      <c r="H69" s="8">
        <f t="shared" si="7"/>
        <v>2338698.0299999998</v>
      </c>
      <c r="I69" s="9">
        <f t="shared" si="19"/>
        <v>1607</v>
      </c>
      <c r="J69" s="8">
        <f t="shared" si="19"/>
        <v>537900.55000000005</v>
      </c>
      <c r="K69" s="9">
        <f t="shared" si="19"/>
        <v>345</v>
      </c>
      <c r="L69" s="8">
        <f t="shared" si="19"/>
        <v>184757.15</v>
      </c>
      <c r="M69" s="9">
        <f t="shared" si="19"/>
        <v>1664</v>
      </c>
      <c r="N69" s="8">
        <f t="shared" si="19"/>
        <v>1616040.33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584674.51</v>
      </c>
      <c r="Z69" s="8">
        <f t="shared" si="10"/>
        <v>584674.51</v>
      </c>
      <c r="AA69" s="9">
        <f>[2]Лист2!$M212</f>
        <v>402</v>
      </c>
      <c r="AB69" s="8">
        <f>[2]Лист2!$M66</f>
        <v>134475.14000000001</v>
      </c>
      <c r="AC69" s="9">
        <f>[2]Лист2!$N212</f>
        <v>86</v>
      </c>
      <c r="AD69" s="8">
        <f>[2]Лист2!$N66</f>
        <v>46189.29</v>
      </c>
      <c r="AE69" s="9">
        <f>[2]Лист2!$O212</f>
        <v>416</v>
      </c>
      <c r="AF69" s="8">
        <f>[2]Лист2!$O66</f>
        <v>404010.08</v>
      </c>
      <c r="AG69" s="9">
        <f>[2]Лист2!$S212</f>
        <v>0</v>
      </c>
      <c r="AH69" s="8">
        <f>[2]Лист2!$S66</f>
        <v>0</v>
      </c>
      <c r="AI69" s="9">
        <f>[2]Лист2!$P212</f>
        <v>0</v>
      </c>
      <c r="AJ69" s="40">
        <f>[2]Лист2!$P66</f>
        <v>0</v>
      </c>
      <c r="AK69" s="9">
        <f>[2]Лист2!$Q212</f>
        <v>0</v>
      </c>
      <c r="AL69" s="8">
        <f>[2]Лист2!$Q66</f>
        <v>0</v>
      </c>
      <c r="AM69" s="9">
        <f>[2]Лист2!$R212</f>
        <v>0</v>
      </c>
      <c r="AN69" s="40">
        <f>[2]Лист2!$R66</f>
        <v>0</v>
      </c>
      <c r="AO69" s="9">
        <f>[2]Лист2!$T212</f>
        <v>0</v>
      </c>
      <c r="AP69" s="8">
        <f>[2]Лист2!$T66</f>
        <v>0</v>
      </c>
      <c r="AQ69" s="8">
        <f t="shared" si="11"/>
        <v>584674.51</v>
      </c>
      <c r="AR69" s="8">
        <f t="shared" si="12"/>
        <v>584674.51</v>
      </c>
      <c r="AS69" s="9">
        <f>[2]Лист2!$W212</f>
        <v>402</v>
      </c>
      <c r="AT69" s="8">
        <f>[2]Лист2!$W66</f>
        <v>134475.14000000001</v>
      </c>
      <c r="AU69" s="9">
        <f>[2]Лист2!$X212</f>
        <v>86</v>
      </c>
      <c r="AV69" s="8">
        <f>[2]Лист2!$X66</f>
        <v>46189.29</v>
      </c>
      <c r="AW69" s="9">
        <f>[2]Лист2!$Y212</f>
        <v>416</v>
      </c>
      <c r="AX69" s="8">
        <f>[2]Лист2!$Y66</f>
        <v>404010.08</v>
      </c>
      <c r="AY69" s="9">
        <f>[2]Лист2!$AC212</f>
        <v>0</v>
      </c>
      <c r="AZ69" s="8">
        <f>[2]Лист2!$AC66</f>
        <v>0</v>
      </c>
      <c r="BA69" s="9">
        <f>[2]Лист2!$Z212</f>
        <v>0</v>
      </c>
      <c r="BB69" s="40">
        <f>[2]Лист2!$Z66</f>
        <v>0</v>
      </c>
      <c r="BC69" s="9">
        <f>[2]Лист2!$AA212</f>
        <v>0</v>
      </c>
      <c r="BD69" s="8">
        <f>[2]Лист2!$AA66</f>
        <v>0</v>
      </c>
      <c r="BE69" s="9">
        <f>[2]Лист2!$AB212</f>
        <v>0</v>
      </c>
      <c r="BF69" s="40">
        <f>[2]Лист2!$AB66</f>
        <v>0</v>
      </c>
      <c r="BG69" s="9">
        <f>[2]Лист2!$AD212</f>
        <v>0</v>
      </c>
      <c r="BH69" s="8">
        <f>[2]Лист2!$AD66</f>
        <v>0</v>
      </c>
      <c r="BI69" s="8">
        <f t="shared" si="13"/>
        <v>584674.5</v>
      </c>
      <c r="BJ69" s="8">
        <f t="shared" si="14"/>
        <v>584674.5</v>
      </c>
      <c r="BK69" s="9">
        <f>[2]Лист2!$AG212</f>
        <v>402</v>
      </c>
      <c r="BL69" s="8">
        <f>[2]Лист2!$AG66</f>
        <v>134475.14000000001</v>
      </c>
      <c r="BM69" s="9">
        <f>[2]Лист2!$AH212</f>
        <v>86</v>
      </c>
      <c r="BN69" s="8">
        <f>[2]Лист2!$AH66</f>
        <v>46189.279999999999</v>
      </c>
      <c r="BO69" s="9">
        <f>[2]Лист2!$AI212</f>
        <v>416</v>
      </c>
      <c r="BP69" s="8">
        <f>[2]Лист2!$AI66</f>
        <v>404010.08</v>
      </c>
      <c r="BQ69" s="9">
        <f>[2]Лист2!$AM212</f>
        <v>0</v>
      </c>
      <c r="BR69" s="8">
        <f>[2]Лист2!$AM66</f>
        <v>0</v>
      </c>
      <c r="BS69" s="9">
        <f>[2]Лист2!$AJ212</f>
        <v>0</v>
      </c>
      <c r="BT69" s="40">
        <f>[2]Лист2!$AJ66</f>
        <v>0</v>
      </c>
      <c r="BU69" s="9">
        <f>[2]Лист2!$AK212</f>
        <v>0</v>
      </c>
      <c r="BV69" s="8">
        <f>[2]Лист2!$AK66</f>
        <v>0</v>
      </c>
      <c r="BW69" s="9">
        <f>[2]Лист2!$AL212</f>
        <v>0</v>
      </c>
      <c r="BX69" s="40">
        <f>[2]Лист2!$AL66</f>
        <v>0</v>
      </c>
      <c r="BY69" s="9">
        <f>[2]Лист2!$AN212</f>
        <v>0</v>
      </c>
      <c r="BZ69" s="8">
        <f>[2]Лист2!$AN66</f>
        <v>0</v>
      </c>
      <c r="CA69" s="8">
        <f t="shared" si="15"/>
        <v>584674.51</v>
      </c>
      <c r="CB69" s="8">
        <f t="shared" si="16"/>
        <v>584674.51</v>
      </c>
      <c r="CC69" s="9">
        <f>[2]Лист2!$AQ212</f>
        <v>401</v>
      </c>
      <c r="CD69" s="8">
        <f>[2]Лист2!$AQ66</f>
        <v>134475.13</v>
      </c>
      <c r="CE69" s="9">
        <f>[2]Лист2!$AR212</f>
        <v>87</v>
      </c>
      <c r="CF69" s="8">
        <f>[2]Лист2!$AR66</f>
        <v>46189.29</v>
      </c>
      <c r="CG69" s="9">
        <f>[2]Лист2!$AS212</f>
        <v>416</v>
      </c>
      <c r="CH69" s="8">
        <f>[2]Лист2!$AS66</f>
        <v>404010.09</v>
      </c>
      <c r="CI69" s="9">
        <f>[2]Лист2!$AW212</f>
        <v>0</v>
      </c>
      <c r="CJ69" s="8">
        <f>[2]Лист2!$AW66</f>
        <v>0</v>
      </c>
      <c r="CK69" s="9">
        <f>[2]Лист2!$AT212</f>
        <v>0</v>
      </c>
      <c r="CL69" s="40">
        <f>[2]Лист2!$AT66</f>
        <v>0</v>
      </c>
      <c r="CM69" s="9">
        <f>[2]Лист2!$AU212</f>
        <v>0</v>
      </c>
      <c r="CN69" s="8">
        <f>[2]Лист2!$AU66</f>
        <v>0</v>
      </c>
      <c r="CO69" s="9">
        <f>[2]Лист2!$AV212</f>
        <v>0</v>
      </c>
      <c r="CP69" s="40">
        <f>[2]Лист2!$AV66</f>
        <v>0</v>
      </c>
      <c r="CQ69" s="9">
        <f>[2]Лист2!$AX212</f>
        <v>0</v>
      </c>
      <c r="CR69" s="8">
        <f>[2]Лист2!$AX66</f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170</v>
      </c>
      <c r="E70" s="25" t="s">
        <v>154</v>
      </c>
      <c r="F70" s="31" t="s">
        <v>171</v>
      </c>
      <c r="G70" s="8">
        <f t="shared" si="6"/>
        <v>4676041.26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1818</v>
      </c>
      <c r="X70" s="8">
        <f t="shared" si="18"/>
        <v>4676041.26</v>
      </c>
      <c r="Y70" s="8">
        <f t="shared" si="9"/>
        <v>1120656.1200000001</v>
      </c>
      <c r="Z70" s="8">
        <f t="shared" si="10"/>
        <v>0</v>
      </c>
      <c r="AA70" s="9">
        <f>[2]Лист2!$M213</f>
        <v>0</v>
      </c>
      <c r="AB70" s="8">
        <f>[2]Лист2!$M67</f>
        <v>0</v>
      </c>
      <c r="AC70" s="9">
        <f>[2]Лист2!$N213</f>
        <v>0</v>
      </c>
      <c r="AD70" s="8">
        <f>[2]Лист2!$N67</f>
        <v>0</v>
      </c>
      <c r="AE70" s="9">
        <f>[2]Лист2!$O213</f>
        <v>0</v>
      </c>
      <c r="AF70" s="8">
        <f>[2]Лист2!$O67</f>
        <v>0</v>
      </c>
      <c r="AG70" s="9">
        <f>[2]Лист2!$S213</f>
        <v>0</v>
      </c>
      <c r="AH70" s="8">
        <f>[2]Лист2!$S67</f>
        <v>0</v>
      </c>
      <c r="AI70" s="9">
        <f>[2]Лист2!$P213</f>
        <v>0</v>
      </c>
      <c r="AJ70" s="40">
        <f>[2]Лист2!$P67</f>
        <v>0</v>
      </c>
      <c r="AK70" s="9">
        <f>[2]Лист2!$Q213</f>
        <v>0</v>
      </c>
      <c r="AL70" s="8">
        <f>[2]Лист2!$Q67</f>
        <v>0</v>
      </c>
      <c r="AM70" s="9">
        <f>[2]Лист2!$R213</f>
        <v>0</v>
      </c>
      <c r="AN70" s="40">
        <f>[2]Лист2!$R67</f>
        <v>0</v>
      </c>
      <c r="AO70" s="9">
        <f>[2]Лист2!$T213</f>
        <v>400</v>
      </c>
      <c r="AP70" s="8">
        <f>[2]Лист2!$T67</f>
        <v>1120656.1200000001</v>
      </c>
      <c r="AQ70" s="8">
        <f t="shared" si="11"/>
        <v>1211851.98</v>
      </c>
      <c r="AR70" s="8">
        <f t="shared" si="12"/>
        <v>0</v>
      </c>
      <c r="AS70" s="9">
        <f>[2]Лист2!$W213</f>
        <v>0</v>
      </c>
      <c r="AT70" s="8">
        <f>[2]Лист2!$W67</f>
        <v>0</v>
      </c>
      <c r="AU70" s="9">
        <f>[2]Лист2!$X213</f>
        <v>0</v>
      </c>
      <c r="AV70" s="8">
        <f>[2]Лист2!$X67</f>
        <v>0</v>
      </c>
      <c r="AW70" s="9">
        <f>[2]Лист2!$Y213</f>
        <v>0</v>
      </c>
      <c r="AX70" s="8">
        <f>[2]Лист2!$Y67</f>
        <v>0</v>
      </c>
      <c r="AY70" s="9">
        <f>[2]Лист2!$AC213</f>
        <v>0</v>
      </c>
      <c r="AZ70" s="8">
        <f>[2]Лист2!$AC67</f>
        <v>0</v>
      </c>
      <c r="BA70" s="9">
        <f>[2]Лист2!$Z213</f>
        <v>0</v>
      </c>
      <c r="BB70" s="40">
        <f>[2]Лист2!$Z67</f>
        <v>0</v>
      </c>
      <c r="BC70" s="9">
        <f>[2]Лист2!$AA213</f>
        <v>0</v>
      </c>
      <c r="BD70" s="8">
        <f>[2]Лист2!$AA67</f>
        <v>0</v>
      </c>
      <c r="BE70" s="9">
        <f>[2]Лист2!$AB213</f>
        <v>0</v>
      </c>
      <c r="BF70" s="40">
        <f>[2]Лист2!$AB67</f>
        <v>0</v>
      </c>
      <c r="BG70" s="9">
        <f>[2]Лист2!$AD213</f>
        <v>349</v>
      </c>
      <c r="BH70" s="8">
        <f>[2]Лист2!$AD67</f>
        <v>1211851.98</v>
      </c>
      <c r="BI70" s="8">
        <f t="shared" si="13"/>
        <v>1213499.01</v>
      </c>
      <c r="BJ70" s="8">
        <f t="shared" si="14"/>
        <v>0</v>
      </c>
      <c r="BK70" s="9">
        <f>[2]Лист2!$AG213</f>
        <v>0</v>
      </c>
      <c r="BL70" s="8">
        <f>[2]Лист2!$AG67</f>
        <v>0</v>
      </c>
      <c r="BM70" s="9">
        <f>[2]Лист2!$AH213</f>
        <v>0</v>
      </c>
      <c r="BN70" s="8">
        <f>[2]Лист2!$AH67</f>
        <v>0</v>
      </c>
      <c r="BO70" s="9">
        <f>[2]Лист2!$AI213</f>
        <v>0</v>
      </c>
      <c r="BP70" s="8">
        <f>[2]Лист2!$AI67</f>
        <v>0</v>
      </c>
      <c r="BQ70" s="9">
        <f>[2]Лист2!$AM213</f>
        <v>0</v>
      </c>
      <c r="BR70" s="8">
        <f>[2]Лист2!$AM67</f>
        <v>0</v>
      </c>
      <c r="BS70" s="9">
        <f>[2]Лист2!$AJ213</f>
        <v>0</v>
      </c>
      <c r="BT70" s="40">
        <f>[2]Лист2!$AJ67</f>
        <v>0</v>
      </c>
      <c r="BU70" s="9">
        <f>[2]Лист2!$AK213</f>
        <v>0</v>
      </c>
      <c r="BV70" s="8">
        <f>[2]Лист2!$AK67</f>
        <v>0</v>
      </c>
      <c r="BW70" s="9">
        <f>[2]Лист2!$AL213</f>
        <v>0</v>
      </c>
      <c r="BX70" s="40">
        <f>[2]Лист2!$AL67</f>
        <v>0</v>
      </c>
      <c r="BY70" s="9">
        <f>[2]Лист2!$AN213</f>
        <v>349</v>
      </c>
      <c r="BZ70" s="8">
        <f>[2]Лист2!$AN67</f>
        <v>1213499.01</v>
      </c>
      <c r="CA70" s="8">
        <f t="shared" si="15"/>
        <v>1130034.1499999999</v>
      </c>
      <c r="CB70" s="8">
        <f t="shared" si="16"/>
        <v>0</v>
      </c>
      <c r="CC70" s="9">
        <f>[2]Лист2!$AQ213</f>
        <v>0</v>
      </c>
      <c r="CD70" s="8">
        <f>[2]Лист2!$AQ67</f>
        <v>0</v>
      </c>
      <c r="CE70" s="9">
        <f>[2]Лист2!$AR213</f>
        <v>0</v>
      </c>
      <c r="CF70" s="8">
        <f>[2]Лист2!$AR67</f>
        <v>0</v>
      </c>
      <c r="CG70" s="9">
        <f>[2]Лист2!$AS213</f>
        <v>0</v>
      </c>
      <c r="CH70" s="8">
        <f>[2]Лист2!$AS67</f>
        <v>0</v>
      </c>
      <c r="CI70" s="9">
        <f>[2]Лист2!$AW213</f>
        <v>0</v>
      </c>
      <c r="CJ70" s="8">
        <f>[2]Лист2!$AW67</f>
        <v>0</v>
      </c>
      <c r="CK70" s="9">
        <f>[2]Лист2!$AT213</f>
        <v>0</v>
      </c>
      <c r="CL70" s="40">
        <f>[2]Лист2!$AT67</f>
        <v>0</v>
      </c>
      <c r="CM70" s="9">
        <f>[2]Лист2!$AU213</f>
        <v>0</v>
      </c>
      <c r="CN70" s="8">
        <f>[2]Лист2!$AU67</f>
        <v>0</v>
      </c>
      <c r="CO70" s="9">
        <f>[2]Лист2!$AV213</f>
        <v>0</v>
      </c>
      <c r="CP70" s="40">
        <f>[2]Лист2!$AV67</f>
        <v>0</v>
      </c>
      <c r="CQ70" s="9">
        <f>[2]Лист2!$AX213</f>
        <v>720</v>
      </c>
      <c r="CR70" s="8">
        <f>[2]Лист2!$AX67</f>
        <v>1130034.1499999999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170</v>
      </c>
      <c r="E71" s="25" t="s">
        <v>154</v>
      </c>
      <c r="F71" s="31" t="s">
        <v>171</v>
      </c>
      <c r="G71" s="8">
        <f t="shared" si="6"/>
        <v>2249025.6</v>
      </c>
      <c r="H71" s="8">
        <f t="shared" si="7"/>
        <v>1168660.6599999999</v>
      </c>
      <c r="I71" s="9">
        <f t="shared" si="19"/>
        <v>592</v>
      </c>
      <c r="J71" s="8">
        <f t="shared" si="19"/>
        <v>573007.79</v>
      </c>
      <c r="K71" s="9">
        <f t="shared" si="19"/>
        <v>251</v>
      </c>
      <c r="L71" s="8">
        <f t="shared" si="19"/>
        <v>132375.01999999999</v>
      </c>
      <c r="M71" s="9">
        <f t="shared" si="19"/>
        <v>560</v>
      </c>
      <c r="N71" s="8">
        <f t="shared" si="19"/>
        <v>463277.85</v>
      </c>
      <c r="O71" s="9">
        <f t="shared" si="19"/>
        <v>76</v>
      </c>
      <c r="P71" s="8">
        <f t="shared" si="19"/>
        <v>452123.45</v>
      </c>
      <c r="Q71" s="9">
        <f t="shared" si="19"/>
        <v>4</v>
      </c>
      <c r="R71" s="8">
        <f t="shared" si="19"/>
        <v>80746.880000000005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105</v>
      </c>
      <c r="X71" s="8">
        <f t="shared" si="18"/>
        <v>547494.61</v>
      </c>
      <c r="Y71" s="8">
        <f t="shared" si="9"/>
        <v>519837.16</v>
      </c>
      <c r="Z71" s="8">
        <f t="shared" si="10"/>
        <v>226969.8</v>
      </c>
      <c r="AA71" s="9">
        <f>[2]Лист2!$M214</f>
        <v>141</v>
      </c>
      <c r="AB71" s="8">
        <f>[2]Лист2!$M68</f>
        <v>181799.34</v>
      </c>
      <c r="AC71" s="9">
        <f>[2]Лист2!$N214</f>
        <v>68</v>
      </c>
      <c r="AD71" s="8">
        <f>[2]Лист2!$N68</f>
        <v>31094.97</v>
      </c>
      <c r="AE71" s="9">
        <f>[2]Лист2!$O214</f>
        <v>140</v>
      </c>
      <c r="AF71" s="8">
        <f>[2]Лист2!$O68</f>
        <v>14075.49</v>
      </c>
      <c r="AG71" s="9">
        <f>[2]Лист2!$S214</f>
        <v>16</v>
      </c>
      <c r="AH71" s="8">
        <f>[2]Лист2!$S68</f>
        <v>120189.49</v>
      </c>
      <c r="AI71" s="9">
        <f>[2]Лист2!$P214</f>
        <v>1</v>
      </c>
      <c r="AJ71" s="40">
        <f>[2]Лист2!$P68</f>
        <v>17712.509999999998</v>
      </c>
      <c r="AK71" s="9">
        <f>[2]Лист2!$Q214</f>
        <v>0</v>
      </c>
      <c r="AL71" s="8">
        <f>[2]Лист2!$Q68</f>
        <v>0</v>
      </c>
      <c r="AM71" s="9">
        <f>[2]Лист2!$R214</f>
        <v>0</v>
      </c>
      <c r="AN71" s="40">
        <f>[2]Лист2!$R68</f>
        <v>0</v>
      </c>
      <c r="AO71" s="9">
        <f>[2]Лист2!$T214</f>
        <v>26</v>
      </c>
      <c r="AP71" s="8">
        <f>[2]Лист2!$T68</f>
        <v>154965.35999999999</v>
      </c>
      <c r="AQ71" s="8">
        <f t="shared" si="11"/>
        <v>514654.29</v>
      </c>
      <c r="AR71" s="8">
        <f t="shared" si="12"/>
        <v>181469.78</v>
      </c>
      <c r="AS71" s="9">
        <f>[2]Лист2!$W214</f>
        <v>131</v>
      </c>
      <c r="AT71" s="8">
        <f>[2]Лист2!$W68</f>
        <v>139919.73000000001</v>
      </c>
      <c r="AU71" s="9">
        <f>[2]Лист2!$X214</f>
        <v>59</v>
      </c>
      <c r="AV71" s="8">
        <f>[2]Лист2!$X68</f>
        <v>27497.69</v>
      </c>
      <c r="AW71" s="9">
        <f>[2]Лист2!$Y214</f>
        <v>140</v>
      </c>
      <c r="AX71" s="8">
        <f>[2]Лист2!$Y68</f>
        <v>14052.36</v>
      </c>
      <c r="AY71" s="9">
        <f>[2]Лист2!$AC214</f>
        <v>20</v>
      </c>
      <c r="AZ71" s="8">
        <f>[2]Лист2!$AC68</f>
        <v>149742.91</v>
      </c>
      <c r="BA71" s="9">
        <f>[2]Лист2!$Z214</f>
        <v>2</v>
      </c>
      <c r="BB71" s="40">
        <f>[2]Лист2!$Z68</f>
        <v>28476.240000000002</v>
      </c>
      <c r="BC71" s="9">
        <f>[2]Лист2!$AA214</f>
        <v>0</v>
      </c>
      <c r="BD71" s="8">
        <f>[2]Лист2!$AA68</f>
        <v>0</v>
      </c>
      <c r="BE71" s="9">
        <f>[2]Лист2!$AB214</f>
        <v>0</v>
      </c>
      <c r="BF71" s="40">
        <f>[2]Лист2!$AB68</f>
        <v>0</v>
      </c>
      <c r="BG71" s="9">
        <f>[2]Лист2!$AD214</f>
        <v>27</v>
      </c>
      <c r="BH71" s="8">
        <f>[2]Лист2!$AD68</f>
        <v>154965.35999999999</v>
      </c>
      <c r="BI71" s="8">
        <f t="shared" si="13"/>
        <v>635875.79</v>
      </c>
      <c r="BJ71" s="8">
        <f t="shared" si="14"/>
        <v>303455.14</v>
      </c>
      <c r="BK71" s="9">
        <f>[2]Лист2!$AG214</f>
        <v>158</v>
      </c>
      <c r="BL71" s="8">
        <f>[2]Лист2!$AG68</f>
        <v>242329.39</v>
      </c>
      <c r="BM71" s="9">
        <f>[2]Лист2!$AH214</f>
        <v>62</v>
      </c>
      <c r="BN71" s="8">
        <f>[2]Лист2!$AH68</f>
        <v>38550.75</v>
      </c>
      <c r="BO71" s="9">
        <f>[2]Лист2!$AI214</f>
        <v>140</v>
      </c>
      <c r="BP71" s="8">
        <f>[2]Лист2!$AI68</f>
        <v>22575</v>
      </c>
      <c r="BQ71" s="9">
        <f>[2]Лист2!$AM214</f>
        <v>20</v>
      </c>
      <c r="BR71" s="8">
        <f>[2]Лист2!$AM68</f>
        <v>149742.91</v>
      </c>
      <c r="BS71" s="9">
        <f>[2]Лист2!$AJ214</f>
        <v>1</v>
      </c>
      <c r="BT71" s="40">
        <f>[2]Лист2!$AJ68</f>
        <v>17712.38</v>
      </c>
      <c r="BU71" s="9">
        <f>[2]Лист2!$AK214</f>
        <v>0</v>
      </c>
      <c r="BV71" s="8">
        <f>[2]Лист2!$AK68</f>
        <v>0</v>
      </c>
      <c r="BW71" s="9">
        <f>[2]Лист2!$AL214</f>
        <v>0</v>
      </c>
      <c r="BX71" s="40">
        <f>[2]Лист2!$AL68</f>
        <v>0</v>
      </c>
      <c r="BY71" s="9">
        <f>[2]Лист2!$AN214</f>
        <v>26</v>
      </c>
      <c r="BZ71" s="8">
        <f>[2]Лист2!$AN68</f>
        <v>164965.35999999999</v>
      </c>
      <c r="CA71" s="8">
        <f t="shared" si="15"/>
        <v>578658.36</v>
      </c>
      <c r="CB71" s="8">
        <f t="shared" si="16"/>
        <v>456765.94</v>
      </c>
      <c r="CC71" s="9">
        <f>[2]Лист2!$AQ214</f>
        <v>162</v>
      </c>
      <c r="CD71" s="8">
        <f>[2]Лист2!$AQ68</f>
        <v>8959.33</v>
      </c>
      <c r="CE71" s="9">
        <f>[2]Лист2!$AR214</f>
        <v>62</v>
      </c>
      <c r="CF71" s="8">
        <f>[2]Лист2!$AR68</f>
        <v>35231.61</v>
      </c>
      <c r="CG71" s="9">
        <f>[2]Лист2!$AS214</f>
        <v>140</v>
      </c>
      <c r="CH71" s="8">
        <f>[2]Лист2!$AS68</f>
        <v>412575</v>
      </c>
      <c r="CI71" s="9">
        <f>[2]Лист2!$AW214</f>
        <v>20</v>
      </c>
      <c r="CJ71" s="8">
        <f>[2]Лист2!$AW68</f>
        <v>32448.14</v>
      </c>
      <c r="CK71" s="9">
        <f>[2]Лист2!$AT214</f>
        <v>0</v>
      </c>
      <c r="CL71" s="40">
        <f>[2]Лист2!$AT68</f>
        <v>16845.75</v>
      </c>
      <c r="CM71" s="9">
        <f>[2]Лист2!$AU214</f>
        <v>0</v>
      </c>
      <c r="CN71" s="8">
        <f>[2]Лист2!$AU68</f>
        <v>0</v>
      </c>
      <c r="CO71" s="9">
        <f>[2]Лист2!$AV214</f>
        <v>0</v>
      </c>
      <c r="CP71" s="40">
        <f>[2]Лист2!$AV68</f>
        <v>0</v>
      </c>
      <c r="CQ71" s="9">
        <f>[2]Лист2!$AX214</f>
        <v>26</v>
      </c>
      <c r="CR71" s="8">
        <f>[2]Лист2!$AX68</f>
        <v>72598.53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170</v>
      </c>
      <c r="E72" s="25" t="s">
        <v>154</v>
      </c>
      <c r="F72" s="31" t="s">
        <v>171</v>
      </c>
      <c r="G72" s="8">
        <f t="shared" si="6"/>
        <v>5017462.03</v>
      </c>
      <c r="H72" s="8">
        <f t="shared" si="7"/>
        <v>3024846.66</v>
      </c>
      <c r="I72" s="9">
        <f t="shared" si="19"/>
        <v>2084</v>
      </c>
      <c r="J72" s="8">
        <f t="shared" si="19"/>
        <v>1838450.42</v>
      </c>
      <c r="K72" s="9">
        <f t="shared" si="19"/>
        <v>930</v>
      </c>
      <c r="L72" s="8">
        <f t="shared" si="19"/>
        <v>404181.1</v>
      </c>
      <c r="M72" s="9">
        <f t="shared" si="19"/>
        <v>668</v>
      </c>
      <c r="N72" s="8">
        <f t="shared" si="19"/>
        <v>782215.14</v>
      </c>
      <c r="O72" s="9">
        <f t="shared" si="19"/>
        <v>100</v>
      </c>
      <c r="P72" s="8">
        <f t="shared" si="19"/>
        <v>946992.56</v>
      </c>
      <c r="Q72" s="9">
        <f t="shared" si="19"/>
        <v>9</v>
      </c>
      <c r="R72" s="8">
        <f t="shared" si="19"/>
        <v>229948.99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360</v>
      </c>
      <c r="X72" s="8">
        <f t="shared" si="18"/>
        <v>815673.82</v>
      </c>
      <c r="Y72" s="8">
        <f t="shared" si="9"/>
        <v>1295605.1200000001</v>
      </c>
      <c r="Z72" s="8">
        <f t="shared" si="10"/>
        <v>855414.83</v>
      </c>
      <c r="AA72" s="9">
        <f>[2]Лист2!$M215</f>
        <v>496</v>
      </c>
      <c r="AB72" s="8">
        <f>[2]Лист2!$M69</f>
        <v>563592.71</v>
      </c>
      <c r="AC72" s="9">
        <f>[2]Лист2!$N215</f>
        <v>370</v>
      </c>
      <c r="AD72" s="8">
        <f>[2]Лист2!$N69</f>
        <v>179007.25</v>
      </c>
      <c r="AE72" s="9">
        <f>[2]Лист2!$O215</f>
        <v>139</v>
      </c>
      <c r="AF72" s="8">
        <f>[2]Лист2!$O69</f>
        <v>112814.87</v>
      </c>
      <c r="AG72" s="9">
        <f>[2]Лист2!$S215</f>
        <v>25</v>
      </c>
      <c r="AH72" s="8">
        <f>[2]Лист2!$S69</f>
        <v>186748.14</v>
      </c>
      <c r="AI72" s="9">
        <f>[2]Лист2!$P215</f>
        <v>3</v>
      </c>
      <c r="AJ72" s="40">
        <f>[2]Лист2!$P69</f>
        <v>43783.14</v>
      </c>
      <c r="AK72" s="9">
        <f>[2]Лист2!$Q215</f>
        <v>0</v>
      </c>
      <c r="AL72" s="8">
        <f>[2]Лист2!$Q69</f>
        <v>0</v>
      </c>
      <c r="AM72" s="9">
        <f>[2]Лист2!$R215</f>
        <v>0</v>
      </c>
      <c r="AN72" s="40">
        <f>[2]Лист2!$R69</f>
        <v>0</v>
      </c>
      <c r="AO72" s="9">
        <f>[2]Лист2!$T215</f>
        <v>90</v>
      </c>
      <c r="AP72" s="8">
        <f>[2]Лист2!$T69</f>
        <v>209659.01</v>
      </c>
      <c r="AQ72" s="8">
        <f t="shared" si="11"/>
        <v>1039403.13</v>
      </c>
      <c r="AR72" s="8">
        <f t="shared" si="12"/>
        <v>600154.80000000005</v>
      </c>
      <c r="AS72" s="9">
        <f>[2]Лист2!$W215</f>
        <v>496</v>
      </c>
      <c r="AT72" s="8">
        <f>[2]Лист2!$W69</f>
        <v>407706.4</v>
      </c>
      <c r="AU72" s="9">
        <f>[2]Лист2!$X215</f>
        <v>200</v>
      </c>
      <c r="AV72" s="8">
        <f>[2]Лист2!$X69</f>
        <v>79633.53</v>
      </c>
      <c r="AW72" s="9">
        <f>[2]Лист2!$Y215</f>
        <v>139</v>
      </c>
      <c r="AX72" s="8">
        <f>[2]Лист2!$Y69</f>
        <v>112814.87</v>
      </c>
      <c r="AY72" s="9">
        <f>[2]Лист2!$AC215</f>
        <v>25</v>
      </c>
      <c r="AZ72" s="8">
        <f>[2]Лист2!$AC69</f>
        <v>186748.14</v>
      </c>
      <c r="BA72" s="9">
        <f>[2]Лист2!$Z215</f>
        <v>2</v>
      </c>
      <c r="BB72" s="40">
        <f>[2]Лист2!$Z69</f>
        <v>28721.95</v>
      </c>
      <c r="BC72" s="9">
        <f>[2]Лист2!$AA215</f>
        <v>0</v>
      </c>
      <c r="BD72" s="8">
        <f>[2]Лист2!$AA69</f>
        <v>0</v>
      </c>
      <c r="BE72" s="9">
        <f>[2]Лист2!$AB215</f>
        <v>0</v>
      </c>
      <c r="BF72" s="40">
        <f>[2]Лист2!$AB69</f>
        <v>0</v>
      </c>
      <c r="BG72" s="9">
        <f>[2]Лист2!$AD215</f>
        <v>90</v>
      </c>
      <c r="BH72" s="8">
        <f>[2]Лист2!$AD69</f>
        <v>223778.24</v>
      </c>
      <c r="BI72" s="8">
        <f t="shared" si="13"/>
        <v>1026770.73</v>
      </c>
      <c r="BJ72" s="8">
        <f t="shared" si="14"/>
        <v>587704.64</v>
      </c>
      <c r="BK72" s="9">
        <f>[2]Лист2!$AG215</f>
        <v>496</v>
      </c>
      <c r="BL72" s="8">
        <f>[2]Лист2!$AG69</f>
        <v>404256.24</v>
      </c>
      <c r="BM72" s="9">
        <f>[2]Лист2!$AH215</f>
        <v>180</v>
      </c>
      <c r="BN72" s="8">
        <f>[2]Лист2!$AH69</f>
        <v>70633.53</v>
      </c>
      <c r="BO72" s="9">
        <f>[2]Лист2!$AI215</f>
        <v>139</v>
      </c>
      <c r="BP72" s="8">
        <f>[2]Лист2!$AI69</f>
        <v>112814.87</v>
      </c>
      <c r="BQ72" s="9">
        <f>[2]Лист2!$AM215</f>
        <v>25</v>
      </c>
      <c r="BR72" s="8">
        <f>[2]Лист2!$AM69</f>
        <v>186748.14</v>
      </c>
      <c r="BS72" s="9">
        <f>[2]Лист2!$AJ215</f>
        <v>2</v>
      </c>
      <c r="BT72" s="40">
        <f>[2]Лист2!$AJ69</f>
        <v>28721.95</v>
      </c>
      <c r="BU72" s="9">
        <f>[2]Лист2!$AK215</f>
        <v>0</v>
      </c>
      <c r="BV72" s="8">
        <f>[2]Лист2!$AK69</f>
        <v>0</v>
      </c>
      <c r="BW72" s="9">
        <f>[2]Лист2!$AL215</f>
        <v>0</v>
      </c>
      <c r="BX72" s="40">
        <f>[2]Лист2!$AL69</f>
        <v>0</v>
      </c>
      <c r="BY72" s="9">
        <f>[2]Лист2!$AN215</f>
        <v>90</v>
      </c>
      <c r="BZ72" s="8">
        <f>[2]Лист2!$AN69</f>
        <v>223596</v>
      </c>
      <c r="CA72" s="8">
        <f t="shared" si="15"/>
        <v>1655683.05</v>
      </c>
      <c r="CB72" s="8">
        <f t="shared" si="16"/>
        <v>981572.39</v>
      </c>
      <c r="CC72" s="9">
        <f>[2]Лист2!$AQ215</f>
        <v>596</v>
      </c>
      <c r="CD72" s="8">
        <f>[2]Лист2!$AQ69</f>
        <v>462895.07</v>
      </c>
      <c r="CE72" s="9">
        <f>[2]Лист2!$AR215</f>
        <v>180</v>
      </c>
      <c r="CF72" s="8">
        <f>[2]Лист2!$AR69</f>
        <v>74906.789999999994</v>
      </c>
      <c r="CG72" s="9">
        <f>[2]Лист2!$AS215</f>
        <v>251</v>
      </c>
      <c r="CH72" s="8">
        <f>[2]Лист2!$AS69</f>
        <v>443770.53</v>
      </c>
      <c r="CI72" s="9">
        <f>[2]Лист2!$AW215</f>
        <v>25</v>
      </c>
      <c r="CJ72" s="8">
        <f>[2]Лист2!$AW69</f>
        <v>386748.14</v>
      </c>
      <c r="CK72" s="9">
        <f>[2]Лист2!$AT215</f>
        <v>2</v>
      </c>
      <c r="CL72" s="40">
        <f>[2]Лист2!$AT69</f>
        <v>128721.95</v>
      </c>
      <c r="CM72" s="9">
        <f>[2]Лист2!$AU215</f>
        <v>0</v>
      </c>
      <c r="CN72" s="8">
        <f>[2]Лист2!$AU69</f>
        <v>0</v>
      </c>
      <c r="CO72" s="9">
        <f>[2]Лист2!$AV215</f>
        <v>0</v>
      </c>
      <c r="CP72" s="40">
        <f>[2]Лист2!$AV69</f>
        <v>0</v>
      </c>
      <c r="CQ72" s="9">
        <f>[2]Лист2!$AX215</f>
        <v>90</v>
      </c>
      <c r="CR72" s="8">
        <f>[2]Лист2!$AX69</f>
        <v>158640.57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170</v>
      </c>
      <c r="E73" s="25" t="s">
        <v>154</v>
      </c>
      <c r="F73" s="31" t="s">
        <v>171</v>
      </c>
      <c r="G73" s="8">
        <f t="shared" si="6"/>
        <v>4660062</v>
      </c>
      <c r="H73" s="8">
        <f t="shared" si="7"/>
        <v>3113269.55</v>
      </c>
      <c r="I73" s="9">
        <f t="shared" si="19"/>
        <v>2884</v>
      </c>
      <c r="J73" s="8">
        <f t="shared" si="19"/>
        <v>2123563.75</v>
      </c>
      <c r="K73" s="9">
        <f t="shared" si="19"/>
        <v>430</v>
      </c>
      <c r="L73" s="8">
        <f t="shared" si="19"/>
        <v>151213.44</v>
      </c>
      <c r="M73" s="9">
        <f t="shared" si="19"/>
        <v>583</v>
      </c>
      <c r="N73" s="8">
        <f t="shared" si="19"/>
        <v>838492.36</v>
      </c>
      <c r="O73" s="9">
        <f t="shared" si="19"/>
        <v>151</v>
      </c>
      <c r="P73" s="8">
        <f t="shared" si="19"/>
        <v>870453.35</v>
      </c>
      <c r="Q73" s="9">
        <f t="shared" si="19"/>
        <v>10</v>
      </c>
      <c r="R73" s="8">
        <f t="shared" si="19"/>
        <v>173662.6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411</v>
      </c>
      <c r="X73" s="8">
        <f t="shared" si="18"/>
        <v>502676.5</v>
      </c>
      <c r="Y73" s="8">
        <f t="shared" si="9"/>
        <v>1526554.44</v>
      </c>
      <c r="Z73" s="8">
        <f t="shared" si="10"/>
        <v>1053501.8400000001</v>
      </c>
      <c r="AA73" s="9">
        <f>[2]Лист2!$M216</f>
        <v>767</v>
      </c>
      <c r="AB73" s="8">
        <f>[2]Лист2!$M70</f>
        <v>819784.38</v>
      </c>
      <c r="AC73" s="9">
        <f>[2]Лист2!$N216</f>
        <v>117</v>
      </c>
      <c r="AD73" s="8">
        <f>[2]Лист2!$N70</f>
        <v>55654.559999999998</v>
      </c>
      <c r="AE73" s="9">
        <f>[2]Лист2!$O216</f>
        <v>145</v>
      </c>
      <c r="AF73" s="8">
        <f>[2]Лист2!$O70</f>
        <v>178062.9</v>
      </c>
      <c r="AG73" s="9">
        <f>[2]Лист2!$S216</f>
        <v>35</v>
      </c>
      <c r="AH73" s="8">
        <f>[2]Лист2!$S70</f>
        <v>266389.2</v>
      </c>
      <c r="AI73" s="9">
        <f>[2]Лист2!$P216</f>
        <v>3</v>
      </c>
      <c r="AJ73" s="40">
        <f>[2]Лист2!$P70</f>
        <v>55306.559999999998</v>
      </c>
      <c r="AK73" s="9">
        <f>[2]Лист2!$Q216</f>
        <v>0</v>
      </c>
      <c r="AL73" s="8">
        <f>[2]Лист2!$Q70</f>
        <v>0</v>
      </c>
      <c r="AM73" s="9">
        <f>[2]Лист2!$R216</f>
        <v>0</v>
      </c>
      <c r="AN73" s="40">
        <f>[2]Лист2!$R70</f>
        <v>0</v>
      </c>
      <c r="AO73" s="9">
        <f>[2]Лист2!$T216</f>
        <v>102</v>
      </c>
      <c r="AP73" s="8">
        <f>[2]Лист2!$T70</f>
        <v>151356.84</v>
      </c>
      <c r="AQ73" s="8">
        <f t="shared" si="11"/>
        <v>1393671.31</v>
      </c>
      <c r="AR73" s="8">
        <f t="shared" si="12"/>
        <v>888499.03</v>
      </c>
      <c r="AS73" s="9">
        <f>[2]Лист2!$W216</f>
        <v>733</v>
      </c>
      <c r="AT73" s="8">
        <f>[2]Лист2!$W70</f>
        <v>654781.56999999995</v>
      </c>
      <c r="AU73" s="9">
        <f>[2]Лист2!$X216</f>
        <v>117</v>
      </c>
      <c r="AV73" s="8">
        <f>[2]Лист2!$X70</f>
        <v>55654.559999999998</v>
      </c>
      <c r="AW73" s="9">
        <f>[2]Лист2!$Y216</f>
        <v>145</v>
      </c>
      <c r="AX73" s="8">
        <f>[2]Лист2!$Y70</f>
        <v>178062.9</v>
      </c>
      <c r="AY73" s="9">
        <f>[2]Лист2!$AC216</f>
        <v>38</v>
      </c>
      <c r="AZ73" s="8">
        <f>[2]Лист2!$AC70</f>
        <v>289222.56</v>
      </c>
      <c r="BA73" s="9">
        <f>[2]Лист2!$Z216</f>
        <v>3</v>
      </c>
      <c r="BB73" s="40">
        <f>[2]Лист2!$Z70</f>
        <v>55306.559999999998</v>
      </c>
      <c r="BC73" s="9">
        <f>[2]Лист2!$AA216</f>
        <v>0</v>
      </c>
      <c r="BD73" s="8">
        <f>[2]Лист2!$AA70</f>
        <v>0</v>
      </c>
      <c r="BE73" s="9">
        <f>[2]Лист2!$AB216</f>
        <v>0</v>
      </c>
      <c r="BF73" s="40">
        <f>[2]Лист2!$AB70</f>
        <v>0</v>
      </c>
      <c r="BG73" s="9">
        <f>[2]Лист2!$AD216</f>
        <v>102</v>
      </c>
      <c r="BH73" s="8">
        <f>[2]Лист2!$AD70</f>
        <v>160643.16</v>
      </c>
      <c r="BI73" s="8">
        <f t="shared" si="13"/>
        <v>1398470.01</v>
      </c>
      <c r="BJ73" s="8">
        <f t="shared" si="14"/>
        <v>866965.02</v>
      </c>
      <c r="BK73" s="9">
        <f>[2]Лист2!$AG216</f>
        <v>1384</v>
      </c>
      <c r="BL73" s="8">
        <f>[2]Лист2!$AG70</f>
        <v>648997.80000000005</v>
      </c>
      <c r="BM73" s="9">
        <f>[2]Лист2!$AH216</f>
        <v>196</v>
      </c>
      <c r="BN73" s="8">
        <f>[2]Лист2!$AH70</f>
        <v>39904.32</v>
      </c>
      <c r="BO73" s="9">
        <f>[2]Лист2!$AI216</f>
        <v>145</v>
      </c>
      <c r="BP73" s="8">
        <f>[2]Лист2!$AI70</f>
        <v>178062.9</v>
      </c>
      <c r="BQ73" s="9">
        <f>[2]Лист2!$AM216</f>
        <v>78</v>
      </c>
      <c r="BR73" s="8">
        <f>[2]Лист2!$AM70</f>
        <v>314841.59000000003</v>
      </c>
      <c r="BS73" s="9">
        <f>[2]Лист2!$AJ216</f>
        <v>3</v>
      </c>
      <c r="BT73" s="40">
        <f>[2]Лист2!$AJ70</f>
        <v>55306.559999999998</v>
      </c>
      <c r="BU73" s="9">
        <f>[2]Лист2!$AK216</f>
        <v>0</v>
      </c>
      <c r="BV73" s="8">
        <f>[2]Лист2!$AK70</f>
        <v>0</v>
      </c>
      <c r="BW73" s="9">
        <f>[2]Лист2!$AL216</f>
        <v>0</v>
      </c>
      <c r="BX73" s="40">
        <f>[2]Лист2!$AL70</f>
        <v>0</v>
      </c>
      <c r="BY73" s="9">
        <f>[2]Лист2!$AN216</f>
        <v>102</v>
      </c>
      <c r="BZ73" s="8">
        <f>[2]Лист2!$AN70</f>
        <v>161356.84</v>
      </c>
      <c r="CA73" s="8">
        <f t="shared" si="15"/>
        <v>341366.24</v>
      </c>
      <c r="CB73" s="8">
        <f t="shared" si="16"/>
        <v>304303.65999999997</v>
      </c>
      <c r="CC73" s="9">
        <f>[2]Лист2!$AQ216</f>
        <v>0</v>
      </c>
      <c r="CD73" s="8">
        <f>[2]Лист2!$AQ70</f>
        <v>0</v>
      </c>
      <c r="CE73" s="9">
        <f>[2]Лист2!$AR216</f>
        <v>0</v>
      </c>
      <c r="CF73" s="8">
        <f>[2]Лист2!$AR70</f>
        <v>0</v>
      </c>
      <c r="CG73" s="9">
        <f>[2]Лист2!$AS216</f>
        <v>148</v>
      </c>
      <c r="CH73" s="8">
        <f>[2]Лист2!$AS70</f>
        <v>304303.65999999997</v>
      </c>
      <c r="CI73" s="9">
        <f>[2]Лист2!$AW216</f>
        <v>0</v>
      </c>
      <c r="CJ73" s="8">
        <f>[2]Лист2!$AW70</f>
        <v>0</v>
      </c>
      <c r="CK73" s="9">
        <f>[2]Лист2!$AT216</f>
        <v>1</v>
      </c>
      <c r="CL73" s="40">
        <f>[2]Лист2!$AT70</f>
        <v>7742.92</v>
      </c>
      <c r="CM73" s="9">
        <f>[2]Лист2!$AU216</f>
        <v>0</v>
      </c>
      <c r="CN73" s="8">
        <f>[2]Лист2!$AU70</f>
        <v>0</v>
      </c>
      <c r="CO73" s="9">
        <f>[2]Лист2!$AV216</f>
        <v>0</v>
      </c>
      <c r="CP73" s="40">
        <f>[2]Лист2!$AV70</f>
        <v>0</v>
      </c>
      <c r="CQ73" s="9">
        <f>[2]Лист2!$AX216</f>
        <v>105</v>
      </c>
      <c r="CR73" s="8">
        <f>[2]Лист2!$AX70</f>
        <v>29319.66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170</v>
      </c>
      <c r="E74" s="25" t="s">
        <v>154</v>
      </c>
      <c r="F74" s="31" t="s">
        <v>171</v>
      </c>
      <c r="G74" s="8">
        <f t="shared" si="6"/>
        <v>1279063.1100000001</v>
      </c>
      <c r="H74" s="8">
        <f t="shared" si="7"/>
        <v>857599.03</v>
      </c>
      <c r="I74" s="9">
        <f t="shared" ref="I74:W90" si="20">AA74+AS74+BK74+CC74</f>
        <v>352</v>
      </c>
      <c r="J74" s="8">
        <f t="shared" si="20"/>
        <v>287954.71999999997</v>
      </c>
      <c r="K74" s="9">
        <f t="shared" si="20"/>
        <v>183</v>
      </c>
      <c r="L74" s="8">
        <f t="shared" si="20"/>
        <v>90631.41</v>
      </c>
      <c r="M74" s="9">
        <f t="shared" si="20"/>
        <v>224</v>
      </c>
      <c r="N74" s="8">
        <f t="shared" si="20"/>
        <v>479012.9</v>
      </c>
      <c r="O74" s="9">
        <f t="shared" si="20"/>
        <v>8</v>
      </c>
      <c r="P74" s="8">
        <f t="shared" si="20"/>
        <v>64605.08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96</v>
      </c>
      <c r="X74" s="8">
        <f t="shared" si="18"/>
        <v>356859</v>
      </c>
      <c r="Y74" s="8">
        <f t="shared" si="9"/>
        <v>371498.95</v>
      </c>
      <c r="Z74" s="8">
        <f t="shared" si="10"/>
        <v>265675.13</v>
      </c>
      <c r="AA74" s="9">
        <f>[2]Лист2!$M217</f>
        <v>100</v>
      </c>
      <c r="AB74" s="8">
        <f>[2]Лист2!$M71</f>
        <v>96634.41</v>
      </c>
      <c r="AC74" s="9">
        <f>[2]Лист2!$N217</f>
        <v>46</v>
      </c>
      <c r="AD74" s="8">
        <f>[2]Лист2!$N71</f>
        <v>26462.42</v>
      </c>
      <c r="AE74" s="9">
        <f>[2]Лист2!$O217</f>
        <v>56</v>
      </c>
      <c r="AF74" s="8">
        <f>[2]Лист2!$O71</f>
        <v>142578.29999999999</v>
      </c>
      <c r="AG74" s="9">
        <f>[2]Лист2!$S217</f>
        <v>2</v>
      </c>
      <c r="AH74" s="8">
        <f>[2]Лист2!$S71</f>
        <v>16151.27</v>
      </c>
      <c r="AI74" s="9">
        <f>[2]Лист2!$P217</f>
        <v>0</v>
      </c>
      <c r="AJ74" s="40">
        <f>[2]Лист2!$P71</f>
        <v>0</v>
      </c>
      <c r="AK74" s="9">
        <f>[2]Лист2!$Q217</f>
        <v>0</v>
      </c>
      <c r="AL74" s="8">
        <f>[2]Лист2!$Q71</f>
        <v>0</v>
      </c>
      <c r="AM74" s="9">
        <f>[2]Лист2!$R217</f>
        <v>0</v>
      </c>
      <c r="AN74" s="40">
        <f>[2]Лист2!$R71</f>
        <v>0</v>
      </c>
      <c r="AO74" s="9">
        <f>[2]Лист2!$T217</f>
        <v>24</v>
      </c>
      <c r="AP74" s="8">
        <f>[2]Лист2!$T71</f>
        <v>89672.55</v>
      </c>
      <c r="AQ74" s="8">
        <f t="shared" si="11"/>
        <v>379329.83</v>
      </c>
      <c r="AR74" s="8">
        <f t="shared" si="12"/>
        <v>267549.57</v>
      </c>
      <c r="AS74" s="9">
        <f>[2]Лист2!$W217</f>
        <v>94</v>
      </c>
      <c r="AT74" s="8">
        <f>[2]Лист2!$W71</f>
        <v>87015.22</v>
      </c>
      <c r="AU74" s="9">
        <f>[2]Лист2!$X217</f>
        <v>46</v>
      </c>
      <c r="AV74" s="8">
        <f>[2]Лист2!$X71</f>
        <v>26462.42</v>
      </c>
      <c r="AW74" s="9">
        <f>[2]Лист2!$Y217</f>
        <v>56</v>
      </c>
      <c r="AX74" s="8">
        <f>[2]Лист2!$Y71</f>
        <v>154071.93</v>
      </c>
      <c r="AY74" s="9">
        <f>[2]Лист2!$AC217</f>
        <v>2</v>
      </c>
      <c r="AZ74" s="8">
        <f>[2]Лист2!$AC71</f>
        <v>16151.27</v>
      </c>
      <c r="BA74" s="9">
        <f>[2]Лист2!$Z217</f>
        <v>0</v>
      </c>
      <c r="BB74" s="40">
        <f>[2]Лист2!$Z71</f>
        <v>0</v>
      </c>
      <c r="BC74" s="9">
        <f>[2]Лист2!$AA217</f>
        <v>0</v>
      </c>
      <c r="BD74" s="8">
        <f>[2]Лист2!$AA71</f>
        <v>0</v>
      </c>
      <c r="BE74" s="9">
        <f>[2]Лист2!$AB217</f>
        <v>0</v>
      </c>
      <c r="BF74" s="40">
        <f>[2]Лист2!$AB71</f>
        <v>0</v>
      </c>
      <c r="BG74" s="9">
        <f>[2]Лист2!$AD217</f>
        <v>24</v>
      </c>
      <c r="BH74" s="8">
        <f>[2]Лист2!$AD71</f>
        <v>95628.99</v>
      </c>
      <c r="BI74" s="8">
        <f t="shared" si="13"/>
        <v>318128.96000000002</v>
      </c>
      <c r="BJ74" s="8">
        <f t="shared" si="14"/>
        <v>206348.48</v>
      </c>
      <c r="BK74" s="9">
        <f>[2]Лист2!$AG217</f>
        <v>94</v>
      </c>
      <c r="BL74" s="8">
        <f>[2]Лист2!$AG71</f>
        <v>56493.11</v>
      </c>
      <c r="BM74" s="9">
        <f>[2]Лист2!$AH217</f>
        <v>46</v>
      </c>
      <c r="BN74" s="8">
        <f>[2]Лист2!$AH71</f>
        <v>26462.42</v>
      </c>
      <c r="BO74" s="9">
        <f>[2]Лист2!$AI217</f>
        <v>56</v>
      </c>
      <c r="BP74" s="8">
        <f>[2]Лист2!$AI71</f>
        <v>123392.95</v>
      </c>
      <c r="BQ74" s="9">
        <f>[2]Лист2!$AM217</f>
        <v>2</v>
      </c>
      <c r="BR74" s="8">
        <f>[2]Лист2!$AM71</f>
        <v>16151.27</v>
      </c>
      <c r="BS74" s="9">
        <f>[2]Лист2!$AJ217</f>
        <v>0</v>
      </c>
      <c r="BT74" s="40">
        <f>[2]Лист2!$AJ71</f>
        <v>0</v>
      </c>
      <c r="BU74" s="9">
        <f>[2]Лист2!$AK217</f>
        <v>0</v>
      </c>
      <c r="BV74" s="8">
        <f>[2]Лист2!$AK71</f>
        <v>0</v>
      </c>
      <c r="BW74" s="9">
        <f>[2]Лист2!$AL217</f>
        <v>0</v>
      </c>
      <c r="BX74" s="40">
        <f>[2]Лист2!$AL71</f>
        <v>0</v>
      </c>
      <c r="BY74" s="9">
        <f>[2]Лист2!$AN217</f>
        <v>24</v>
      </c>
      <c r="BZ74" s="8">
        <f>[2]Лист2!$AN71</f>
        <v>95629.21</v>
      </c>
      <c r="CA74" s="8">
        <f t="shared" si="15"/>
        <v>210105.37</v>
      </c>
      <c r="CB74" s="8">
        <f t="shared" si="16"/>
        <v>118025.85</v>
      </c>
      <c r="CC74" s="9">
        <f>[2]Лист2!$AQ217</f>
        <v>64</v>
      </c>
      <c r="CD74" s="8">
        <f>[2]Лист2!$AQ71</f>
        <v>47811.98</v>
      </c>
      <c r="CE74" s="9">
        <f>[2]Лист2!$AR217</f>
        <v>45</v>
      </c>
      <c r="CF74" s="8">
        <f>[2]Лист2!$AR71</f>
        <v>11244.15</v>
      </c>
      <c r="CG74" s="9">
        <f>[2]Лист2!$AS217</f>
        <v>56</v>
      </c>
      <c r="CH74" s="8">
        <f>[2]Лист2!$AS71</f>
        <v>58969.72</v>
      </c>
      <c r="CI74" s="9">
        <f>[2]Лист2!$AW217</f>
        <v>2</v>
      </c>
      <c r="CJ74" s="8">
        <f>[2]Лист2!$AW71</f>
        <v>16151.27</v>
      </c>
      <c r="CK74" s="9">
        <f>[2]Лист2!$AT217</f>
        <v>0</v>
      </c>
      <c r="CL74" s="40">
        <f>[2]Лист2!$AT71</f>
        <v>0</v>
      </c>
      <c r="CM74" s="9">
        <f>[2]Лист2!$AU217</f>
        <v>0</v>
      </c>
      <c r="CN74" s="8">
        <f>[2]Лист2!$AU71</f>
        <v>0</v>
      </c>
      <c r="CO74" s="9">
        <f>[2]Лист2!$AV217</f>
        <v>0</v>
      </c>
      <c r="CP74" s="40">
        <f>[2]Лист2!$AV71</f>
        <v>0</v>
      </c>
      <c r="CQ74" s="9">
        <f>[2]Лист2!$AX217</f>
        <v>24</v>
      </c>
      <c r="CR74" s="8">
        <f>[2]Лист2!$AX71</f>
        <v>75928.25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170</v>
      </c>
      <c r="E75" s="25" t="s">
        <v>166</v>
      </c>
      <c r="F75" s="31" t="s">
        <v>171</v>
      </c>
      <c r="G75" s="8">
        <f t="shared" ref="G75:G138" si="21">H75+P75+R75+X75</f>
        <v>2346473.7799999998</v>
      </c>
      <c r="H75" s="8">
        <f t="shared" ref="H75:H138" si="22">J75+L75+N75</f>
        <v>1275753</v>
      </c>
      <c r="I75" s="9">
        <f t="shared" si="20"/>
        <v>1550</v>
      </c>
      <c r="J75" s="8">
        <f t="shared" si="20"/>
        <v>719511.89</v>
      </c>
      <c r="K75" s="9">
        <f t="shared" si="20"/>
        <v>62</v>
      </c>
      <c r="L75" s="8">
        <f t="shared" si="20"/>
        <v>17880.32</v>
      </c>
      <c r="M75" s="9">
        <f t="shared" si="20"/>
        <v>310</v>
      </c>
      <c r="N75" s="8">
        <f t="shared" si="20"/>
        <v>538360.79</v>
      </c>
      <c r="O75" s="9">
        <f t="shared" si="20"/>
        <v>43</v>
      </c>
      <c r="P75" s="8">
        <f t="shared" si="20"/>
        <v>556617.34</v>
      </c>
      <c r="Q75" s="9">
        <f t="shared" si="20"/>
        <v>18</v>
      </c>
      <c r="R75" s="8">
        <f t="shared" si="20"/>
        <v>514103.44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609903.19999999995</v>
      </c>
      <c r="Z75" s="8">
        <f t="shared" ref="Z75:Z138" si="24">AB75+AD75+AF75</f>
        <v>321580.03000000003</v>
      </c>
      <c r="AA75" s="9">
        <f>[2]Лист2!$M218</f>
        <v>350</v>
      </c>
      <c r="AB75" s="8">
        <f>[2]Лист2!$M72</f>
        <v>176241.41</v>
      </c>
      <c r="AC75" s="9">
        <f>[2]Лист2!$N218</f>
        <v>14</v>
      </c>
      <c r="AD75" s="8">
        <f>[2]Лист2!$N72</f>
        <v>6091.86</v>
      </c>
      <c r="AE75" s="9">
        <f>[2]Лист2!$O218</f>
        <v>70</v>
      </c>
      <c r="AF75" s="8">
        <f>[2]Лист2!$O72</f>
        <v>139246.76</v>
      </c>
      <c r="AG75" s="9">
        <f>[2]Лист2!$S218</f>
        <v>10</v>
      </c>
      <c r="AH75" s="8">
        <f>[2]Лист2!$S72</f>
        <v>122871.05</v>
      </c>
      <c r="AI75" s="9">
        <f>[2]Лист2!$P218</f>
        <v>3</v>
      </c>
      <c r="AJ75" s="40">
        <f>[2]Лист2!$P72</f>
        <v>165452.12</v>
      </c>
      <c r="AK75" s="9">
        <f>[2]Лист2!$Q218</f>
        <v>0</v>
      </c>
      <c r="AL75" s="8">
        <f>[2]Лист2!$Q72</f>
        <v>0</v>
      </c>
      <c r="AM75" s="9">
        <f>[2]Лист2!$R218</f>
        <v>0</v>
      </c>
      <c r="AN75" s="40">
        <f>[2]Лист2!$R72</f>
        <v>0</v>
      </c>
      <c r="AO75" s="9">
        <f>[2]Лист2!$T218</f>
        <v>0</v>
      </c>
      <c r="AP75" s="8">
        <f>[2]Лист2!$T72</f>
        <v>0</v>
      </c>
      <c r="AQ75" s="8">
        <f t="shared" ref="AQ75:AQ138" si="25">AR75+AZ75+BB75+BH75</f>
        <v>889956.39</v>
      </c>
      <c r="AR75" s="8">
        <f t="shared" ref="AR75:AR138" si="26">AT75+AV75+AX75</f>
        <v>340446.22</v>
      </c>
      <c r="AS75" s="9">
        <f>[2]Лист2!$W218</f>
        <v>400</v>
      </c>
      <c r="AT75" s="8">
        <f>[2]Лист2!$W72</f>
        <v>187407.33</v>
      </c>
      <c r="AU75" s="9">
        <f>[2]Лист2!$X218</f>
        <v>24</v>
      </c>
      <c r="AV75" s="8">
        <f>[2]Лист2!$X72</f>
        <v>10411.36</v>
      </c>
      <c r="AW75" s="9">
        <f>[2]Лист2!$Y218</f>
        <v>80</v>
      </c>
      <c r="AX75" s="8">
        <f>[2]Лист2!$Y72</f>
        <v>142627.53</v>
      </c>
      <c r="AY75" s="9">
        <f>[2]Лист2!$AC218</f>
        <v>23</v>
      </c>
      <c r="AZ75" s="8">
        <f>[2]Лист2!$AC72</f>
        <v>282375.62</v>
      </c>
      <c r="BA75" s="9">
        <f>[2]Лист2!$Z218</f>
        <v>5</v>
      </c>
      <c r="BB75" s="40">
        <f>[2]Лист2!$Z72</f>
        <v>267134.55</v>
      </c>
      <c r="BC75" s="9">
        <f>[2]Лист2!$AA218</f>
        <v>0</v>
      </c>
      <c r="BD75" s="8">
        <f>[2]Лист2!$AA72</f>
        <v>0</v>
      </c>
      <c r="BE75" s="9">
        <f>[2]Лист2!$AB218</f>
        <v>0</v>
      </c>
      <c r="BF75" s="40">
        <f>[2]Лист2!$AB72</f>
        <v>0</v>
      </c>
      <c r="BG75" s="9">
        <f>[2]Лист2!$AD218</f>
        <v>0</v>
      </c>
      <c r="BH75" s="8">
        <f>[2]Лист2!$AD72</f>
        <v>0</v>
      </c>
      <c r="BI75" s="8">
        <f t="shared" ref="BI75:BI138" si="27">BJ75+BR75+BT75+BZ75</f>
        <v>502646.26</v>
      </c>
      <c r="BJ75" s="8">
        <f t="shared" ref="BJ75:BJ138" si="28">BL75+BN75+BP75</f>
        <v>333014.18</v>
      </c>
      <c r="BK75" s="9">
        <f>[2]Лист2!$AG218</f>
        <v>400</v>
      </c>
      <c r="BL75" s="8">
        <f>[2]Лист2!$AG72</f>
        <v>189009.55</v>
      </c>
      <c r="BM75" s="9">
        <f>[2]Лист2!$AH218</f>
        <v>24</v>
      </c>
      <c r="BN75" s="8">
        <f>[2]Лист2!$AH72</f>
        <v>1377.1</v>
      </c>
      <c r="BO75" s="9">
        <f>[2]Лист2!$AI218</f>
        <v>80</v>
      </c>
      <c r="BP75" s="8">
        <f>[2]Лист2!$AI72</f>
        <v>142627.53</v>
      </c>
      <c r="BQ75" s="9">
        <f>[2]Лист2!$AM218</f>
        <v>8</v>
      </c>
      <c r="BR75" s="8">
        <f>[2]Лист2!$AM72</f>
        <v>88115.31</v>
      </c>
      <c r="BS75" s="9">
        <f>[2]Лист2!$AJ218</f>
        <v>10</v>
      </c>
      <c r="BT75" s="40">
        <f>[2]Лист2!$AJ72</f>
        <v>81516.77</v>
      </c>
      <c r="BU75" s="9">
        <f>[2]Лист2!$AK218</f>
        <v>0</v>
      </c>
      <c r="BV75" s="8">
        <f>[2]Лист2!$AK72</f>
        <v>0</v>
      </c>
      <c r="BW75" s="9">
        <f>[2]Лист2!$AL218</f>
        <v>0</v>
      </c>
      <c r="BX75" s="40">
        <f>[2]Лист2!$AL72</f>
        <v>0</v>
      </c>
      <c r="BY75" s="9">
        <f>[2]Лист2!$AN218</f>
        <v>0</v>
      </c>
      <c r="BZ75" s="8">
        <f>[2]Лист2!$AN72</f>
        <v>0</v>
      </c>
      <c r="CA75" s="8">
        <f t="shared" ref="CA75:CA138" si="29">CB75+CJ75+CL75+CR75</f>
        <v>343967.93</v>
      </c>
      <c r="CB75" s="8">
        <f t="shared" ref="CB75:CB138" si="30">CD75+CF75+CH75</f>
        <v>280712.57</v>
      </c>
      <c r="CC75" s="9">
        <f>[2]Лист2!$AQ218</f>
        <v>400</v>
      </c>
      <c r="CD75" s="8">
        <f>[2]Лист2!$AQ72</f>
        <v>166853.6</v>
      </c>
      <c r="CE75" s="9">
        <f>[2]Лист2!$AR218</f>
        <v>0</v>
      </c>
      <c r="CF75" s="8">
        <f>[2]Лист2!$AR72</f>
        <v>0</v>
      </c>
      <c r="CG75" s="9">
        <f>[2]Лист2!$AS218</f>
        <v>80</v>
      </c>
      <c r="CH75" s="8">
        <f>[2]Лист2!$AS72</f>
        <v>113858.97</v>
      </c>
      <c r="CI75" s="9">
        <f>[2]Лист2!$AW218</f>
        <v>2</v>
      </c>
      <c r="CJ75" s="8">
        <f>[2]Лист2!$AW72</f>
        <v>63255.360000000001</v>
      </c>
      <c r="CK75" s="9">
        <f>[2]Лист2!$AT218</f>
        <v>0</v>
      </c>
      <c r="CL75" s="40">
        <f>[2]Лист2!$AT72</f>
        <v>0</v>
      </c>
      <c r="CM75" s="9">
        <f>[2]Лист2!$AU218</f>
        <v>0</v>
      </c>
      <c r="CN75" s="8">
        <f>[2]Лист2!$AU72</f>
        <v>0</v>
      </c>
      <c r="CO75" s="9">
        <f>[2]Лист2!$AV218</f>
        <v>0</v>
      </c>
      <c r="CP75" s="40">
        <f>[2]Лист2!$AV72</f>
        <v>0</v>
      </c>
      <c r="CQ75" s="9">
        <f>[2]Лист2!$AX218</f>
        <v>0</v>
      </c>
      <c r="CR75" s="8">
        <f>[2]Лист2!$AX72</f>
        <v>0</v>
      </c>
    </row>
    <row r="76" spans="1:96" x14ac:dyDescent="0.25">
      <c r="A76" s="12">
        <v>61</v>
      </c>
      <c r="B76" s="13" t="s">
        <v>130</v>
      </c>
      <c r="C76" s="12" t="s">
        <v>172</v>
      </c>
      <c r="D76" s="25" t="s">
        <v>170</v>
      </c>
      <c r="E76" s="25" t="s">
        <v>160</v>
      </c>
      <c r="F76" s="31" t="s">
        <v>171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f>[2]Лист2!$M219</f>
        <v>0</v>
      </c>
      <c r="AB76" s="8">
        <f>[2]Лист2!$M73</f>
        <v>0</v>
      </c>
      <c r="AC76" s="9">
        <f>[2]Лист2!$N219</f>
        <v>0</v>
      </c>
      <c r="AD76" s="8">
        <f>[2]Лист2!$N73</f>
        <v>0</v>
      </c>
      <c r="AE76" s="9">
        <f>[2]Лист2!$O219</f>
        <v>0</v>
      </c>
      <c r="AF76" s="8">
        <f>[2]Лист2!$O73</f>
        <v>0</v>
      </c>
      <c r="AG76" s="9">
        <f>[2]Лист2!$S219</f>
        <v>0</v>
      </c>
      <c r="AH76" s="8">
        <f>[2]Лист2!$S73</f>
        <v>0</v>
      </c>
      <c r="AI76" s="9">
        <f>[2]Лист2!$P219</f>
        <v>0</v>
      </c>
      <c r="AJ76" s="40">
        <f>[2]Лист2!$P73</f>
        <v>0</v>
      </c>
      <c r="AK76" s="9">
        <f>[2]Лист2!$Q219</f>
        <v>0</v>
      </c>
      <c r="AL76" s="8">
        <f>[2]Лист2!$Q73</f>
        <v>0</v>
      </c>
      <c r="AM76" s="9">
        <f>[2]Лист2!$R219</f>
        <v>0</v>
      </c>
      <c r="AN76" s="40">
        <f>[2]Лист2!$R73</f>
        <v>0</v>
      </c>
      <c r="AO76" s="9">
        <f>[2]Лист2!$T219</f>
        <v>0</v>
      </c>
      <c r="AP76" s="8">
        <f>[2]Лист2!$T73</f>
        <v>0</v>
      </c>
      <c r="AQ76" s="8">
        <f t="shared" si="25"/>
        <v>0</v>
      </c>
      <c r="AR76" s="8">
        <f t="shared" si="26"/>
        <v>0</v>
      </c>
      <c r="AS76" s="9">
        <f>[2]Лист2!$W219</f>
        <v>0</v>
      </c>
      <c r="AT76" s="8">
        <f>[2]Лист2!$W73</f>
        <v>0</v>
      </c>
      <c r="AU76" s="9">
        <f>[2]Лист2!$X219</f>
        <v>0</v>
      </c>
      <c r="AV76" s="8">
        <f>[2]Лист2!$X73</f>
        <v>0</v>
      </c>
      <c r="AW76" s="9">
        <f>[2]Лист2!$Y219</f>
        <v>0</v>
      </c>
      <c r="AX76" s="8">
        <f>[2]Лист2!$Y73</f>
        <v>0</v>
      </c>
      <c r="AY76" s="9">
        <f>[2]Лист2!$AC219</f>
        <v>0</v>
      </c>
      <c r="AZ76" s="8">
        <f>[2]Лист2!$AC73</f>
        <v>0</v>
      </c>
      <c r="BA76" s="9">
        <f>[2]Лист2!$Z219</f>
        <v>0</v>
      </c>
      <c r="BB76" s="40">
        <f>[2]Лист2!$Z73</f>
        <v>0</v>
      </c>
      <c r="BC76" s="9">
        <f>[2]Лист2!$AA219</f>
        <v>0</v>
      </c>
      <c r="BD76" s="8">
        <f>[2]Лист2!$AA73</f>
        <v>0</v>
      </c>
      <c r="BE76" s="9">
        <f>[2]Лист2!$AB219</f>
        <v>0</v>
      </c>
      <c r="BF76" s="40">
        <f>[2]Лист2!$AB73</f>
        <v>0</v>
      </c>
      <c r="BG76" s="9">
        <f>[2]Лист2!$AD219</f>
        <v>0</v>
      </c>
      <c r="BH76" s="8">
        <f>[2]Лист2!$AD73</f>
        <v>0</v>
      </c>
      <c r="BI76" s="8">
        <f t="shared" si="27"/>
        <v>0</v>
      </c>
      <c r="BJ76" s="8">
        <f t="shared" si="28"/>
        <v>0</v>
      </c>
      <c r="BK76" s="9">
        <f>[2]Лист2!$AG219</f>
        <v>0</v>
      </c>
      <c r="BL76" s="8">
        <f>[2]Лист2!$AG73</f>
        <v>0</v>
      </c>
      <c r="BM76" s="9">
        <f>[2]Лист2!$AH219</f>
        <v>0</v>
      </c>
      <c r="BN76" s="8">
        <f>[2]Лист2!$AH73</f>
        <v>0</v>
      </c>
      <c r="BO76" s="9">
        <f>[2]Лист2!$AI219</f>
        <v>0</v>
      </c>
      <c r="BP76" s="8">
        <f>[2]Лист2!$AI73</f>
        <v>0</v>
      </c>
      <c r="BQ76" s="9">
        <f>[2]Лист2!$AM219</f>
        <v>0</v>
      </c>
      <c r="BR76" s="8">
        <f>[2]Лист2!$AM73</f>
        <v>0</v>
      </c>
      <c r="BS76" s="9">
        <f>[2]Лист2!$AJ219</f>
        <v>0</v>
      </c>
      <c r="BT76" s="40">
        <f>[2]Лист2!$AJ73</f>
        <v>0</v>
      </c>
      <c r="BU76" s="9">
        <f>[2]Лист2!$AK219</f>
        <v>0</v>
      </c>
      <c r="BV76" s="8">
        <f>[2]Лист2!$AK73</f>
        <v>0</v>
      </c>
      <c r="BW76" s="9">
        <f>[2]Лист2!$AL219</f>
        <v>0</v>
      </c>
      <c r="BX76" s="40">
        <f>[2]Лист2!$AL73</f>
        <v>0</v>
      </c>
      <c r="BY76" s="9">
        <f>[2]Лист2!$AN219</f>
        <v>0</v>
      </c>
      <c r="BZ76" s="8">
        <f>[2]Лист2!$AN73</f>
        <v>0</v>
      </c>
      <c r="CA76" s="8">
        <f t="shared" si="29"/>
        <v>0</v>
      </c>
      <c r="CB76" s="8">
        <f t="shared" si="30"/>
        <v>0</v>
      </c>
      <c r="CC76" s="9">
        <f>[2]Лист2!$AQ219</f>
        <v>0</v>
      </c>
      <c r="CD76" s="8">
        <f>[2]Лист2!$AQ73</f>
        <v>0</v>
      </c>
      <c r="CE76" s="9">
        <f>[2]Лист2!$AR219</f>
        <v>0</v>
      </c>
      <c r="CF76" s="8">
        <f>[2]Лист2!$AR73</f>
        <v>0</v>
      </c>
      <c r="CG76" s="9">
        <f>[2]Лист2!$AS219</f>
        <v>0</v>
      </c>
      <c r="CH76" s="8">
        <f>[2]Лист2!$AS73</f>
        <v>0</v>
      </c>
      <c r="CI76" s="9">
        <f>[2]Лист2!$AW219</f>
        <v>0</v>
      </c>
      <c r="CJ76" s="8">
        <f>[2]Лист2!$AW73</f>
        <v>0</v>
      </c>
      <c r="CK76" s="9">
        <f>[2]Лист2!$AT219</f>
        <v>0</v>
      </c>
      <c r="CL76" s="40">
        <f>[2]Лист2!$AT73</f>
        <v>0</v>
      </c>
      <c r="CM76" s="9">
        <f>[2]Лист2!$AU219</f>
        <v>0</v>
      </c>
      <c r="CN76" s="8">
        <f>[2]Лист2!$AU73</f>
        <v>0</v>
      </c>
      <c r="CO76" s="9">
        <f>[2]Лист2!$AV219</f>
        <v>0</v>
      </c>
      <c r="CP76" s="40">
        <f>[2]Лист2!$AV73</f>
        <v>0</v>
      </c>
      <c r="CQ76" s="9">
        <f>[2]Лист2!$AX219</f>
        <v>0</v>
      </c>
      <c r="CR76" s="8">
        <f>[2]Лист2!$AX73</f>
        <v>0</v>
      </c>
    </row>
    <row r="77" spans="1:96" x14ac:dyDescent="0.25">
      <c r="A77" s="12">
        <v>62</v>
      </c>
      <c r="B77" s="18" t="s">
        <v>131</v>
      </c>
      <c r="C77" s="12">
        <v>330406</v>
      </c>
      <c r="D77" s="25" t="s">
        <v>170</v>
      </c>
      <c r="E77" s="25" t="s">
        <v>160</v>
      </c>
      <c r="F77" s="31" t="s">
        <v>171</v>
      </c>
      <c r="G77" s="8">
        <f t="shared" si="21"/>
        <v>243358.18</v>
      </c>
      <c r="H77" s="8">
        <f t="shared" si="22"/>
        <v>243358.18</v>
      </c>
      <c r="I77" s="9">
        <f t="shared" si="20"/>
        <v>672</v>
      </c>
      <c r="J77" s="8">
        <f t="shared" si="20"/>
        <v>87084</v>
      </c>
      <c r="K77" s="9">
        <f t="shared" si="20"/>
        <v>0</v>
      </c>
      <c r="L77" s="8">
        <f t="shared" si="20"/>
        <v>0</v>
      </c>
      <c r="M77" s="9">
        <f t="shared" si="20"/>
        <v>162</v>
      </c>
      <c r="N77" s="8">
        <f t="shared" si="20"/>
        <v>156274.18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50826</v>
      </c>
      <c r="Z77" s="8">
        <f t="shared" si="24"/>
        <v>50826</v>
      </c>
      <c r="AA77" s="9">
        <f>[2]Лист2!$M220</f>
        <v>73</v>
      </c>
      <c r="AB77" s="8">
        <f>[2]Лист2!$M74</f>
        <v>13306</v>
      </c>
      <c r="AC77" s="9">
        <f>[2]Лист2!$N220</f>
        <v>0</v>
      </c>
      <c r="AD77" s="8">
        <f>[2]Лист2!$N74</f>
        <v>0</v>
      </c>
      <c r="AE77" s="9">
        <f>[2]Лист2!$O220</f>
        <v>34</v>
      </c>
      <c r="AF77" s="8">
        <f>[2]Лист2!$O74</f>
        <v>37520</v>
      </c>
      <c r="AG77" s="9">
        <f>[2]Лист2!$S220</f>
        <v>0</v>
      </c>
      <c r="AH77" s="8">
        <f>[2]Лист2!$S74</f>
        <v>0</v>
      </c>
      <c r="AI77" s="9">
        <f>[2]Лист2!$P220</f>
        <v>0</v>
      </c>
      <c r="AJ77" s="40">
        <f>[2]Лист2!$P74</f>
        <v>0</v>
      </c>
      <c r="AK77" s="9">
        <f>[2]Лист2!$Q220</f>
        <v>0</v>
      </c>
      <c r="AL77" s="8">
        <f>[2]Лист2!$Q74</f>
        <v>0</v>
      </c>
      <c r="AM77" s="9">
        <f>[2]Лист2!$R220</f>
        <v>0</v>
      </c>
      <c r="AN77" s="40">
        <f>[2]Лист2!$R74</f>
        <v>0</v>
      </c>
      <c r="AO77" s="9">
        <f>[2]Лист2!$T220</f>
        <v>0</v>
      </c>
      <c r="AP77" s="8">
        <f>[2]Лист2!$T74</f>
        <v>0</v>
      </c>
      <c r="AQ77" s="8">
        <f t="shared" si="25"/>
        <v>72559</v>
      </c>
      <c r="AR77" s="8">
        <f t="shared" si="26"/>
        <v>72559</v>
      </c>
      <c r="AS77" s="9">
        <f>[2]Лист2!$W220</f>
        <v>170</v>
      </c>
      <c r="AT77" s="8">
        <f>[2]Лист2!$W74</f>
        <v>25039</v>
      </c>
      <c r="AU77" s="9">
        <f>[2]Лист2!$X220</f>
        <v>0</v>
      </c>
      <c r="AV77" s="8">
        <f>[2]Лист2!$X74</f>
        <v>0</v>
      </c>
      <c r="AW77" s="9">
        <f>[2]Лист2!$Y220</f>
        <v>44</v>
      </c>
      <c r="AX77" s="8">
        <f>[2]Лист2!$Y74</f>
        <v>47520</v>
      </c>
      <c r="AY77" s="9">
        <f>[2]Лист2!$AC220</f>
        <v>0</v>
      </c>
      <c r="AZ77" s="8">
        <f>[2]Лист2!$AC74</f>
        <v>0</v>
      </c>
      <c r="BA77" s="9">
        <f>[2]Лист2!$Z220</f>
        <v>0</v>
      </c>
      <c r="BB77" s="40">
        <f>[2]Лист2!$Z74</f>
        <v>0</v>
      </c>
      <c r="BC77" s="9">
        <f>[2]Лист2!$AA220</f>
        <v>0</v>
      </c>
      <c r="BD77" s="8">
        <f>[2]Лист2!$AA74</f>
        <v>0</v>
      </c>
      <c r="BE77" s="9">
        <f>[2]Лист2!$AB220</f>
        <v>0</v>
      </c>
      <c r="BF77" s="40">
        <f>[2]Лист2!$AB74</f>
        <v>0</v>
      </c>
      <c r="BG77" s="9">
        <f>[2]Лист2!$AD220</f>
        <v>0</v>
      </c>
      <c r="BH77" s="8">
        <f>[2]Лист2!$AD74</f>
        <v>0</v>
      </c>
      <c r="BI77" s="8">
        <f t="shared" si="27"/>
        <v>62559</v>
      </c>
      <c r="BJ77" s="8">
        <f t="shared" si="28"/>
        <v>62559</v>
      </c>
      <c r="BK77" s="9">
        <f>[2]Лист2!$AG220</f>
        <v>170</v>
      </c>
      <c r="BL77" s="8">
        <f>[2]Лист2!$AG74</f>
        <v>25039</v>
      </c>
      <c r="BM77" s="9">
        <f>[2]Лист2!$AH220</f>
        <v>0</v>
      </c>
      <c r="BN77" s="8">
        <f>[2]Лист2!$AH74</f>
        <v>0</v>
      </c>
      <c r="BO77" s="9">
        <f>[2]Лист2!$AI220</f>
        <v>34</v>
      </c>
      <c r="BP77" s="8">
        <f>[2]Лист2!$AI74</f>
        <v>37520</v>
      </c>
      <c r="BQ77" s="9">
        <f>[2]Лист2!$AM220</f>
        <v>0</v>
      </c>
      <c r="BR77" s="8">
        <f>[2]Лист2!$AM74</f>
        <v>0</v>
      </c>
      <c r="BS77" s="9">
        <f>[2]Лист2!$AJ220</f>
        <v>0</v>
      </c>
      <c r="BT77" s="40">
        <f>[2]Лист2!$AJ74</f>
        <v>0</v>
      </c>
      <c r="BU77" s="9">
        <f>[2]Лист2!$AK220</f>
        <v>0</v>
      </c>
      <c r="BV77" s="8">
        <f>[2]Лист2!$AK74</f>
        <v>0</v>
      </c>
      <c r="BW77" s="9">
        <f>[2]Лист2!$AL220</f>
        <v>0</v>
      </c>
      <c r="BX77" s="40">
        <f>[2]Лист2!$AL74</f>
        <v>0</v>
      </c>
      <c r="BY77" s="9">
        <f>[2]Лист2!$AN220</f>
        <v>0</v>
      </c>
      <c r="BZ77" s="8">
        <f>[2]Лист2!$AN74</f>
        <v>0</v>
      </c>
      <c r="CA77" s="8">
        <f t="shared" si="29"/>
        <v>57414.18</v>
      </c>
      <c r="CB77" s="8">
        <f t="shared" si="30"/>
        <v>57414.18</v>
      </c>
      <c r="CC77" s="9">
        <f>[2]Лист2!$AQ220</f>
        <v>259</v>
      </c>
      <c r="CD77" s="8">
        <f>[2]Лист2!$AQ74</f>
        <v>23700</v>
      </c>
      <c r="CE77" s="9">
        <f>[2]Лист2!$AR220</f>
        <v>0</v>
      </c>
      <c r="CF77" s="8">
        <f>[2]Лист2!$AR74</f>
        <v>0</v>
      </c>
      <c r="CG77" s="9">
        <f>[2]Лист2!$AS220</f>
        <v>50</v>
      </c>
      <c r="CH77" s="8">
        <f>[2]Лист2!$AS74</f>
        <v>33714.18</v>
      </c>
      <c r="CI77" s="9">
        <f>[2]Лист2!$AW220</f>
        <v>0</v>
      </c>
      <c r="CJ77" s="8">
        <f>[2]Лист2!$AW74</f>
        <v>0</v>
      </c>
      <c r="CK77" s="9">
        <f>[2]Лист2!$AT220</f>
        <v>0</v>
      </c>
      <c r="CL77" s="40">
        <f>[2]Лист2!$AT74</f>
        <v>0</v>
      </c>
      <c r="CM77" s="9">
        <f>[2]Лист2!$AU220</f>
        <v>0</v>
      </c>
      <c r="CN77" s="8">
        <f>[2]Лист2!$AU74</f>
        <v>0</v>
      </c>
      <c r="CO77" s="9">
        <f>[2]Лист2!$AV220</f>
        <v>0</v>
      </c>
      <c r="CP77" s="40">
        <f>[2]Лист2!$AV74</f>
        <v>0</v>
      </c>
      <c r="CQ77" s="9">
        <f>[2]Лист2!$AX220</f>
        <v>0</v>
      </c>
      <c r="CR77" s="8">
        <f>[2]Лист2!$AX74</f>
        <v>0</v>
      </c>
    </row>
    <row r="78" spans="1:96" x14ac:dyDescent="0.25">
      <c r="A78" s="12"/>
      <c r="B78" s="17" t="s">
        <v>54</v>
      </c>
      <c r="C78" s="12"/>
      <c r="D78" s="25"/>
      <c r="E78" s="25" t="s">
        <v>154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f>[2]Лист2!$M221</f>
        <v>0</v>
      </c>
      <c r="AB78" s="8">
        <f>[2]Лист2!$M75</f>
        <v>0</v>
      </c>
      <c r="AC78" s="9">
        <f>[2]Лист2!$N221</f>
        <v>0</v>
      </c>
      <c r="AD78" s="8">
        <f>[2]Лист2!$N75</f>
        <v>0</v>
      </c>
      <c r="AE78" s="9">
        <f>[2]Лист2!$O221</f>
        <v>0</v>
      </c>
      <c r="AF78" s="8">
        <f>[2]Лист2!$O75</f>
        <v>0</v>
      </c>
      <c r="AG78" s="9">
        <f>[2]Лист2!$S221</f>
        <v>0</v>
      </c>
      <c r="AH78" s="8">
        <f>[2]Лист2!$S75</f>
        <v>0</v>
      </c>
      <c r="AI78" s="9">
        <f>[2]Лист2!$P221</f>
        <v>0</v>
      </c>
      <c r="AJ78" s="40">
        <f>[2]Лист2!$P75</f>
        <v>0</v>
      </c>
      <c r="AK78" s="9">
        <f>[2]Лист2!$Q221</f>
        <v>0</v>
      </c>
      <c r="AL78" s="8">
        <f>[2]Лист2!$Q75</f>
        <v>0</v>
      </c>
      <c r="AM78" s="9">
        <f>[2]Лист2!$R221</f>
        <v>0</v>
      </c>
      <c r="AN78" s="40">
        <f>[2]Лист2!$R75</f>
        <v>0</v>
      </c>
      <c r="AO78" s="9">
        <f>[2]Лист2!$T221</f>
        <v>0</v>
      </c>
      <c r="AP78" s="8">
        <f>[2]Лист2!$T75</f>
        <v>0</v>
      </c>
      <c r="AQ78" s="8">
        <f t="shared" si="25"/>
        <v>0</v>
      </c>
      <c r="AR78" s="8">
        <f t="shared" si="26"/>
        <v>0</v>
      </c>
      <c r="AS78" s="9">
        <f>[2]Лист2!$W221</f>
        <v>0</v>
      </c>
      <c r="AT78" s="8">
        <f>[2]Лист2!$W75</f>
        <v>0</v>
      </c>
      <c r="AU78" s="9">
        <f>[2]Лист2!$X221</f>
        <v>0</v>
      </c>
      <c r="AV78" s="8">
        <f>[2]Лист2!$X75</f>
        <v>0</v>
      </c>
      <c r="AW78" s="9">
        <f>[2]Лист2!$Y221</f>
        <v>0</v>
      </c>
      <c r="AX78" s="8">
        <f>[2]Лист2!$Y75</f>
        <v>0</v>
      </c>
      <c r="AY78" s="9">
        <f>[2]Лист2!$AC221</f>
        <v>0</v>
      </c>
      <c r="AZ78" s="8">
        <f>[2]Лист2!$AC75</f>
        <v>0</v>
      </c>
      <c r="BA78" s="9">
        <f>[2]Лист2!$Z221</f>
        <v>0</v>
      </c>
      <c r="BB78" s="40">
        <f>[2]Лист2!$Z75</f>
        <v>0</v>
      </c>
      <c r="BC78" s="9">
        <f>[2]Лист2!$AA221</f>
        <v>0</v>
      </c>
      <c r="BD78" s="8">
        <f>[2]Лист2!$AA75</f>
        <v>0</v>
      </c>
      <c r="BE78" s="9">
        <f>[2]Лист2!$AB221</f>
        <v>0</v>
      </c>
      <c r="BF78" s="40">
        <f>[2]Лист2!$AB75</f>
        <v>0</v>
      </c>
      <c r="BG78" s="9">
        <f>[2]Лист2!$AD221</f>
        <v>0</v>
      </c>
      <c r="BH78" s="8">
        <f>[2]Лист2!$AD75</f>
        <v>0</v>
      </c>
      <c r="BI78" s="8">
        <f t="shared" si="27"/>
        <v>0</v>
      </c>
      <c r="BJ78" s="8">
        <f t="shared" si="28"/>
        <v>0</v>
      </c>
      <c r="BK78" s="9">
        <f>[2]Лист2!$AG221</f>
        <v>0</v>
      </c>
      <c r="BL78" s="8">
        <f>[2]Лист2!$AG75</f>
        <v>0</v>
      </c>
      <c r="BM78" s="9">
        <f>[2]Лист2!$AH221</f>
        <v>0</v>
      </c>
      <c r="BN78" s="8">
        <f>[2]Лист2!$AH75</f>
        <v>0</v>
      </c>
      <c r="BO78" s="9">
        <f>[2]Лист2!$AI221</f>
        <v>0</v>
      </c>
      <c r="BP78" s="8">
        <f>[2]Лист2!$AI75</f>
        <v>0</v>
      </c>
      <c r="BQ78" s="9">
        <f>[2]Лист2!$AM221</f>
        <v>0</v>
      </c>
      <c r="BR78" s="8">
        <f>[2]Лист2!$AM75</f>
        <v>0</v>
      </c>
      <c r="BS78" s="9">
        <f>[2]Лист2!$AJ221</f>
        <v>0</v>
      </c>
      <c r="BT78" s="40">
        <f>[2]Лист2!$AJ75</f>
        <v>0</v>
      </c>
      <c r="BU78" s="9">
        <f>[2]Лист2!$AK221</f>
        <v>0</v>
      </c>
      <c r="BV78" s="8">
        <f>[2]Лист2!$AK75</f>
        <v>0</v>
      </c>
      <c r="BW78" s="9">
        <f>[2]Лист2!$AL221</f>
        <v>0</v>
      </c>
      <c r="BX78" s="40">
        <f>[2]Лист2!$AL75</f>
        <v>0</v>
      </c>
      <c r="BY78" s="9">
        <f>[2]Лист2!$AN221</f>
        <v>0</v>
      </c>
      <c r="BZ78" s="8">
        <f>[2]Лист2!$AN75</f>
        <v>0</v>
      </c>
      <c r="CA78" s="8">
        <f t="shared" si="29"/>
        <v>0</v>
      </c>
      <c r="CB78" s="8">
        <f t="shared" si="30"/>
        <v>0</v>
      </c>
      <c r="CC78" s="9">
        <f>[2]Лист2!$AQ221</f>
        <v>0</v>
      </c>
      <c r="CD78" s="8">
        <f>[2]Лист2!$AQ75</f>
        <v>0</v>
      </c>
      <c r="CE78" s="9">
        <f>[2]Лист2!$AR221</f>
        <v>0</v>
      </c>
      <c r="CF78" s="8">
        <f>[2]Лист2!$AR75</f>
        <v>0</v>
      </c>
      <c r="CG78" s="9">
        <f>[2]Лист2!$AS221</f>
        <v>0</v>
      </c>
      <c r="CH78" s="8">
        <f>[2]Лист2!$AS75</f>
        <v>0</v>
      </c>
      <c r="CI78" s="9">
        <f>[2]Лист2!$AW221</f>
        <v>0</v>
      </c>
      <c r="CJ78" s="8">
        <f>[2]Лист2!$AW75</f>
        <v>0</v>
      </c>
      <c r="CK78" s="9">
        <f>[2]Лист2!$AT221</f>
        <v>0</v>
      </c>
      <c r="CL78" s="40">
        <f>[2]Лист2!$AT75</f>
        <v>0</v>
      </c>
      <c r="CM78" s="9">
        <f>[2]Лист2!$AU221</f>
        <v>0</v>
      </c>
      <c r="CN78" s="8">
        <f>[2]Лист2!$AU75</f>
        <v>0</v>
      </c>
      <c r="CO78" s="9">
        <f>[2]Лист2!$AV221</f>
        <v>0</v>
      </c>
      <c r="CP78" s="40">
        <f>[2]Лист2!$AV75</f>
        <v>0</v>
      </c>
      <c r="CQ78" s="9">
        <f>[2]Лист2!$AX221</f>
        <v>0</v>
      </c>
      <c r="CR78" s="8">
        <f>[2]Лист2!$AX75</f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157</v>
      </c>
      <c r="E79" s="25" t="s">
        <v>154</v>
      </c>
      <c r="F79" s="31" t="s">
        <v>158</v>
      </c>
      <c r="G79" s="8">
        <f t="shared" si="21"/>
        <v>57621241.079999998</v>
      </c>
      <c r="H79" s="8">
        <f t="shared" si="22"/>
        <v>30750015.07</v>
      </c>
      <c r="I79" s="9">
        <f t="shared" si="20"/>
        <v>23586</v>
      </c>
      <c r="J79" s="8">
        <f t="shared" si="20"/>
        <v>16473037.73</v>
      </c>
      <c r="K79" s="9">
        <f t="shared" si="20"/>
        <v>2662</v>
      </c>
      <c r="L79" s="8">
        <f t="shared" si="20"/>
        <v>1104131.23</v>
      </c>
      <c r="M79" s="9">
        <f t="shared" si="20"/>
        <v>9202</v>
      </c>
      <c r="N79" s="8">
        <f t="shared" si="20"/>
        <v>13172846.109999999</v>
      </c>
      <c r="O79" s="9">
        <f t="shared" si="20"/>
        <v>378</v>
      </c>
      <c r="P79" s="8">
        <f t="shared" si="20"/>
        <v>2233391</v>
      </c>
      <c r="Q79" s="9">
        <f t="shared" si="20"/>
        <v>686</v>
      </c>
      <c r="R79" s="8">
        <f t="shared" si="20"/>
        <v>18405764.260000002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2524</v>
      </c>
      <c r="X79" s="8">
        <f t="shared" si="18"/>
        <v>6232070.75</v>
      </c>
      <c r="Y79" s="8">
        <f t="shared" si="23"/>
        <v>14913944.51</v>
      </c>
      <c r="Z79" s="8">
        <f t="shared" si="24"/>
        <v>9404534.6400000006</v>
      </c>
      <c r="AA79" s="9">
        <f>[2]Лист2!$M222</f>
        <v>5770</v>
      </c>
      <c r="AB79" s="8">
        <f>[2]Лист2!$M76</f>
        <v>5119045.2300000004</v>
      </c>
      <c r="AC79" s="9">
        <f>[2]Лист2!$N222</f>
        <v>1035</v>
      </c>
      <c r="AD79" s="8">
        <f>[2]Лист2!$N76</f>
        <v>480342.3</v>
      </c>
      <c r="AE79" s="9">
        <f>[2]Лист2!$O222</f>
        <v>2299</v>
      </c>
      <c r="AF79" s="8">
        <f>[2]Лист2!$O76</f>
        <v>3805147.11</v>
      </c>
      <c r="AG79" s="9">
        <f>[2]Лист2!$S222</f>
        <v>93</v>
      </c>
      <c r="AH79" s="8">
        <f>[2]Лист2!$S76</f>
        <v>712051.43</v>
      </c>
      <c r="AI79" s="9">
        <f>[2]Лист2!$P222</f>
        <v>214</v>
      </c>
      <c r="AJ79" s="40">
        <f>[2]Лист2!$P76</f>
        <v>3232866.84</v>
      </c>
      <c r="AK79" s="9">
        <f>[2]Лист2!$Q222</f>
        <v>0</v>
      </c>
      <c r="AL79" s="8">
        <f>[2]Лист2!$Q76</f>
        <v>0</v>
      </c>
      <c r="AM79" s="9">
        <f>[2]Лист2!$R222</f>
        <v>0</v>
      </c>
      <c r="AN79" s="40">
        <f>[2]Лист2!$R76</f>
        <v>0</v>
      </c>
      <c r="AO79" s="9">
        <f>[2]Лист2!$T222</f>
        <v>674</v>
      </c>
      <c r="AP79" s="8">
        <f>[2]Лист2!$T76</f>
        <v>1564491.6</v>
      </c>
      <c r="AQ79" s="8">
        <f t="shared" si="25"/>
        <v>14030501.83</v>
      </c>
      <c r="AR79" s="8">
        <f t="shared" si="26"/>
        <v>8772940.3399999999</v>
      </c>
      <c r="AS79" s="9">
        <f>[2]Лист2!$W222</f>
        <v>5871</v>
      </c>
      <c r="AT79" s="8">
        <f>[2]Лист2!$W76</f>
        <v>4944270.92</v>
      </c>
      <c r="AU79" s="9">
        <f>[2]Лист2!$X222</f>
        <v>1037</v>
      </c>
      <c r="AV79" s="8">
        <f>[2]Лист2!$X76</f>
        <v>481014.51</v>
      </c>
      <c r="AW79" s="9">
        <f>[2]Лист2!$Y222</f>
        <v>2301</v>
      </c>
      <c r="AX79" s="8">
        <f>[2]Лист2!$Y76</f>
        <v>3347654.91</v>
      </c>
      <c r="AY79" s="9">
        <f>[2]Лист2!$AC222</f>
        <v>83</v>
      </c>
      <c r="AZ79" s="8">
        <f>[2]Лист2!$AC76</f>
        <v>646267.48</v>
      </c>
      <c r="BA79" s="9">
        <f>[2]Лист2!$Z222</f>
        <v>204</v>
      </c>
      <c r="BB79" s="40">
        <f>[2]Лист2!$Z76</f>
        <v>3046802.41</v>
      </c>
      <c r="BC79" s="9">
        <f>[2]Лист2!$AA222</f>
        <v>0</v>
      </c>
      <c r="BD79" s="8">
        <f>[2]Лист2!$AA76</f>
        <v>0</v>
      </c>
      <c r="BE79" s="9">
        <f>[2]Лист2!$AB222</f>
        <v>0</v>
      </c>
      <c r="BF79" s="40">
        <f>[2]Лист2!$AB76</f>
        <v>0</v>
      </c>
      <c r="BG79" s="9">
        <f>[2]Лист2!$AD222</f>
        <v>630</v>
      </c>
      <c r="BH79" s="8">
        <f>[2]Лист2!$AD76</f>
        <v>1564491.6</v>
      </c>
      <c r="BI79" s="8">
        <f t="shared" si="27"/>
        <v>13459459.060000001</v>
      </c>
      <c r="BJ79" s="8">
        <f t="shared" si="28"/>
        <v>8472068.0800000001</v>
      </c>
      <c r="BK79" s="9">
        <f>[2]Лист2!$AG222</f>
        <v>6046</v>
      </c>
      <c r="BL79" s="8">
        <f>[2]Лист2!$AG76</f>
        <v>5051917.7300000004</v>
      </c>
      <c r="BM79" s="9">
        <f>[2]Лист2!$AH222</f>
        <v>295</v>
      </c>
      <c r="BN79" s="8">
        <f>[2]Лист2!$AH76</f>
        <v>71387.210000000006</v>
      </c>
      <c r="BO79" s="9">
        <f>[2]Лист2!$AI222</f>
        <v>2301</v>
      </c>
      <c r="BP79" s="8">
        <f>[2]Лист2!$AI76</f>
        <v>3348763.14</v>
      </c>
      <c r="BQ79" s="9">
        <f>[2]Лист2!$AM222</f>
        <v>103</v>
      </c>
      <c r="BR79" s="8">
        <f>[2]Лист2!$AM76</f>
        <v>799977.29</v>
      </c>
      <c r="BS79" s="9">
        <f>[2]Лист2!$AJ222</f>
        <v>177</v>
      </c>
      <c r="BT79" s="40">
        <f>[2]Лист2!$AJ76</f>
        <v>2622922.09</v>
      </c>
      <c r="BU79" s="9">
        <f>[2]Лист2!$AK222</f>
        <v>0</v>
      </c>
      <c r="BV79" s="8">
        <f>[2]Лист2!$AK76</f>
        <v>0</v>
      </c>
      <c r="BW79" s="9">
        <f>[2]Лист2!$AL222</f>
        <v>0</v>
      </c>
      <c r="BX79" s="40">
        <f>[2]Лист2!$AL76</f>
        <v>0</v>
      </c>
      <c r="BY79" s="9">
        <f>[2]Лист2!$AN222</f>
        <v>674</v>
      </c>
      <c r="BZ79" s="8">
        <f>[2]Лист2!$AN76</f>
        <v>1564491.6</v>
      </c>
      <c r="CA79" s="8">
        <f t="shared" si="29"/>
        <v>15217335.68</v>
      </c>
      <c r="CB79" s="8">
        <f t="shared" si="30"/>
        <v>4100472.01</v>
      </c>
      <c r="CC79" s="9">
        <f>[2]Лист2!$AQ222</f>
        <v>5899</v>
      </c>
      <c r="CD79" s="8">
        <f>[2]Лист2!$AQ76</f>
        <v>1357803.85</v>
      </c>
      <c r="CE79" s="9">
        <f>[2]Лист2!$AR222</f>
        <v>295</v>
      </c>
      <c r="CF79" s="8">
        <f>[2]Лист2!$AR76</f>
        <v>71387.210000000006</v>
      </c>
      <c r="CG79" s="9">
        <f>[2]Лист2!$AS222</f>
        <v>2301</v>
      </c>
      <c r="CH79" s="8">
        <f>[2]Лист2!$AS76</f>
        <v>2671280.9500000002</v>
      </c>
      <c r="CI79" s="9">
        <f>[2]Лист2!$AW222</f>
        <v>99</v>
      </c>
      <c r="CJ79" s="8">
        <f>[2]Лист2!$AW76</f>
        <v>75094.8</v>
      </c>
      <c r="CK79" s="9">
        <f>[2]Лист2!$AT222</f>
        <v>91</v>
      </c>
      <c r="CL79" s="40">
        <f>[2]Лист2!$AT76</f>
        <v>9503172.9199999999</v>
      </c>
      <c r="CM79" s="9">
        <f>[2]Лист2!$AU222</f>
        <v>0</v>
      </c>
      <c r="CN79" s="8">
        <f>[2]Лист2!$AU76</f>
        <v>0</v>
      </c>
      <c r="CO79" s="9">
        <f>[2]Лист2!$AV222</f>
        <v>0</v>
      </c>
      <c r="CP79" s="40">
        <f>[2]Лист2!$AV76</f>
        <v>0</v>
      </c>
      <c r="CQ79" s="9">
        <f>[2]Лист2!$AX222</f>
        <v>546</v>
      </c>
      <c r="CR79" s="8">
        <f>[2]Лист2!$AX76</f>
        <v>1538595.95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f>[2]Лист2!$M223</f>
        <v>0</v>
      </c>
      <c r="AB80" s="8">
        <f>[2]Лист2!$M77</f>
        <v>0</v>
      </c>
      <c r="AC80" s="9">
        <f>[2]Лист2!$N223</f>
        <v>0</v>
      </c>
      <c r="AD80" s="8">
        <f>[2]Лист2!$N77</f>
        <v>0</v>
      </c>
      <c r="AE80" s="9">
        <f>[2]Лист2!$O223</f>
        <v>0</v>
      </c>
      <c r="AF80" s="8">
        <f>[2]Лист2!$O77</f>
        <v>0</v>
      </c>
      <c r="AG80" s="9">
        <f>[2]Лист2!$S223</f>
        <v>0</v>
      </c>
      <c r="AH80" s="8">
        <f>[2]Лист2!$S77</f>
        <v>0</v>
      </c>
      <c r="AI80" s="9">
        <f>[2]Лист2!$P223</f>
        <v>0</v>
      </c>
      <c r="AJ80" s="40">
        <f>[2]Лист2!$P77</f>
        <v>0</v>
      </c>
      <c r="AK80" s="9">
        <f>[2]Лист2!$Q223</f>
        <v>0</v>
      </c>
      <c r="AL80" s="8">
        <f>[2]Лист2!$Q77</f>
        <v>0</v>
      </c>
      <c r="AM80" s="9">
        <f>[2]Лист2!$R223</f>
        <v>0</v>
      </c>
      <c r="AN80" s="40">
        <f>[2]Лист2!$R77</f>
        <v>0</v>
      </c>
      <c r="AO80" s="9">
        <f>[2]Лист2!$T223</f>
        <v>0</v>
      </c>
      <c r="AP80" s="8">
        <f>[2]Лист2!$T77</f>
        <v>0</v>
      </c>
      <c r="AQ80" s="8">
        <f t="shared" si="25"/>
        <v>0</v>
      </c>
      <c r="AR80" s="8">
        <f t="shared" si="26"/>
        <v>0</v>
      </c>
      <c r="AS80" s="9">
        <f>[2]Лист2!$W223</f>
        <v>0</v>
      </c>
      <c r="AT80" s="8">
        <f>[2]Лист2!$W77</f>
        <v>0</v>
      </c>
      <c r="AU80" s="9">
        <f>[2]Лист2!$X223</f>
        <v>0</v>
      </c>
      <c r="AV80" s="8">
        <f>[2]Лист2!$X77</f>
        <v>0</v>
      </c>
      <c r="AW80" s="9">
        <f>[2]Лист2!$Y223</f>
        <v>0</v>
      </c>
      <c r="AX80" s="8">
        <f>[2]Лист2!$Y77</f>
        <v>0</v>
      </c>
      <c r="AY80" s="9">
        <f>[2]Лист2!$AC223</f>
        <v>0</v>
      </c>
      <c r="AZ80" s="8">
        <f>[2]Лист2!$AC77</f>
        <v>0</v>
      </c>
      <c r="BA80" s="9">
        <f>[2]Лист2!$Z223</f>
        <v>0</v>
      </c>
      <c r="BB80" s="40">
        <f>[2]Лист2!$Z77</f>
        <v>0</v>
      </c>
      <c r="BC80" s="9">
        <f>[2]Лист2!$AA223</f>
        <v>0</v>
      </c>
      <c r="BD80" s="8">
        <f>[2]Лист2!$AA77</f>
        <v>0</v>
      </c>
      <c r="BE80" s="9">
        <f>[2]Лист2!$AB223</f>
        <v>0</v>
      </c>
      <c r="BF80" s="40">
        <f>[2]Лист2!$AB77</f>
        <v>0</v>
      </c>
      <c r="BG80" s="9">
        <f>[2]Лист2!$AD223</f>
        <v>0</v>
      </c>
      <c r="BH80" s="8">
        <f>[2]Лист2!$AD77</f>
        <v>0</v>
      </c>
      <c r="BI80" s="8">
        <f t="shared" si="27"/>
        <v>0</v>
      </c>
      <c r="BJ80" s="8">
        <f t="shared" si="28"/>
        <v>0</v>
      </c>
      <c r="BK80" s="9">
        <f>[2]Лист2!$AG223</f>
        <v>0</v>
      </c>
      <c r="BL80" s="8">
        <f>[2]Лист2!$AG77</f>
        <v>0</v>
      </c>
      <c r="BM80" s="9">
        <f>[2]Лист2!$AH223</f>
        <v>0</v>
      </c>
      <c r="BN80" s="8">
        <f>[2]Лист2!$AH77</f>
        <v>0</v>
      </c>
      <c r="BO80" s="9">
        <f>[2]Лист2!$AI223</f>
        <v>0</v>
      </c>
      <c r="BP80" s="8">
        <f>[2]Лист2!$AI77</f>
        <v>0</v>
      </c>
      <c r="BQ80" s="9">
        <f>[2]Лист2!$AM223</f>
        <v>0</v>
      </c>
      <c r="BR80" s="8">
        <f>[2]Лист2!$AM77</f>
        <v>0</v>
      </c>
      <c r="BS80" s="9">
        <f>[2]Лист2!$AJ223</f>
        <v>0</v>
      </c>
      <c r="BT80" s="40">
        <f>[2]Лист2!$AJ77</f>
        <v>0</v>
      </c>
      <c r="BU80" s="9">
        <f>[2]Лист2!$AK223</f>
        <v>0</v>
      </c>
      <c r="BV80" s="8">
        <f>[2]Лист2!$AK77</f>
        <v>0</v>
      </c>
      <c r="BW80" s="9">
        <f>[2]Лист2!$AL223</f>
        <v>0</v>
      </c>
      <c r="BX80" s="40">
        <f>[2]Лист2!$AL77</f>
        <v>0</v>
      </c>
      <c r="BY80" s="9">
        <f>[2]Лист2!$AN223</f>
        <v>0</v>
      </c>
      <c r="BZ80" s="8">
        <f>[2]Лист2!$AN77</f>
        <v>0</v>
      </c>
      <c r="CA80" s="8">
        <f t="shared" si="29"/>
        <v>0</v>
      </c>
      <c r="CB80" s="8">
        <f t="shared" si="30"/>
        <v>0</v>
      </c>
      <c r="CC80" s="9">
        <f>[2]Лист2!$AQ223</f>
        <v>0</v>
      </c>
      <c r="CD80" s="8">
        <f>[2]Лист2!$AQ77</f>
        <v>0</v>
      </c>
      <c r="CE80" s="9">
        <f>[2]Лист2!$AR223</f>
        <v>0</v>
      </c>
      <c r="CF80" s="8">
        <f>[2]Лист2!$AR77</f>
        <v>0</v>
      </c>
      <c r="CG80" s="9">
        <f>[2]Лист2!$AS223</f>
        <v>0</v>
      </c>
      <c r="CH80" s="8">
        <f>[2]Лист2!$AS77</f>
        <v>0</v>
      </c>
      <c r="CI80" s="9">
        <f>[2]Лист2!$AW223</f>
        <v>0</v>
      </c>
      <c r="CJ80" s="8">
        <f>[2]Лист2!$AW77</f>
        <v>0</v>
      </c>
      <c r="CK80" s="9">
        <f>[2]Лист2!$AT223</f>
        <v>0</v>
      </c>
      <c r="CL80" s="40">
        <f>[2]Лист2!$AT77</f>
        <v>0</v>
      </c>
      <c r="CM80" s="9">
        <f>[2]Лист2!$AU223</f>
        <v>0</v>
      </c>
      <c r="CN80" s="8">
        <f>[2]Лист2!$AU77</f>
        <v>0</v>
      </c>
      <c r="CO80" s="9">
        <f>[2]Лист2!$AV223</f>
        <v>0</v>
      </c>
      <c r="CP80" s="40">
        <f>[2]Лист2!$AV77</f>
        <v>0</v>
      </c>
      <c r="CQ80" s="9">
        <f>[2]Лист2!$AX223</f>
        <v>0</v>
      </c>
      <c r="CR80" s="8">
        <f>[2]Лист2!$AX77</f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163</v>
      </c>
      <c r="E81" s="25" t="s">
        <v>154</v>
      </c>
      <c r="F81" s="31" t="s">
        <v>164</v>
      </c>
      <c r="G81" s="8">
        <f t="shared" si="21"/>
        <v>39899593.509999998</v>
      </c>
      <c r="H81" s="8">
        <f t="shared" si="22"/>
        <v>20919191.84</v>
      </c>
      <c r="I81" s="9">
        <f t="shared" si="20"/>
        <v>28909</v>
      </c>
      <c r="J81" s="8">
        <f t="shared" si="20"/>
        <v>9215227.1099999994</v>
      </c>
      <c r="K81" s="9">
        <f t="shared" si="20"/>
        <v>3156</v>
      </c>
      <c r="L81" s="8">
        <f t="shared" si="20"/>
        <v>1103964.73</v>
      </c>
      <c r="M81" s="9">
        <f t="shared" si="20"/>
        <v>12163</v>
      </c>
      <c r="N81" s="8">
        <f t="shared" si="20"/>
        <v>10600000</v>
      </c>
      <c r="O81" s="9">
        <f t="shared" si="20"/>
        <v>199</v>
      </c>
      <c r="P81" s="8">
        <f t="shared" si="20"/>
        <v>4500000</v>
      </c>
      <c r="Q81" s="9">
        <f t="shared" si="20"/>
        <v>486</v>
      </c>
      <c r="R81" s="8">
        <f t="shared" si="20"/>
        <v>11823352.310000001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2320</v>
      </c>
      <c r="X81" s="8">
        <f t="shared" si="18"/>
        <v>2657049.36</v>
      </c>
      <c r="Y81" s="8">
        <f t="shared" si="23"/>
        <v>12225390.98</v>
      </c>
      <c r="Z81" s="8">
        <f t="shared" si="24"/>
        <v>5790858.9800000004</v>
      </c>
      <c r="AA81" s="9">
        <f>[2]Лист2!$M224</f>
        <v>4855</v>
      </c>
      <c r="AB81" s="8">
        <f>[2]Лист2!$M78</f>
        <v>2500000</v>
      </c>
      <c r="AC81" s="9">
        <f>[2]Лист2!$N224</f>
        <v>750</v>
      </c>
      <c r="AD81" s="8">
        <f>[2]Лист2!$N78</f>
        <v>343964.73</v>
      </c>
      <c r="AE81" s="9">
        <f>[2]Лист2!$O224</f>
        <v>2911</v>
      </c>
      <c r="AF81" s="8">
        <f>[2]Лист2!$O78</f>
        <v>2946894.25</v>
      </c>
      <c r="AG81" s="9">
        <f>[2]Лист2!$S224</f>
        <v>40</v>
      </c>
      <c r="AH81" s="8">
        <f>[2]Лист2!$S78</f>
        <v>1400000</v>
      </c>
      <c r="AI81" s="9">
        <f>[2]Лист2!$P224</f>
        <v>155</v>
      </c>
      <c r="AJ81" s="40">
        <f>[2]Лист2!$P78</f>
        <v>3304000</v>
      </c>
      <c r="AK81" s="9">
        <f>[2]Лист2!$Q224</f>
        <v>0</v>
      </c>
      <c r="AL81" s="8">
        <f>[2]Лист2!$Q78</f>
        <v>0</v>
      </c>
      <c r="AM81" s="9">
        <f>[2]Лист2!$R224</f>
        <v>0</v>
      </c>
      <c r="AN81" s="40">
        <f>[2]Лист2!$R78</f>
        <v>0</v>
      </c>
      <c r="AO81" s="9">
        <f>[2]Лист2!$T224</f>
        <v>580</v>
      </c>
      <c r="AP81" s="8">
        <f>[2]Лист2!$T78</f>
        <v>1730532</v>
      </c>
      <c r="AQ81" s="8">
        <f t="shared" si="25"/>
        <v>10826517.359999999</v>
      </c>
      <c r="AR81" s="8">
        <f t="shared" si="26"/>
        <v>5850000</v>
      </c>
      <c r="AS81" s="9">
        <f>[2]Лист2!$W224</f>
        <v>6480</v>
      </c>
      <c r="AT81" s="8">
        <f>[2]Лист2!$W78</f>
        <v>3100000</v>
      </c>
      <c r="AU81" s="9">
        <f>[2]Лист2!$X224</f>
        <v>767</v>
      </c>
      <c r="AV81" s="8">
        <f>[2]Лист2!$X78</f>
        <v>350000</v>
      </c>
      <c r="AW81" s="9">
        <f>[2]Лист2!$Y224</f>
        <v>2716</v>
      </c>
      <c r="AX81" s="8">
        <f>[2]Лист2!$Y78</f>
        <v>2400000</v>
      </c>
      <c r="AY81" s="9">
        <f>[2]Лист2!$AC224</f>
        <v>57</v>
      </c>
      <c r="AZ81" s="8">
        <f>[2]Лист2!$AC78</f>
        <v>1400000</v>
      </c>
      <c r="BA81" s="9">
        <f>[2]Лист2!$Z224</f>
        <v>127</v>
      </c>
      <c r="BB81" s="40">
        <f>[2]Лист2!$Z78</f>
        <v>2650000</v>
      </c>
      <c r="BC81" s="9">
        <f>[2]Лист2!$AA224</f>
        <v>0</v>
      </c>
      <c r="BD81" s="8">
        <f>[2]Лист2!$AA78</f>
        <v>0</v>
      </c>
      <c r="BE81" s="9">
        <f>[2]Лист2!$AB224</f>
        <v>0</v>
      </c>
      <c r="BF81" s="40">
        <f>[2]Лист2!$AB78</f>
        <v>0</v>
      </c>
      <c r="BG81" s="9">
        <f>[2]Лист2!$AD224</f>
        <v>580</v>
      </c>
      <c r="BH81" s="8">
        <f>[2]Лист2!$AD78</f>
        <v>926517.36</v>
      </c>
      <c r="BI81" s="8">
        <f t="shared" si="27"/>
        <v>10050000</v>
      </c>
      <c r="BJ81" s="8">
        <f t="shared" si="28"/>
        <v>5850000</v>
      </c>
      <c r="BK81" s="9">
        <f>[2]Лист2!$AG224</f>
        <v>6958</v>
      </c>
      <c r="BL81" s="8">
        <f>[2]Лист2!$AG78</f>
        <v>3100000</v>
      </c>
      <c r="BM81" s="9">
        <f>[2]Лист2!$AH224</f>
        <v>793</v>
      </c>
      <c r="BN81" s="8">
        <f>[2]Лист2!$AH78</f>
        <v>350000</v>
      </c>
      <c r="BO81" s="9">
        <f>[2]Лист2!$AI224</f>
        <v>2913</v>
      </c>
      <c r="BP81" s="8">
        <f>[2]Лист2!$AI78</f>
        <v>2400000</v>
      </c>
      <c r="BQ81" s="9">
        <f>[2]Лист2!$AM224</f>
        <v>57</v>
      </c>
      <c r="BR81" s="8">
        <f>[2]Лист2!$AM78</f>
        <v>1400000</v>
      </c>
      <c r="BS81" s="9">
        <f>[2]Лист2!$AJ224</f>
        <v>97</v>
      </c>
      <c r="BT81" s="40">
        <f>[2]Лист2!$AJ78</f>
        <v>2800000</v>
      </c>
      <c r="BU81" s="9">
        <f>[2]Лист2!$AK224</f>
        <v>0</v>
      </c>
      <c r="BV81" s="8">
        <f>[2]Лист2!$AK78</f>
        <v>0</v>
      </c>
      <c r="BW81" s="9">
        <f>[2]Лист2!$AL224</f>
        <v>0</v>
      </c>
      <c r="BX81" s="40">
        <f>[2]Лист2!$AL78</f>
        <v>0</v>
      </c>
      <c r="BY81" s="9">
        <f>[2]Лист2!$AN224</f>
        <v>580</v>
      </c>
      <c r="BZ81" s="8">
        <f>[2]Лист2!$AN78</f>
        <v>0</v>
      </c>
      <c r="CA81" s="8">
        <f t="shared" si="29"/>
        <v>6797685.1699999999</v>
      </c>
      <c r="CB81" s="8">
        <f t="shared" si="30"/>
        <v>3428332.86</v>
      </c>
      <c r="CC81" s="9">
        <f>[2]Лист2!$AQ224</f>
        <v>10616</v>
      </c>
      <c r="CD81" s="8">
        <f>[2]Лист2!$AQ78</f>
        <v>515227.11</v>
      </c>
      <c r="CE81" s="9">
        <f>[2]Лист2!$AR224</f>
        <v>846</v>
      </c>
      <c r="CF81" s="8">
        <f>[2]Лист2!$AR78</f>
        <v>60000</v>
      </c>
      <c r="CG81" s="9">
        <f>[2]Лист2!$AS224</f>
        <v>3623</v>
      </c>
      <c r="CH81" s="8">
        <f>[2]Лист2!$AS78</f>
        <v>2853105.75</v>
      </c>
      <c r="CI81" s="9">
        <f>[2]Лист2!$AW224</f>
        <v>45</v>
      </c>
      <c r="CJ81" s="8">
        <f>[2]Лист2!$AW78</f>
        <v>300000</v>
      </c>
      <c r="CK81" s="9">
        <f>[2]Лист2!$AT224</f>
        <v>107</v>
      </c>
      <c r="CL81" s="40">
        <f>[2]Лист2!$AT78</f>
        <v>3069352.31</v>
      </c>
      <c r="CM81" s="9">
        <f>[2]Лист2!$AU224</f>
        <v>0</v>
      </c>
      <c r="CN81" s="8">
        <f>[2]Лист2!$AU78</f>
        <v>0</v>
      </c>
      <c r="CO81" s="9">
        <f>[2]Лист2!$AV224</f>
        <v>0</v>
      </c>
      <c r="CP81" s="40">
        <f>[2]Лист2!$AV78</f>
        <v>0</v>
      </c>
      <c r="CQ81" s="9">
        <f>[2]Лист2!$AX224</f>
        <v>580</v>
      </c>
      <c r="CR81" s="8">
        <f>[2]Лист2!$AX78</f>
        <v>0</v>
      </c>
    </row>
    <row r="82" spans="1:96" x14ac:dyDescent="0.25">
      <c r="A82" s="12">
        <v>65</v>
      </c>
      <c r="B82" s="18" t="s">
        <v>132</v>
      </c>
      <c r="C82" s="12">
        <v>330408</v>
      </c>
      <c r="D82" s="25" t="s">
        <v>163</v>
      </c>
      <c r="E82" s="25" t="s">
        <v>160</v>
      </c>
      <c r="F82" s="31" t="s">
        <v>164</v>
      </c>
      <c r="G82" s="8">
        <f t="shared" si="21"/>
        <v>284135.48</v>
      </c>
      <c r="H82" s="8">
        <f t="shared" si="22"/>
        <v>233100.34</v>
      </c>
      <c r="I82" s="9">
        <f t="shared" si="20"/>
        <v>31</v>
      </c>
      <c r="J82" s="8">
        <f t="shared" si="20"/>
        <v>4969.6499999999996</v>
      </c>
      <c r="K82" s="9">
        <f t="shared" si="20"/>
        <v>0</v>
      </c>
      <c r="L82" s="8">
        <f t="shared" si="20"/>
        <v>0</v>
      </c>
      <c r="M82" s="9">
        <f t="shared" si="20"/>
        <v>383</v>
      </c>
      <c r="N82" s="8">
        <f t="shared" si="20"/>
        <v>228130.69</v>
      </c>
      <c r="O82" s="9">
        <f t="shared" si="20"/>
        <v>9</v>
      </c>
      <c r="P82" s="8">
        <f t="shared" si="20"/>
        <v>51035.14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133176.32999999999</v>
      </c>
      <c r="Z82" s="8">
        <f t="shared" si="24"/>
        <v>82141.19</v>
      </c>
      <c r="AA82" s="9">
        <f>[2]Лист2!$M225</f>
        <v>8</v>
      </c>
      <c r="AB82" s="8">
        <f>[2]Лист2!$M79</f>
        <v>1278.45</v>
      </c>
      <c r="AC82" s="9">
        <f>[2]Лист2!$N225</f>
        <v>0</v>
      </c>
      <c r="AD82" s="8">
        <f>[2]Лист2!$N79</f>
        <v>0</v>
      </c>
      <c r="AE82" s="9">
        <f>[2]Лист2!$O225</f>
        <v>134</v>
      </c>
      <c r="AF82" s="8">
        <f>[2]Лист2!$O79</f>
        <v>80862.740000000005</v>
      </c>
      <c r="AG82" s="9">
        <f>[2]Лист2!$S225</f>
        <v>9</v>
      </c>
      <c r="AH82" s="8">
        <f>[2]Лист2!$S79</f>
        <v>51035.14</v>
      </c>
      <c r="AI82" s="9">
        <f>[2]Лист2!$P225</f>
        <v>0</v>
      </c>
      <c r="AJ82" s="40">
        <f>[2]Лист2!$P79</f>
        <v>0</v>
      </c>
      <c r="AK82" s="9">
        <f>[2]Лист2!$Q225</f>
        <v>0</v>
      </c>
      <c r="AL82" s="8">
        <f>[2]Лист2!$Q79</f>
        <v>0</v>
      </c>
      <c r="AM82" s="9">
        <f>[2]Лист2!$R225</f>
        <v>0</v>
      </c>
      <c r="AN82" s="40">
        <f>[2]Лист2!$R79</f>
        <v>0</v>
      </c>
      <c r="AO82" s="9">
        <f>[2]Лист2!$T225</f>
        <v>0</v>
      </c>
      <c r="AP82" s="8">
        <f>[2]Лист2!$T79</f>
        <v>0</v>
      </c>
      <c r="AQ82" s="8">
        <f t="shared" si="25"/>
        <v>58362.51</v>
      </c>
      <c r="AR82" s="8">
        <f t="shared" si="26"/>
        <v>58362.51</v>
      </c>
      <c r="AS82" s="9">
        <f>[2]Лист2!$W225</f>
        <v>11</v>
      </c>
      <c r="AT82" s="8">
        <f>[2]Лист2!$W79</f>
        <v>1786.05</v>
      </c>
      <c r="AU82" s="9">
        <f>[2]Лист2!$X225</f>
        <v>0</v>
      </c>
      <c r="AV82" s="8">
        <f>[2]Лист2!$X79</f>
        <v>0</v>
      </c>
      <c r="AW82" s="9">
        <f>[2]Лист2!$Y225</f>
        <v>93</v>
      </c>
      <c r="AX82" s="8">
        <f>[2]Лист2!$Y79</f>
        <v>56576.46</v>
      </c>
      <c r="AY82" s="9">
        <f>[2]Лист2!$AC225</f>
        <v>0</v>
      </c>
      <c r="AZ82" s="8">
        <f>[2]Лист2!$AC79</f>
        <v>0</v>
      </c>
      <c r="BA82" s="9">
        <f>[2]Лист2!$Z225</f>
        <v>0</v>
      </c>
      <c r="BB82" s="40">
        <f>[2]Лист2!$Z79</f>
        <v>0</v>
      </c>
      <c r="BC82" s="9">
        <f>[2]Лист2!$AA225</f>
        <v>0</v>
      </c>
      <c r="BD82" s="8">
        <f>[2]Лист2!$AA79</f>
        <v>0</v>
      </c>
      <c r="BE82" s="9">
        <f>[2]Лист2!$AB225</f>
        <v>0</v>
      </c>
      <c r="BF82" s="40">
        <f>[2]Лист2!$AB79</f>
        <v>0</v>
      </c>
      <c r="BG82" s="9">
        <f>[2]Лист2!$AD225</f>
        <v>0</v>
      </c>
      <c r="BH82" s="8">
        <f>[2]Лист2!$AD79</f>
        <v>0</v>
      </c>
      <c r="BI82" s="8">
        <f t="shared" si="27"/>
        <v>45916.12</v>
      </c>
      <c r="BJ82" s="8">
        <f t="shared" si="28"/>
        <v>45916.12</v>
      </c>
      <c r="BK82" s="9">
        <f>[2]Лист2!$AG225</f>
        <v>6</v>
      </c>
      <c r="BL82" s="8">
        <f>[2]Лист2!$AG79</f>
        <v>940.05</v>
      </c>
      <c r="BM82" s="9">
        <f>[2]Лист2!$AH225</f>
        <v>0</v>
      </c>
      <c r="BN82" s="8">
        <f>[2]Лист2!$AH79</f>
        <v>0</v>
      </c>
      <c r="BO82" s="9">
        <f>[2]Лист2!$AI225</f>
        <v>77</v>
      </c>
      <c r="BP82" s="8">
        <f>[2]Лист2!$AI79</f>
        <v>44976.07</v>
      </c>
      <c r="BQ82" s="9">
        <f>[2]Лист2!$AM225</f>
        <v>0</v>
      </c>
      <c r="BR82" s="8">
        <f>[2]Лист2!$AM79</f>
        <v>0</v>
      </c>
      <c r="BS82" s="9">
        <f>[2]Лист2!$AJ225</f>
        <v>0</v>
      </c>
      <c r="BT82" s="40">
        <f>[2]Лист2!$AJ79</f>
        <v>0</v>
      </c>
      <c r="BU82" s="9">
        <f>[2]Лист2!$AK225</f>
        <v>0</v>
      </c>
      <c r="BV82" s="8">
        <f>[2]Лист2!$AK79</f>
        <v>0</v>
      </c>
      <c r="BW82" s="9">
        <f>[2]Лист2!$AL225</f>
        <v>0</v>
      </c>
      <c r="BX82" s="40">
        <f>[2]Лист2!$AL79</f>
        <v>0</v>
      </c>
      <c r="BY82" s="9">
        <f>[2]Лист2!$AN225</f>
        <v>0</v>
      </c>
      <c r="BZ82" s="8">
        <f>[2]Лист2!$AN79</f>
        <v>0</v>
      </c>
      <c r="CA82" s="8">
        <f t="shared" si="29"/>
        <v>46680.52</v>
      </c>
      <c r="CB82" s="8">
        <f t="shared" si="30"/>
        <v>46680.52</v>
      </c>
      <c r="CC82" s="9">
        <f>[2]Лист2!$AQ225</f>
        <v>6</v>
      </c>
      <c r="CD82" s="8">
        <f>[2]Лист2!$AQ79</f>
        <v>965.1</v>
      </c>
      <c r="CE82" s="9">
        <f>[2]Лист2!$AR225</f>
        <v>0</v>
      </c>
      <c r="CF82" s="8">
        <f>[2]Лист2!$AR79</f>
        <v>0</v>
      </c>
      <c r="CG82" s="9">
        <f>[2]Лист2!$AS225</f>
        <v>79</v>
      </c>
      <c r="CH82" s="8">
        <f>[2]Лист2!$AS79</f>
        <v>45715.42</v>
      </c>
      <c r="CI82" s="9">
        <f>[2]Лист2!$AW225</f>
        <v>0</v>
      </c>
      <c r="CJ82" s="8">
        <f>[2]Лист2!$AW79</f>
        <v>0</v>
      </c>
      <c r="CK82" s="9">
        <f>[2]Лист2!$AT225</f>
        <v>0</v>
      </c>
      <c r="CL82" s="40">
        <f>[2]Лист2!$AT79</f>
        <v>0</v>
      </c>
      <c r="CM82" s="9">
        <f>[2]Лист2!$AU225</f>
        <v>0</v>
      </c>
      <c r="CN82" s="8">
        <f>[2]Лист2!$AU79</f>
        <v>0</v>
      </c>
      <c r="CO82" s="9">
        <f>[2]Лист2!$AV225</f>
        <v>0</v>
      </c>
      <c r="CP82" s="40">
        <f>[2]Лист2!$AV79</f>
        <v>0</v>
      </c>
      <c r="CQ82" s="9">
        <f>[2]Лист2!$AX225</f>
        <v>0</v>
      </c>
      <c r="CR82" s="8">
        <f>[2]Лист2!$AX79</f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f>[2]Лист2!$M226</f>
        <v>0</v>
      </c>
      <c r="AB83" s="8">
        <f>[2]Лист2!$M80</f>
        <v>0</v>
      </c>
      <c r="AC83" s="9">
        <f>[2]Лист2!$N226</f>
        <v>0</v>
      </c>
      <c r="AD83" s="8">
        <f>[2]Лист2!$N80</f>
        <v>0</v>
      </c>
      <c r="AE83" s="9">
        <f>[2]Лист2!$O226</f>
        <v>0</v>
      </c>
      <c r="AF83" s="8">
        <f>[2]Лист2!$O80</f>
        <v>0</v>
      </c>
      <c r="AG83" s="9">
        <f>[2]Лист2!$S226</f>
        <v>0</v>
      </c>
      <c r="AH83" s="8">
        <f>[2]Лист2!$S80</f>
        <v>0</v>
      </c>
      <c r="AI83" s="9">
        <f>[2]Лист2!$P226</f>
        <v>0</v>
      </c>
      <c r="AJ83" s="40">
        <f>[2]Лист2!$P80</f>
        <v>0</v>
      </c>
      <c r="AK83" s="9">
        <f>[2]Лист2!$Q226</f>
        <v>0</v>
      </c>
      <c r="AL83" s="8">
        <f>[2]Лист2!$Q80</f>
        <v>0</v>
      </c>
      <c r="AM83" s="9">
        <f>[2]Лист2!$R226</f>
        <v>0</v>
      </c>
      <c r="AN83" s="40">
        <f>[2]Лист2!$R80</f>
        <v>0</v>
      </c>
      <c r="AO83" s="9">
        <f>[2]Лист2!$T226</f>
        <v>0</v>
      </c>
      <c r="AP83" s="8">
        <f>[2]Лист2!$T80</f>
        <v>0</v>
      </c>
      <c r="AQ83" s="8">
        <f t="shared" si="25"/>
        <v>0</v>
      </c>
      <c r="AR83" s="8">
        <f t="shared" si="26"/>
        <v>0</v>
      </c>
      <c r="AS83" s="9">
        <f>[2]Лист2!$W226</f>
        <v>0</v>
      </c>
      <c r="AT83" s="8">
        <f>[2]Лист2!$W80</f>
        <v>0</v>
      </c>
      <c r="AU83" s="9">
        <f>[2]Лист2!$X226</f>
        <v>0</v>
      </c>
      <c r="AV83" s="8">
        <f>[2]Лист2!$X80</f>
        <v>0</v>
      </c>
      <c r="AW83" s="9">
        <f>[2]Лист2!$Y226</f>
        <v>0</v>
      </c>
      <c r="AX83" s="8">
        <f>[2]Лист2!$Y80</f>
        <v>0</v>
      </c>
      <c r="AY83" s="9">
        <f>[2]Лист2!$AC226</f>
        <v>0</v>
      </c>
      <c r="AZ83" s="8">
        <f>[2]Лист2!$AC80</f>
        <v>0</v>
      </c>
      <c r="BA83" s="9">
        <f>[2]Лист2!$Z226</f>
        <v>0</v>
      </c>
      <c r="BB83" s="40">
        <f>[2]Лист2!$Z80</f>
        <v>0</v>
      </c>
      <c r="BC83" s="9">
        <f>[2]Лист2!$AA226</f>
        <v>0</v>
      </c>
      <c r="BD83" s="8">
        <f>[2]Лист2!$AA80</f>
        <v>0</v>
      </c>
      <c r="BE83" s="9">
        <f>[2]Лист2!$AB226</f>
        <v>0</v>
      </c>
      <c r="BF83" s="40">
        <f>[2]Лист2!$AB80</f>
        <v>0</v>
      </c>
      <c r="BG83" s="9">
        <f>[2]Лист2!$AD226</f>
        <v>0</v>
      </c>
      <c r="BH83" s="8">
        <f>[2]Лист2!$AD80</f>
        <v>0</v>
      </c>
      <c r="BI83" s="8">
        <f t="shared" si="27"/>
        <v>0</v>
      </c>
      <c r="BJ83" s="8">
        <f t="shared" si="28"/>
        <v>0</v>
      </c>
      <c r="BK83" s="9">
        <f>[2]Лист2!$AG226</f>
        <v>0</v>
      </c>
      <c r="BL83" s="8">
        <f>[2]Лист2!$AG80</f>
        <v>0</v>
      </c>
      <c r="BM83" s="9">
        <f>[2]Лист2!$AH226</f>
        <v>0</v>
      </c>
      <c r="BN83" s="8">
        <f>[2]Лист2!$AH80</f>
        <v>0</v>
      </c>
      <c r="BO83" s="9">
        <f>[2]Лист2!$AI226</f>
        <v>0</v>
      </c>
      <c r="BP83" s="8">
        <f>[2]Лист2!$AI80</f>
        <v>0</v>
      </c>
      <c r="BQ83" s="9">
        <f>[2]Лист2!$AM226</f>
        <v>0</v>
      </c>
      <c r="BR83" s="8">
        <f>[2]Лист2!$AM80</f>
        <v>0</v>
      </c>
      <c r="BS83" s="9">
        <f>[2]Лист2!$AJ226</f>
        <v>0</v>
      </c>
      <c r="BT83" s="40">
        <f>[2]Лист2!$AJ80</f>
        <v>0</v>
      </c>
      <c r="BU83" s="9">
        <f>[2]Лист2!$AK226</f>
        <v>0</v>
      </c>
      <c r="BV83" s="8">
        <f>[2]Лист2!$AK80</f>
        <v>0</v>
      </c>
      <c r="BW83" s="9">
        <f>[2]Лист2!$AL226</f>
        <v>0</v>
      </c>
      <c r="BX83" s="40">
        <f>[2]Лист2!$AL80</f>
        <v>0</v>
      </c>
      <c r="BY83" s="9">
        <f>[2]Лист2!$AN226</f>
        <v>0</v>
      </c>
      <c r="BZ83" s="8">
        <f>[2]Лист2!$AN80</f>
        <v>0</v>
      </c>
      <c r="CA83" s="8">
        <f t="shared" si="29"/>
        <v>0</v>
      </c>
      <c r="CB83" s="8">
        <f t="shared" si="30"/>
        <v>0</v>
      </c>
      <c r="CC83" s="9">
        <f>[2]Лист2!$AQ226</f>
        <v>0</v>
      </c>
      <c r="CD83" s="8">
        <f>[2]Лист2!$AQ80</f>
        <v>0</v>
      </c>
      <c r="CE83" s="9">
        <f>[2]Лист2!$AR226</f>
        <v>0</v>
      </c>
      <c r="CF83" s="8">
        <f>[2]Лист2!$AR80</f>
        <v>0</v>
      </c>
      <c r="CG83" s="9">
        <f>[2]Лист2!$AS226</f>
        <v>0</v>
      </c>
      <c r="CH83" s="8">
        <f>[2]Лист2!$AS80</f>
        <v>0</v>
      </c>
      <c r="CI83" s="9">
        <f>[2]Лист2!$AW226</f>
        <v>0</v>
      </c>
      <c r="CJ83" s="8">
        <f>[2]Лист2!$AW80</f>
        <v>0</v>
      </c>
      <c r="CK83" s="9">
        <f>[2]Лист2!$AT226</f>
        <v>0</v>
      </c>
      <c r="CL83" s="40">
        <f>[2]Лист2!$AT80</f>
        <v>0</v>
      </c>
      <c r="CM83" s="9">
        <f>[2]Лист2!$AU226</f>
        <v>0</v>
      </c>
      <c r="CN83" s="8">
        <f>[2]Лист2!$AU80</f>
        <v>0</v>
      </c>
      <c r="CO83" s="9">
        <f>[2]Лист2!$AV226</f>
        <v>0</v>
      </c>
      <c r="CP83" s="40">
        <f>[2]Лист2!$AV80</f>
        <v>0</v>
      </c>
      <c r="CQ83" s="9">
        <f>[2]Лист2!$AX226</f>
        <v>0</v>
      </c>
      <c r="CR83" s="8">
        <f>[2]Лист2!$AX80</f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157</v>
      </c>
      <c r="E84" s="25" t="s">
        <v>154</v>
      </c>
      <c r="F84" s="31" t="s">
        <v>158</v>
      </c>
      <c r="G84" s="8">
        <f t="shared" si="21"/>
        <v>133439774.92</v>
      </c>
      <c r="H84" s="8">
        <f t="shared" si="22"/>
        <v>18953357.699999999</v>
      </c>
      <c r="I84" s="9">
        <f t="shared" si="20"/>
        <v>7525</v>
      </c>
      <c r="J84" s="8">
        <f t="shared" si="20"/>
        <v>1636089.26</v>
      </c>
      <c r="K84" s="9">
        <f t="shared" si="20"/>
        <v>2741</v>
      </c>
      <c r="L84" s="8">
        <f t="shared" si="20"/>
        <v>1120469.73</v>
      </c>
      <c r="M84" s="9">
        <f t="shared" si="20"/>
        <v>5149</v>
      </c>
      <c r="N84" s="8">
        <f t="shared" si="20"/>
        <v>16196798.710000001</v>
      </c>
      <c r="O84" s="9">
        <f t="shared" si="20"/>
        <v>362</v>
      </c>
      <c r="P84" s="8">
        <f t="shared" si="20"/>
        <v>16352931.199999999</v>
      </c>
      <c r="Q84" s="9">
        <f t="shared" si="20"/>
        <v>2862</v>
      </c>
      <c r="R84" s="8">
        <f t="shared" si="20"/>
        <v>98133486.019999996</v>
      </c>
      <c r="S84" s="9">
        <f t="shared" si="20"/>
        <v>0</v>
      </c>
      <c r="T84" s="8">
        <f t="shared" si="20"/>
        <v>0</v>
      </c>
      <c r="U84" s="9">
        <f t="shared" si="20"/>
        <v>62</v>
      </c>
      <c r="V84" s="8">
        <f t="shared" si="20"/>
        <v>11909366</v>
      </c>
      <c r="W84" s="9">
        <f t="shared" si="20"/>
        <v>0</v>
      </c>
      <c r="X84" s="8">
        <f t="shared" si="18"/>
        <v>0</v>
      </c>
      <c r="Y84" s="8">
        <f t="shared" si="23"/>
        <v>32245942.25</v>
      </c>
      <c r="Z84" s="8">
        <f t="shared" si="24"/>
        <v>5322169.0999999996</v>
      </c>
      <c r="AA84" s="9">
        <f>[2]Лист2!$M227</f>
        <v>2041</v>
      </c>
      <c r="AB84" s="8">
        <f>[2]Лист2!$M81</f>
        <v>444455.79</v>
      </c>
      <c r="AC84" s="9">
        <f>[2]Лист2!$N227</f>
        <v>481</v>
      </c>
      <c r="AD84" s="8">
        <f>[2]Лист2!$N81</f>
        <v>179787.98</v>
      </c>
      <c r="AE84" s="9">
        <f>[2]Лист2!$O227</f>
        <v>1313</v>
      </c>
      <c r="AF84" s="8">
        <f>[2]Лист2!$O81</f>
        <v>4697925.33</v>
      </c>
      <c r="AG84" s="9">
        <f>[2]Лист2!$S227</f>
        <v>83</v>
      </c>
      <c r="AH84" s="8">
        <f>[2]Лист2!$S81</f>
        <v>2665348.0499999998</v>
      </c>
      <c r="AI84" s="9">
        <f>[2]Лист2!$P227</f>
        <v>774</v>
      </c>
      <c r="AJ84" s="40">
        <f>[2]Лист2!$P81</f>
        <v>24258425.100000001</v>
      </c>
      <c r="AK84" s="9">
        <f>[2]Лист2!$Q227</f>
        <v>0</v>
      </c>
      <c r="AL84" s="8">
        <f>[2]Лист2!$Q81</f>
        <v>0</v>
      </c>
      <c r="AM84" s="9">
        <f>[2]Лист2!$R227</f>
        <v>18</v>
      </c>
      <c r="AN84" s="40">
        <f>[2]Лист2!$R81</f>
        <v>4127815</v>
      </c>
      <c r="AO84" s="9">
        <f>[2]Лист2!$T227</f>
        <v>0</v>
      </c>
      <c r="AP84" s="8">
        <f>[2]Лист2!$T81</f>
        <v>0</v>
      </c>
      <c r="AQ84" s="8">
        <f t="shared" si="25"/>
        <v>39069410.960000001</v>
      </c>
      <c r="AR84" s="8">
        <f t="shared" si="26"/>
        <v>5272485.28</v>
      </c>
      <c r="AS84" s="9">
        <f>[2]Лист2!$W227</f>
        <v>1851</v>
      </c>
      <c r="AT84" s="8">
        <f>[2]Лист2!$W81</f>
        <v>371684.69</v>
      </c>
      <c r="AU84" s="9">
        <f>[2]Лист2!$X227</f>
        <v>470</v>
      </c>
      <c r="AV84" s="8">
        <f>[2]Лист2!$X81</f>
        <v>166384.44</v>
      </c>
      <c r="AW84" s="9">
        <f>[2]Лист2!$Y227</f>
        <v>1243</v>
      </c>
      <c r="AX84" s="8">
        <f>[2]Лист2!$Y81</f>
        <v>4734416.1500000004</v>
      </c>
      <c r="AY84" s="9">
        <f>[2]Лист2!$AC227</f>
        <v>91</v>
      </c>
      <c r="AZ84" s="8">
        <f>[2]Лист2!$AC81</f>
        <v>6010366.3200000003</v>
      </c>
      <c r="BA84" s="9">
        <f>[2]Лист2!$Z227</f>
        <v>813</v>
      </c>
      <c r="BB84" s="40">
        <f>[2]Лист2!$Z81</f>
        <v>27786559.359999999</v>
      </c>
      <c r="BC84" s="9">
        <f>[2]Лист2!$AA227</f>
        <v>0</v>
      </c>
      <c r="BD84" s="8">
        <f>[2]Лист2!$AA81</f>
        <v>0</v>
      </c>
      <c r="BE84" s="9">
        <f>[2]Лист2!$AB227</f>
        <v>18</v>
      </c>
      <c r="BF84" s="40">
        <f>[2]Лист2!$AB81</f>
        <v>4127815</v>
      </c>
      <c r="BG84" s="9">
        <f>[2]Лист2!$AD227</f>
        <v>0</v>
      </c>
      <c r="BH84" s="8">
        <f>[2]Лист2!$AD81</f>
        <v>0</v>
      </c>
      <c r="BI84" s="8">
        <f t="shared" si="27"/>
        <v>33517804.809999999</v>
      </c>
      <c r="BJ84" s="8">
        <f t="shared" si="28"/>
        <v>5185492.83</v>
      </c>
      <c r="BK84" s="9">
        <f>[2]Лист2!$AG227</f>
        <v>1558</v>
      </c>
      <c r="BL84" s="8">
        <f>[2]Лист2!$AG81</f>
        <v>307779.43</v>
      </c>
      <c r="BM84" s="9">
        <f>[2]Лист2!$AH227</f>
        <v>481</v>
      </c>
      <c r="BN84" s="8">
        <f>[2]Лист2!$AH81</f>
        <v>179788.07</v>
      </c>
      <c r="BO84" s="9">
        <f>[2]Лист2!$AI227</f>
        <v>1313</v>
      </c>
      <c r="BP84" s="8">
        <f>[2]Лист2!$AI81</f>
        <v>4697925.33</v>
      </c>
      <c r="BQ84" s="9">
        <f>[2]Лист2!$AM227</f>
        <v>90</v>
      </c>
      <c r="BR84" s="8">
        <f>[2]Лист2!$AM81</f>
        <v>4016011.9</v>
      </c>
      <c r="BS84" s="9">
        <f>[2]Лист2!$AJ227</f>
        <v>791</v>
      </c>
      <c r="BT84" s="40">
        <f>[2]Лист2!$AJ81</f>
        <v>24316300.079999998</v>
      </c>
      <c r="BU84" s="9">
        <f>[2]Лист2!$AK227</f>
        <v>0</v>
      </c>
      <c r="BV84" s="8">
        <f>[2]Лист2!$AK81</f>
        <v>0</v>
      </c>
      <c r="BW84" s="9">
        <f>[2]Лист2!$AL227</f>
        <v>13</v>
      </c>
      <c r="BX84" s="40">
        <f>[2]Лист2!$AL81</f>
        <v>2025921</v>
      </c>
      <c r="BY84" s="9">
        <f>[2]Лист2!$AN227</f>
        <v>0</v>
      </c>
      <c r="BZ84" s="8">
        <f>[2]Лист2!$AN81</f>
        <v>0</v>
      </c>
      <c r="CA84" s="8">
        <f t="shared" si="29"/>
        <v>28606616.899999999</v>
      </c>
      <c r="CB84" s="8">
        <f t="shared" si="30"/>
        <v>3173210.49</v>
      </c>
      <c r="CC84" s="9">
        <f>[2]Лист2!$AQ227</f>
        <v>2075</v>
      </c>
      <c r="CD84" s="8">
        <f>[2]Лист2!$AQ81</f>
        <v>512169.35</v>
      </c>
      <c r="CE84" s="9">
        <f>[2]Лист2!$AR227</f>
        <v>1309</v>
      </c>
      <c r="CF84" s="8">
        <f>[2]Лист2!$AR81</f>
        <v>594509.24</v>
      </c>
      <c r="CG84" s="9">
        <f>[2]Лист2!$AS227</f>
        <v>1280</v>
      </c>
      <c r="CH84" s="8">
        <f>[2]Лист2!$AS81</f>
        <v>2066531.9</v>
      </c>
      <c r="CI84" s="9">
        <f>[2]Лист2!$AW227</f>
        <v>98</v>
      </c>
      <c r="CJ84" s="8">
        <f>[2]Лист2!$AW81</f>
        <v>3661204.93</v>
      </c>
      <c r="CK84" s="9">
        <f>[2]Лист2!$AT227</f>
        <v>484</v>
      </c>
      <c r="CL84" s="40">
        <f>[2]Лист2!$AT81</f>
        <v>21772201.48</v>
      </c>
      <c r="CM84" s="9">
        <f>[2]Лист2!$AU227</f>
        <v>0</v>
      </c>
      <c r="CN84" s="8">
        <f>[2]Лист2!$AU81</f>
        <v>0</v>
      </c>
      <c r="CO84" s="9">
        <f>[2]Лист2!$AV227</f>
        <v>13</v>
      </c>
      <c r="CP84" s="40">
        <f>[2]Лист2!$AV81</f>
        <v>1627815</v>
      </c>
      <c r="CQ84" s="9">
        <f>[2]Лист2!$AX227</f>
        <v>0</v>
      </c>
      <c r="CR84" s="8">
        <f>[2]Лист2!$AX81</f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157</v>
      </c>
      <c r="E85" s="25" t="s">
        <v>154</v>
      </c>
      <c r="F85" s="31" t="s">
        <v>158</v>
      </c>
      <c r="G85" s="8">
        <f t="shared" si="21"/>
        <v>24760202.949999999</v>
      </c>
      <c r="H85" s="8">
        <f t="shared" si="22"/>
        <v>9306102.1500000004</v>
      </c>
      <c r="I85" s="9">
        <f t="shared" si="20"/>
        <v>8514</v>
      </c>
      <c r="J85" s="8">
        <f t="shared" si="20"/>
        <v>4775850.28</v>
      </c>
      <c r="K85" s="9">
        <f t="shared" si="20"/>
        <v>928</v>
      </c>
      <c r="L85" s="8">
        <f t="shared" si="20"/>
        <v>292443.77</v>
      </c>
      <c r="M85" s="9">
        <f t="shared" si="20"/>
        <v>3916</v>
      </c>
      <c r="N85" s="8">
        <f t="shared" si="20"/>
        <v>4237808.0999999996</v>
      </c>
      <c r="O85" s="9">
        <f t="shared" si="20"/>
        <v>175</v>
      </c>
      <c r="P85" s="8">
        <f t="shared" si="20"/>
        <v>657440.07999999996</v>
      </c>
      <c r="Q85" s="9">
        <f t="shared" si="20"/>
        <v>360</v>
      </c>
      <c r="R85" s="8">
        <f t="shared" si="20"/>
        <v>14796660.720000001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5605192.1100000003</v>
      </c>
      <c r="Z85" s="8">
        <f t="shared" si="24"/>
        <v>2946147.96</v>
      </c>
      <c r="AA85" s="9">
        <f>[2]Лист2!$M228</f>
        <v>1800</v>
      </c>
      <c r="AB85" s="8">
        <f>[2]Лист2!$M82</f>
        <v>1448206.57</v>
      </c>
      <c r="AC85" s="9">
        <f>[2]Лист2!$N228</f>
        <v>242</v>
      </c>
      <c r="AD85" s="8">
        <f>[2]Лист2!$N82</f>
        <v>101930.4</v>
      </c>
      <c r="AE85" s="9">
        <f>[2]Лист2!$O228</f>
        <v>986</v>
      </c>
      <c r="AF85" s="8">
        <f>[2]Лист2!$O82</f>
        <v>1396010.99</v>
      </c>
      <c r="AG85" s="9">
        <f>[2]Лист2!$S228</f>
        <v>58</v>
      </c>
      <c r="AH85" s="8">
        <f>[2]Лист2!$S82</f>
        <v>657440.07999999996</v>
      </c>
      <c r="AI85" s="9">
        <f>[2]Лист2!$P228</f>
        <v>92</v>
      </c>
      <c r="AJ85" s="40">
        <f>[2]Лист2!$P82</f>
        <v>2001604.07</v>
      </c>
      <c r="AK85" s="9">
        <f>[2]Лист2!$Q228</f>
        <v>0</v>
      </c>
      <c r="AL85" s="8">
        <f>[2]Лист2!$Q82</f>
        <v>0</v>
      </c>
      <c r="AM85" s="9">
        <f>[2]Лист2!$R228</f>
        <v>0</v>
      </c>
      <c r="AN85" s="40">
        <f>[2]Лист2!$R82</f>
        <v>0</v>
      </c>
      <c r="AO85" s="9">
        <f>[2]Лист2!$T228</f>
        <v>0</v>
      </c>
      <c r="AP85" s="8">
        <f>[2]Лист2!$T82</f>
        <v>0</v>
      </c>
      <c r="AQ85" s="8">
        <f t="shared" si="25"/>
        <v>4981804.68</v>
      </c>
      <c r="AR85" s="8">
        <f t="shared" si="26"/>
        <v>2521570.77</v>
      </c>
      <c r="AS85" s="9">
        <f>[2]Лист2!$W228</f>
        <v>2200</v>
      </c>
      <c r="AT85" s="8">
        <f>[2]Лист2!$W82</f>
        <v>1272480</v>
      </c>
      <c r="AU85" s="9">
        <f>[2]Лист2!$X228</f>
        <v>202</v>
      </c>
      <c r="AV85" s="8">
        <f>[2]Лист2!$X82</f>
        <v>86695.37</v>
      </c>
      <c r="AW85" s="9">
        <f>[2]Лист2!$Y228</f>
        <v>986</v>
      </c>
      <c r="AX85" s="8">
        <f>[2]Лист2!$Y82</f>
        <v>1162395.3999999999</v>
      </c>
      <c r="AY85" s="9">
        <f>[2]Лист2!$AC228</f>
        <v>58</v>
      </c>
      <c r="AZ85" s="8">
        <f>[2]Лист2!$AC82</f>
        <v>0</v>
      </c>
      <c r="BA85" s="9">
        <f>[2]Лист2!$Z228</f>
        <v>72</v>
      </c>
      <c r="BB85" s="40">
        <f>[2]Лист2!$Z82</f>
        <v>2460233.91</v>
      </c>
      <c r="BC85" s="9">
        <f>[2]Лист2!$AA228</f>
        <v>0</v>
      </c>
      <c r="BD85" s="8">
        <f>[2]Лист2!$AA82</f>
        <v>0</v>
      </c>
      <c r="BE85" s="9">
        <f>[2]Лист2!$AB228</f>
        <v>0</v>
      </c>
      <c r="BF85" s="40">
        <f>[2]Лист2!$AB82</f>
        <v>0</v>
      </c>
      <c r="BG85" s="9">
        <f>[2]Лист2!$AD228</f>
        <v>0</v>
      </c>
      <c r="BH85" s="8">
        <f>[2]Лист2!$AD82</f>
        <v>0</v>
      </c>
      <c r="BI85" s="8">
        <f t="shared" si="27"/>
        <v>8270602.4500000002</v>
      </c>
      <c r="BJ85" s="8">
        <f t="shared" si="28"/>
        <v>2290769.52</v>
      </c>
      <c r="BK85" s="9">
        <f>[2]Лист2!$AG228</f>
        <v>1830</v>
      </c>
      <c r="BL85" s="8">
        <f>[2]Лист2!$AG82</f>
        <v>1084677.6000000001</v>
      </c>
      <c r="BM85" s="9">
        <f>[2]Лист2!$AH228</f>
        <v>242</v>
      </c>
      <c r="BN85" s="8">
        <f>[2]Лист2!$AH82</f>
        <v>103818</v>
      </c>
      <c r="BO85" s="9">
        <f>[2]Лист2!$AI228</f>
        <v>986</v>
      </c>
      <c r="BP85" s="8">
        <f>[2]Лист2!$AI82</f>
        <v>1102273.92</v>
      </c>
      <c r="BQ85" s="9">
        <f>[2]Лист2!$AM228</f>
        <v>59</v>
      </c>
      <c r="BR85" s="8">
        <f>[2]Лист2!$AM82</f>
        <v>0</v>
      </c>
      <c r="BS85" s="9">
        <f>[2]Лист2!$AJ228</f>
        <v>92</v>
      </c>
      <c r="BT85" s="40">
        <f>[2]Лист2!$AJ82</f>
        <v>5979832.9299999997</v>
      </c>
      <c r="BU85" s="9">
        <f>[2]Лист2!$AK228</f>
        <v>0</v>
      </c>
      <c r="BV85" s="8">
        <f>[2]Лист2!$AK82</f>
        <v>0</v>
      </c>
      <c r="BW85" s="9">
        <f>[2]Лист2!$AL228</f>
        <v>0</v>
      </c>
      <c r="BX85" s="40">
        <f>[2]Лист2!$AL82</f>
        <v>0</v>
      </c>
      <c r="BY85" s="9">
        <f>[2]Лист2!$AN228</f>
        <v>0</v>
      </c>
      <c r="BZ85" s="8">
        <f>[2]Лист2!$AN82</f>
        <v>0</v>
      </c>
      <c r="CA85" s="8">
        <f t="shared" si="29"/>
        <v>5902603.71</v>
      </c>
      <c r="CB85" s="8">
        <f t="shared" si="30"/>
        <v>1547613.9</v>
      </c>
      <c r="CC85" s="9">
        <f>[2]Лист2!$AQ228</f>
        <v>2684</v>
      </c>
      <c r="CD85" s="8">
        <f>[2]Лист2!$AQ82</f>
        <v>970486.11</v>
      </c>
      <c r="CE85" s="9">
        <f>[2]Лист2!$AR228</f>
        <v>242</v>
      </c>
      <c r="CF85" s="8">
        <f>[2]Лист2!$AR82</f>
        <v>0</v>
      </c>
      <c r="CG85" s="9">
        <f>[2]Лист2!$AS228</f>
        <v>958</v>
      </c>
      <c r="CH85" s="8">
        <f>[2]Лист2!$AS82</f>
        <v>577127.79</v>
      </c>
      <c r="CI85" s="9">
        <f>[2]Лист2!$AW228</f>
        <v>0</v>
      </c>
      <c r="CJ85" s="8">
        <f>[2]Лист2!$AW82</f>
        <v>0</v>
      </c>
      <c r="CK85" s="9">
        <f>[2]Лист2!$AT228</f>
        <v>104</v>
      </c>
      <c r="CL85" s="40">
        <f>[2]Лист2!$AT82</f>
        <v>4354989.8099999996</v>
      </c>
      <c r="CM85" s="9">
        <f>[2]Лист2!$AU228</f>
        <v>0</v>
      </c>
      <c r="CN85" s="8">
        <f>[2]Лист2!$AU82</f>
        <v>0</v>
      </c>
      <c r="CO85" s="9">
        <f>[2]Лист2!$AV228</f>
        <v>0</v>
      </c>
      <c r="CP85" s="40">
        <f>[2]Лист2!$AV82</f>
        <v>0</v>
      </c>
      <c r="CQ85" s="9">
        <f>[2]Лист2!$AX228</f>
        <v>0</v>
      </c>
      <c r="CR85" s="8">
        <f>[2]Лист2!$AX82</f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157</v>
      </c>
      <c r="E86" s="25" t="s">
        <v>154</v>
      </c>
      <c r="F86" s="31" t="s">
        <v>158</v>
      </c>
      <c r="G86" s="8">
        <f t="shared" si="21"/>
        <v>33777925.979999997</v>
      </c>
      <c r="H86" s="8">
        <f t="shared" si="22"/>
        <v>29930181.629999999</v>
      </c>
      <c r="I86" s="9">
        <f t="shared" si="20"/>
        <v>33213</v>
      </c>
      <c r="J86" s="8">
        <f t="shared" si="20"/>
        <v>17705420.309999999</v>
      </c>
      <c r="K86" s="9">
        <f t="shared" si="20"/>
        <v>6729</v>
      </c>
      <c r="L86" s="8">
        <f t="shared" si="20"/>
        <v>2397056.92</v>
      </c>
      <c r="M86" s="9">
        <f t="shared" si="20"/>
        <v>14224</v>
      </c>
      <c r="N86" s="8">
        <f t="shared" si="20"/>
        <v>9827704.4000000004</v>
      </c>
      <c r="O86" s="9">
        <f t="shared" si="20"/>
        <v>346</v>
      </c>
      <c r="P86" s="8">
        <f t="shared" si="20"/>
        <v>1388760.34</v>
      </c>
      <c r="Q86" s="9">
        <f t="shared" si="20"/>
        <v>141</v>
      </c>
      <c r="R86" s="8">
        <f t="shared" si="20"/>
        <v>2458984.0099999998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11500377.380000001</v>
      </c>
      <c r="Z86" s="8">
        <f t="shared" si="24"/>
        <v>10078418.84</v>
      </c>
      <c r="AA86" s="9">
        <f>[2]Лист2!$M229</f>
        <v>7976</v>
      </c>
      <c r="AB86" s="8">
        <f>[2]Лист2!$M83</f>
        <v>4674188.42</v>
      </c>
      <c r="AC86" s="9">
        <f>[2]Лист2!$N229</f>
        <v>1682</v>
      </c>
      <c r="AD86" s="8">
        <f>[2]Лист2!$N83</f>
        <v>729057.57</v>
      </c>
      <c r="AE86" s="9">
        <f>[2]Лист2!$O229</f>
        <v>3546</v>
      </c>
      <c r="AF86" s="8">
        <f>[2]Лист2!$O83</f>
        <v>4675172.8499999996</v>
      </c>
      <c r="AG86" s="9">
        <f>[2]Лист2!$S229</f>
        <v>84</v>
      </c>
      <c r="AH86" s="8">
        <f>[2]Лист2!$S83</f>
        <v>602206.04</v>
      </c>
      <c r="AI86" s="9">
        <f>[2]Лист2!$P229</f>
        <v>40</v>
      </c>
      <c r="AJ86" s="40">
        <f>[2]Лист2!$P83</f>
        <v>819752.5</v>
      </c>
      <c r="AK86" s="9">
        <f>[2]Лист2!$Q229</f>
        <v>0</v>
      </c>
      <c r="AL86" s="8">
        <f>[2]Лист2!$Q83</f>
        <v>0</v>
      </c>
      <c r="AM86" s="9">
        <f>[2]Лист2!$R229</f>
        <v>0</v>
      </c>
      <c r="AN86" s="40">
        <f>[2]Лист2!$R83</f>
        <v>0</v>
      </c>
      <c r="AO86" s="9">
        <f>[2]Лист2!$T229</f>
        <v>0</v>
      </c>
      <c r="AP86" s="8">
        <f>[2]Лист2!$T83</f>
        <v>0</v>
      </c>
      <c r="AQ86" s="8">
        <f t="shared" si="25"/>
        <v>8127447.3600000003</v>
      </c>
      <c r="AR86" s="8">
        <f t="shared" si="26"/>
        <v>7669077.2699999996</v>
      </c>
      <c r="AS86" s="9">
        <f>[2]Лист2!$W229</f>
        <v>8041</v>
      </c>
      <c r="AT86" s="8">
        <f>[2]Лист2!$W83</f>
        <v>4170838.96</v>
      </c>
      <c r="AU86" s="9">
        <f>[2]Лист2!$X229</f>
        <v>1683</v>
      </c>
      <c r="AV86" s="8">
        <f>[2]Лист2!$X83</f>
        <v>729301.81</v>
      </c>
      <c r="AW86" s="9">
        <f>[2]Лист2!$Y229</f>
        <v>3567</v>
      </c>
      <c r="AX86" s="8">
        <f>[2]Лист2!$Y83</f>
        <v>2768936.5</v>
      </c>
      <c r="AY86" s="9">
        <f>[2]Лист2!$AC229</f>
        <v>0</v>
      </c>
      <c r="AZ86" s="8">
        <f>[2]Лист2!$AC83</f>
        <v>0</v>
      </c>
      <c r="BA86" s="9">
        <f>[2]Лист2!$Z229</f>
        <v>37</v>
      </c>
      <c r="BB86" s="40">
        <f>[2]Лист2!$Z83</f>
        <v>458370.09</v>
      </c>
      <c r="BC86" s="9">
        <f>[2]Лист2!$AA229</f>
        <v>0</v>
      </c>
      <c r="BD86" s="8">
        <f>[2]Лист2!$AA83</f>
        <v>0</v>
      </c>
      <c r="BE86" s="9">
        <f>[2]Лист2!$AB229</f>
        <v>0</v>
      </c>
      <c r="BF86" s="40">
        <f>[2]Лист2!$AB83</f>
        <v>0</v>
      </c>
      <c r="BG86" s="9">
        <f>[2]Лист2!$AD229</f>
        <v>0</v>
      </c>
      <c r="BH86" s="8">
        <f>[2]Лист2!$AD83</f>
        <v>0</v>
      </c>
      <c r="BI86" s="8">
        <f t="shared" si="27"/>
        <v>5693550.9699999997</v>
      </c>
      <c r="BJ86" s="8">
        <f t="shared" si="28"/>
        <v>4901331.72</v>
      </c>
      <c r="BK86" s="9">
        <f>[2]Лист2!$AG229</f>
        <v>8014</v>
      </c>
      <c r="BL86" s="8">
        <f>[2]Лист2!$AG83</f>
        <v>4099376.25</v>
      </c>
      <c r="BM86" s="9">
        <f>[2]Лист2!$AH229</f>
        <v>1682</v>
      </c>
      <c r="BN86" s="8">
        <f>[2]Лист2!$AH83</f>
        <v>264037.49</v>
      </c>
      <c r="BO86" s="9">
        <f>[2]Лист2!$AI229</f>
        <v>3548</v>
      </c>
      <c r="BP86" s="8">
        <f>[2]Лист2!$AI83</f>
        <v>537917.98</v>
      </c>
      <c r="BQ86" s="9">
        <f>[2]Лист2!$AM229</f>
        <v>84</v>
      </c>
      <c r="BR86" s="8">
        <f>[2]Лист2!$AM83</f>
        <v>233293.04</v>
      </c>
      <c r="BS86" s="9">
        <f>[2]Лист2!$AJ229</f>
        <v>30</v>
      </c>
      <c r="BT86" s="40">
        <f>[2]Лист2!$AJ83</f>
        <v>558926.21</v>
      </c>
      <c r="BU86" s="9">
        <f>[2]Лист2!$AK229</f>
        <v>0</v>
      </c>
      <c r="BV86" s="8">
        <f>[2]Лист2!$AK83</f>
        <v>0</v>
      </c>
      <c r="BW86" s="9">
        <f>[2]Лист2!$AL229</f>
        <v>0</v>
      </c>
      <c r="BX86" s="40">
        <f>[2]Лист2!$AL83</f>
        <v>0</v>
      </c>
      <c r="BY86" s="9">
        <f>[2]Лист2!$AN229</f>
        <v>0</v>
      </c>
      <c r="BZ86" s="8">
        <f>[2]Лист2!$AN83</f>
        <v>0</v>
      </c>
      <c r="CA86" s="8">
        <f t="shared" si="29"/>
        <v>8456550.2699999996</v>
      </c>
      <c r="CB86" s="8">
        <f t="shared" si="30"/>
        <v>7281353.7999999998</v>
      </c>
      <c r="CC86" s="9">
        <f>[2]Лист2!$AQ229</f>
        <v>9182</v>
      </c>
      <c r="CD86" s="8">
        <f>[2]Лист2!$AQ83</f>
        <v>4761016.68</v>
      </c>
      <c r="CE86" s="9">
        <f>[2]Лист2!$AR229</f>
        <v>1682</v>
      </c>
      <c r="CF86" s="8">
        <f>[2]Лист2!$AR83</f>
        <v>674660.05</v>
      </c>
      <c r="CG86" s="9">
        <f>[2]Лист2!$AS229</f>
        <v>3563</v>
      </c>
      <c r="CH86" s="8">
        <f>[2]Лист2!$AS83</f>
        <v>1845677.07</v>
      </c>
      <c r="CI86" s="9">
        <f>[2]Лист2!$AW229</f>
        <v>178</v>
      </c>
      <c r="CJ86" s="8">
        <f>[2]Лист2!$AW83</f>
        <v>553261.26</v>
      </c>
      <c r="CK86" s="9">
        <f>[2]Лист2!$AT229</f>
        <v>34</v>
      </c>
      <c r="CL86" s="40">
        <f>[2]Лист2!$AT83</f>
        <v>621935.21</v>
      </c>
      <c r="CM86" s="9">
        <f>[2]Лист2!$AU229</f>
        <v>0</v>
      </c>
      <c r="CN86" s="8">
        <f>[2]Лист2!$AU83</f>
        <v>0</v>
      </c>
      <c r="CO86" s="9">
        <f>[2]Лист2!$AV229</f>
        <v>0</v>
      </c>
      <c r="CP86" s="40">
        <f>[2]Лист2!$AV83</f>
        <v>0</v>
      </c>
      <c r="CQ86" s="9">
        <f>[2]Лист2!$AX229</f>
        <v>0</v>
      </c>
      <c r="CR86" s="8">
        <f>[2]Лист2!$AX83</f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157</v>
      </c>
      <c r="E87" s="25" t="s">
        <v>154</v>
      </c>
      <c r="F87" s="31" t="s">
        <v>158</v>
      </c>
      <c r="G87" s="8">
        <f t="shared" si="21"/>
        <v>3013050.26</v>
      </c>
      <c r="H87" s="8">
        <f t="shared" si="22"/>
        <v>3013050.26</v>
      </c>
      <c r="I87" s="9">
        <f t="shared" si="20"/>
        <v>3101</v>
      </c>
      <c r="J87" s="8">
        <f t="shared" si="20"/>
        <v>1187550.1399999999</v>
      </c>
      <c r="K87" s="9">
        <f t="shared" si="20"/>
        <v>848</v>
      </c>
      <c r="L87" s="8">
        <f t="shared" si="20"/>
        <v>327507.34999999998</v>
      </c>
      <c r="M87" s="9">
        <f t="shared" si="20"/>
        <v>1905</v>
      </c>
      <c r="N87" s="8">
        <f t="shared" si="20"/>
        <v>1497992.77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909728.01</v>
      </c>
      <c r="Z87" s="8">
        <f t="shared" si="24"/>
        <v>909728.01</v>
      </c>
      <c r="AA87" s="9">
        <f>[2]Лист2!$M230</f>
        <v>775</v>
      </c>
      <c r="AB87" s="8">
        <f>[2]Лист2!$M84</f>
        <v>350309.18</v>
      </c>
      <c r="AC87" s="9">
        <f>[2]Лист2!$N230</f>
        <v>106</v>
      </c>
      <c r="AD87" s="8">
        <f>[2]Лист2!$N84</f>
        <v>53733.85</v>
      </c>
      <c r="AE87" s="9">
        <f>[2]Лист2!$O230</f>
        <v>476</v>
      </c>
      <c r="AF87" s="8">
        <f>[2]Лист2!$O84</f>
        <v>505684.98</v>
      </c>
      <c r="AG87" s="9">
        <f>[2]Лист2!$S230</f>
        <v>0</v>
      </c>
      <c r="AH87" s="8">
        <f>[2]Лист2!$S84</f>
        <v>0</v>
      </c>
      <c r="AI87" s="9">
        <f>[2]Лист2!$P230</f>
        <v>0</v>
      </c>
      <c r="AJ87" s="40">
        <f>[2]Лист2!$P84</f>
        <v>0</v>
      </c>
      <c r="AK87" s="9">
        <f>[2]Лист2!$Q230</f>
        <v>0</v>
      </c>
      <c r="AL87" s="8">
        <f>[2]Лист2!$Q84</f>
        <v>0</v>
      </c>
      <c r="AM87" s="9">
        <f>[2]Лист2!$R230</f>
        <v>0</v>
      </c>
      <c r="AN87" s="40">
        <f>[2]Лист2!$R84</f>
        <v>0</v>
      </c>
      <c r="AO87" s="9">
        <f>[2]Лист2!$T230</f>
        <v>0</v>
      </c>
      <c r="AP87" s="8">
        <f>[2]Лист2!$T84</f>
        <v>0</v>
      </c>
      <c r="AQ87" s="8">
        <f t="shared" si="25"/>
        <v>909728.01</v>
      </c>
      <c r="AR87" s="8">
        <f t="shared" si="26"/>
        <v>909728.01</v>
      </c>
      <c r="AS87" s="9">
        <f>[2]Лист2!$W230</f>
        <v>775</v>
      </c>
      <c r="AT87" s="8">
        <f>[2]Лист2!$W84</f>
        <v>350309.18</v>
      </c>
      <c r="AU87" s="9">
        <f>[2]Лист2!$X230</f>
        <v>106</v>
      </c>
      <c r="AV87" s="8">
        <f>[2]Лист2!$X84</f>
        <v>53733.85</v>
      </c>
      <c r="AW87" s="9">
        <f>[2]Лист2!$Y230</f>
        <v>476</v>
      </c>
      <c r="AX87" s="8">
        <f>[2]Лист2!$Y84</f>
        <v>505684.98</v>
      </c>
      <c r="AY87" s="9">
        <f>[2]Лист2!$AC230</f>
        <v>0</v>
      </c>
      <c r="AZ87" s="8">
        <f>[2]Лист2!$AC84</f>
        <v>0</v>
      </c>
      <c r="BA87" s="9">
        <f>[2]Лист2!$Z230</f>
        <v>0</v>
      </c>
      <c r="BB87" s="40">
        <f>[2]Лист2!$Z84</f>
        <v>0</v>
      </c>
      <c r="BC87" s="9">
        <f>[2]Лист2!$AA230</f>
        <v>0</v>
      </c>
      <c r="BD87" s="8">
        <f>[2]Лист2!$AA84</f>
        <v>0</v>
      </c>
      <c r="BE87" s="9">
        <f>[2]Лист2!$AB230</f>
        <v>0</v>
      </c>
      <c r="BF87" s="40">
        <f>[2]Лист2!$AB84</f>
        <v>0</v>
      </c>
      <c r="BG87" s="9">
        <f>[2]Лист2!$AD230</f>
        <v>0</v>
      </c>
      <c r="BH87" s="8">
        <f>[2]Лист2!$AD84</f>
        <v>0</v>
      </c>
      <c r="BI87" s="8">
        <f t="shared" si="27"/>
        <v>810418.89</v>
      </c>
      <c r="BJ87" s="8">
        <f t="shared" si="28"/>
        <v>810418.89</v>
      </c>
      <c r="BK87" s="9">
        <f>[2]Лист2!$AG230</f>
        <v>775</v>
      </c>
      <c r="BL87" s="8">
        <f>[2]Лист2!$AG84</f>
        <v>350309.18</v>
      </c>
      <c r="BM87" s="9">
        <f>[2]Лист2!$AH230</f>
        <v>106</v>
      </c>
      <c r="BN87" s="8">
        <f>[2]Лист2!$AH84</f>
        <v>53733.85</v>
      </c>
      <c r="BO87" s="9">
        <f>[2]Лист2!$AI230</f>
        <v>476</v>
      </c>
      <c r="BP87" s="8">
        <f>[2]Лист2!$AI84</f>
        <v>406375.86</v>
      </c>
      <c r="BQ87" s="9">
        <f>[2]Лист2!$AM230</f>
        <v>0</v>
      </c>
      <c r="BR87" s="8">
        <f>[2]Лист2!$AM84</f>
        <v>0</v>
      </c>
      <c r="BS87" s="9">
        <f>[2]Лист2!$AJ230</f>
        <v>0</v>
      </c>
      <c r="BT87" s="40">
        <f>[2]Лист2!$AJ84</f>
        <v>0</v>
      </c>
      <c r="BU87" s="9">
        <f>[2]Лист2!$AK230</f>
        <v>0</v>
      </c>
      <c r="BV87" s="8">
        <f>[2]Лист2!$AK84</f>
        <v>0</v>
      </c>
      <c r="BW87" s="9">
        <f>[2]Лист2!$AL230</f>
        <v>0</v>
      </c>
      <c r="BX87" s="40">
        <f>[2]Лист2!$AL84</f>
        <v>0</v>
      </c>
      <c r="BY87" s="9">
        <f>[2]Лист2!$AN230</f>
        <v>0</v>
      </c>
      <c r="BZ87" s="8">
        <f>[2]Лист2!$AN84</f>
        <v>0</v>
      </c>
      <c r="CA87" s="8">
        <f t="shared" si="29"/>
        <v>383175.35</v>
      </c>
      <c r="CB87" s="8">
        <f t="shared" si="30"/>
        <v>383175.35</v>
      </c>
      <c r="CC87" s="9">
        <f>[2]Лист2!$AQ230</f>
        <v>776</v>
      </c>
      <c r="CD87" s="8">
        <f>[2]Лист2!$AQ84</f>
        <v>136622.6</v>
      </c>
      <c r="CE87" s="9">
        <f>[2]Лист2!$AR230</f>
        <v>530</v>
      </c>
      <c r="CF87" s="8">
        <f>[2]Лист2!$AR84</f>
        <v>166305.79999999999</v>
      </c>
      <c r="CG87" s="9">
        <f>[2]Лист2!$AS230</f>
        <v>477</v>
      </c>
      <c r="CH87" s="8">
        <f>[2]Лист2!$AS84</f>
        <v>80246.95</v>
      </c>
      <c r="CI87" s="9">
        <f>[2]Лист2!$AW230</f>
        <v>0</v>
      </c>
      <c r="CJ87" s="8">
        <f>[2]Лист2!$AW84</f>
        <v>0</v>
      </c>
      <c r="CK87" s="9">
        <f>[2]Лист2!$AT230</f>
        <v>0</v>
      </c>
      <c r="CL87" s="40">
        <f>[2]Лист2!$AT84</f>
        <v>0</v>
      </c>
      <c r="CM87" s="9">
        <f>[2]Лист2!$AU230</f>
        <v>0</v>
      </c>
      <c r="CN87" s="8">
        <f>[2]Лист2!$AU84</f>
        <v>0</v>
      </c>
      <c r="CO87" s="9">
        <f>[2]Лист2!$AV230</f>
        <v>0</v>
      </c>
      <c r="CP87" s="40">
        <f>[2]Лист2!$AV84</f>
        <v>0</v>
      </c>
      <c r="CQ87" s="9">
        <f>[2]Лист2!$AX230</f>
        <v>0</v>
      </c>
      <c r="CR87" s="8">
        <f>[2]Лист2!$AX84</f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157</v>
      </c>
      <c r="E88" s="25" t="s">
        <v>154</v>
      </c>
      <c r="F88" s="31" t="s">
        <v>158</v>
      </c>
      <c r="G88" s="8">
        <f t="shared" si="21"/>
        <v>14109038.01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5645</v>
      </c>
      <c r="X88" s="8">
        <f t="shared" si="18"/>
        <v>14109038.01</v>
      </c>
      <c r="Y88" s="8">
        <f t="shared" si="23"/>
        <v>3488590.8</v>
      </c>
      <c r="Z88" s="8">
        <f t="shared" si="24"/>
        <v>0</v>
      </c>
      <c r="AA88" s="9">
        <f>[2]Лист2!$M231</f>
        <v>0</v>
      </c>
      <c r="AB88" s="8">
        <f>[2]Лист2!$M85</f>
        <v>0</v>
      </c>
      <c r="AC88" s="9">
        <f>[2]Лист2!$N231</f>
        <v>0</v>
      </c>
      <c r="AD88" s="8">
        <f>[2]Лист2!$N85</f>
        <v>0</v>
      </c>
      <c r="AE88" s="9">
        <f>[2]Лист2!$O231</f>
        <v>0</v>
      </c>
      <c r="AF88" s="8">
        <f>[2]Лист2!$O85</f>
        <v>0</v>
      </c>
      <c r="AG88" s="9">
        <f>[2]Лист2!$S231</f>
        <v>0</v>
      </c>
      <c r="AH88" s="8">
        <f>[2]Лист2!$S85</f>
        <v>0</v>
      </c>
      <c r="AI88" s="9">
        <f>[2]Лист2!$P231</f>
        <v>0</v>
      </c>
      <c r="AJ88" s="40">
        <f>[2]Лист2!$P85</f>
        <v>0</v>
      </c>
      <c r="AK88" s="9">
        <f>[2]Лист2!$Q231</f>
        <v>0</v>
      </c>
      <c r="AL88" s="8">
        <f>[2]Лист2!$Q85</f>
        <v>0</v>
      </c>
      <c r="AM88" s="9">
        <f>[2]Лист2!$R231</f>
        <v>0</v>
      </c>
      <c r="AN88" s="40">
        <f>[2]Лист2!$R85</f>
        <v>0</v>
      </c>
      <c r="AO88" s="9">
        <f>[2]Лист2!$T231</f>
        <v>1415</v>
      </c>
      <c r="AP88" s="8">
        <f>[2]Лист2!$T85</f>
        <v>3488590.8</v>
      </c>
      <c r="AQ88" s="8">
        <f t="shared" si="25"/>
        <v>3919743.75</v>
      </c>
      <c r="AR88" s="8">
        <f t="shared" si="26"/>
        <v>0</v>
      </c>
      <c r="AS88" s="9">
        <f>[2]Лист2!$W231</f>
        <v>0</v>
      </c>
      <c r="AT88" s="8">
        <f>[2]Лист2!$W85</f>
        <v>0</v>
      </c>
      <c r="AU88" s="9">
        <f>[2]Лист2!$X231</f>
        <v>0</v>
      </c>
      <c r="AV88" s="8">
        <f>[2]Лист2!$X85</f>
        <v>0</v>
      </c>
      <c r="AW88" s="9">
        <f>[2]Лист2!$Y231</f>
        <v>0</v>
      </c>
      <c r="AX88" s="8">
        <f>[2]Лист2!$Y85</f>
        <v>0</v>
      </c>
      <c r="AY88" s="9">
        <f>[2]Лист2!$AC231</f>
        <v>0</v>
      </c>
      <c r="AZ88" s="8">
        <f>[2]Лист2!$AC85</f>
        <v>0</v>
      </c>
      <c r="BA88" s="9">
        <f>[2]Лист2!$Z231</f>
        <v>0</v>
      </c>
      <c r="BB88" s="40">
        <f>[2]Лист2!$Z85</f>
        <v>0</v>
      </c>
      <c r="BC88" s="9">
        <f>[2]Лист2!$AA231</f>
        <v>0</v>
      </c>
      <c r="BD88" s="8">
        <f>[2]Лист2!$AA85</f>
        <v>0</v>
      </c>
      <c r="BE88" s="9">
        <f>[2]Лист2!$AB231</f>
        <v>0</v>
      </c>
      <c r="BF88" s="40">
        <f>[2]Лист2!$AB85</f>
        <v>0</v>
      </c>
      <c r="BG88" s="9">
        <f>[2]Лист2!$AD231</f>
        <v>1351</v>
      </c>
      <c r="BH88" s="8">
        <f>[2]Лист2!$AD85</f>
        <v>3919743.75</v>
      </c>
      <c r="BI88" s="8">
        <f t="shared" si="27"/>
        <v>3538665.66</v>
      </c>
      <c r="BJ88" s="8">
        <f t="shared" si="28"/>
        <v>0</v>
      </c>
      <c r="BK88" s="9">
        <f>[2]Лист2!$AG231</f>
        <v>0</v>
      </c>
      <c r="BL88" s="8">
        <f>[2]Лист2!$AG85</f>
        <v>0</v>
      </c>
      <c r="BM88" s="9">
        <f>[2]Лист2!$AH231</f>
        <v>0</v>
      </c>
      <c r="BN88" s="8">
        <f>[2]Лист2!$AH85</f>
        <v>0</v>
      </c>
      <c r="BO88" s="9">
        <f>[2]Лист2!$AI231</f>
        <v>0</v>
      </c>
      <c r="BP88" s="8">
        <f>[2]Лист2!$AI85</f>
        <v>0</v>
      </c>
      <c r="BQ88" s="9">
        <f>[2]Лист2!$AM231</f>
        <v>0</v>
      </c>
      <c r="BR88" s="8">
        <f>[2]Лист2!$AM85</f>
        <v>0</v>
      </c>
      <c r="BS88" s="9">
        <f>[2]Лист2!$AJ231</f>
        <v>0</v>
      </c>
      <c r="BT88" s="40">
        <f>[2]Лист2!$AJ85</f>
        <v>0</v>
      </c>
      <c r="BU88" s="9">
        <f>[2]Лист2!$AK231</f>
        <v>0</v>
      </c>
      <c r="BV88" s="8">
        <f>[2]Лист2!$AK85</f>
        <v>0</v>
      </c>
      <c r="BW88" s="9">
        <f>[2]Лист2!$AL231</f>
        <v>0</v>
      </c>
      <c r="BX88" s="40">
        <f>[2]Лист2!$AL85</f>
        <v>0</v>
      </c>
      <c r="BY88" s="9">
        <f>[2]Лист2!$AN231</f>
        <v>1439</v>
      </c>
      <c r="BZ88" s="8">
        <f>[2]Лист2!$AN85</f>
        <v>3538665.66</v>
      </c>
      <c r="CA88" s="8">
        <f t="shared" si="29"/>
        <v>3162037.8</v>
      </c>
      <c r="CB88" s="8">
        <f t="shared" si="30"/>
        <v>0</v>
      </c>
      <c r="CC88" s="9">
        <f>[2]Лист2!$AQ231</f>
        <v>0</v>
      </c>
      <c r="CD88" s="8">
        <f>[2]Лист2!$AQ85</f>
        <v>0</v>
      </c>
      <c r="CE88" s="9">
        <f>[2]Лист2!$AR231</f>
        <v>0</v>
      </c>
      <c r="CF88" s="8">
        <f>[2]Лист2!$AR85</f>
        <v>0</v>
      </c>
      <c r="CG88" s="9">
        <f>[2]Лист2!$AS231</f>
        <v>0</v>
      </c>
      <c r="CH88" s="8">
        <f>[2]Лист2!$AS85</f>
        <v>0</v>
      </c>
      <c r="CI88" s="9">
        <f>[2]Лист2!$AW231</f>
        <v>0</v>
      </c>
      <c r="CJ88" s="8">
        <f>[2]Лист2!$AW85</f>
        <v>0</v>
      </c>
      <c r="CK88" s="9">
        <f>[2]Лист2!$AT231</f>
        <v>0</v>
      </c>
      <c r="CL88" s="40">
        <f>[2]Лист2!$AT85</f>
        <v>0</v>
      </c>
      <c r="CM88" s="9">
        <f>[2]Лист2!$AU231</f>
        <v>0</v>
      </c>
      <c r="CN88" s="8">
        <f>[2]Лист2!$AU85</f>
        <v>0</v>
      </c>
      <c r="CO88" s="9">
        <f>[2]Лист2!$AV231</f>
        <v>0</v>
      </c>
      <c r="CP88" s="40">
        <f>[2]Лист2!$AV85</f>
        <v>0</v>
      </c>
      <c r="CQ88" s="9">
        <f>[2]Лист2!$AX231</f>
        <v>1440</v>
      </c>
      <c r="CR88" s="8">
        <f>[2]Лист2!$AX85</f>
        <v>3162037.8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157</v>
      </c>
      <c r="E89" s="25" t="s">
        <v>154</v>
      </c>
      <c r="F89" s="31" t="s">
        <v>158</v>
      </c>
      <c r="G89" s="8">
        <f t="shared" si="21"/>
        <v>1673993.01</v>
      </c>
      <c r="H89" s="8">
        <f t="shared" si="22"/>
        <v>415225.04</v>
      </c>
      <c r="I89" s="9">
        <f t="shared" si="20"/>
        <v>1404</v>
      </c>
      <c r="J89" s="8">
        <f t="shared" si="20"/>
        <v>195188.04</v>
      </c>
      <c r="K89" s="9">
        <f t="shared" si="20"/>
        <v>0</v>
      </c>
      <c r="L89" s="8">
        <f t="shared" si="20"/>
        <v>0</v>
      </c>
      <c r="M89" s="9">
        <f t="shared" si="20"/>
        <v>793</v>
      </c>
      <c r="N89" s="8">
        <f t="shared" si="20"/>
        <v>220037</v>
      </c>
      <c r="O89" s="9">
        <f t="shared" si="20"/>
        <v>74</v>
      </c>
      <c r="P89" s="8">
        <f t="shared" si="20"/>
        <v>1258767.97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351374.69</v>
      </c>
      <c r="Z89" s="8">
        <f t="shared" si="24"/>
        <v>130239.78</v>
      </c>
      <c r="AA89" s="9">
        <f>[2]Лист2!$M232</f>
        <v>370</v>
      </c>
      <c r="AB89" s="8">
        <f>[2]Лист2!$M86</f>
        <v>63531.3</v>
      </c>
      <c r="AC89" s="9">
        <f>[2]Лист2!$N232</f>
        <v>0</v>
      </c>
      <c r="AD89" s="8">
        <f>[2]Лист2!$N86</f>
        <v>0</v>
      </c>
      <c r="AE89" s="9">
        <f>[2]Лист2!$O232</f>
        <v>172</v>
      </c>
      <c r="AF89" s="8">
        <f>[2]Лист2!$O86</f>
        <v>66708.479999999996</v>
      </c>
      <c r="AG89" s="9">
        <f>[2]Лист2!$S232</f>
        <v>13</v>
      </c>
      <c r="AH89" s="8">
        <f>[2]Лист2!$S86</f>
        <v>221134.91</v>
      </c>
      <c r="AI89" s="9">
        <f>[2]Лист2!$P232</f>
        <v>0</v>
      </c>
      <c r="AJ89" s="40">
        <f>[2]Лист2!$P86</f>
        <v>0</v>
      </c>
      <c r="AK89" s="9">
        <f>[2]Лист2!$Q232</f>
        <v>0</v>
      </c>
      <c r="AL89" s="8">
        <f>[2]Лист2!$Q86</f>
        <v>0</v>
      </c>
      <c r="AM89" s="9">
        <f>[2]Лист2!$R232</f>
        <v>0</v>
      </c>
      <c r="AN89" s="40">
        <f>[2]Лист2!$R86</f>
        <v>0</v>
      </c>
      <c r="AO89" s="9">
        <f>[2]Лист2!$T232</f>
        <v>0</v>
      </c>
      <c r="AP89" s="8">
        <f>[2]Лист2!$T86</f>
        <v>0</v>
      </c>
      <c r="AQ89" s="8">
        <f t="shared" si="25"/>
        <v>540276.09</v>
      </c>
      <c r="AR89" s="8">
        <f t="shared" si="26"/>
        <v>115016.64</v>
      </c>
      <c r="AS89" s="9">
        <f>[2]Лист2!$W232</f>
        <v>320</v>
      </c>
      <c r="AT89" s="8">
        <f>[2]Лист2!$W86</f>
        <v>54125.760000000002</v>
      </c>
      <c r="AU89" s="9">
        <f>[2]Лист2!$X232</f>
        <v>0</v>
      </c>
      <c r="AV89" s="8">
        <f>[2]Лист2!$X86</f>
        <v>0</v>
      </c>
      <c r="AW89" s="9">
        <f>[2]Лист2!$Y232</f>
        <v>157</v>
      </c>
      <c r="AX89" s="8">
        <f>[2]Лист2!$Y86</f>
        <v>60890.879999999997</v>
      </c>
      <c r="AY89" s="9">
        <f>[2]Лист2!$AC232</f>
        <v>25</v>
      </c>
      <c r="AZ89" s="8">
        <f>[2]Лист2!$AC86</f>
        <v>425259.45</v>
      </c>
      <c r="BA89" s="9">
        <f>[2]Лист2!$Z232</f>
        <v>0</v>
      </c>
      <c r="BB89" s="40">
        <f>[2]Лист2!$Z86</f>
        <v>0</v>
      </c>
      <c r="BC89" s="9">
        <f>[2]Лист2!$AA232</f>
        <v>0</v>
      </c>
      <c r="BD89" s="8">
        <f>[2]Лист2!$AA86</f>
        <v>0</v>
      </c>
      <c r="BE89" s="9">
        <f>[2]Лист2!$AB232</f>
        <v>0</v>
      </c>
      <c r="BF89" s="40">
        <f>[2]Лист2!$AB86</f>
        <v>0</v>
      </c>
      <c r="BG89" s="9">
        <f>[2]Лист2!$AD232</f>
        <v>0</v>
      </c>
      <c r="BH89" s="8">
        <f>[2]Лист2!$AD86</f>
        <v>0</v>
      </c>
      <c r="BI89" s="8">
        <f t="shared" si="27"/>
        <v>556613.06000000006</v>
      </c>
      <c r="BJ89" s="8">
        <f t="shared" si="28"/>
        <v>114343.23</v>
      </c>
      <c r="BK89" s="9">
        <f>[2]Лист2!$AG232</f>
        <v>310</v>
      </c>
      <c r="BL89" s="8">
        <f>[2]Лист2!$AG86</f>
        <v>52676.67</v>
      </c>
      <c r="BM89" s="9">
        <f>[2]Лист2!$AH232</f>
        <v>0</v>
      </c>
      <c r="BN89" s="8">
        <f>[2]Лист2!$AH86</f>
        <v>0</v>
      </c>
      <c r="BO89" s="9">
        <f>[2]Лист2!$AI232</f>
        <v>159</v>
      </c>
      <c r="BP89" s="8">
        <f>[2]Лист2!$AI86</f>
        <v>61666.559999999998</v>
      </c>
      <c r="BQ89" s="9">
        <f>[2]Лист2!$AM232</f>
        <v>26</v>
      </c>
      <c r="BR89" s="8">
        <f>[2]Лист2!$AM86</f>
        <v>442269.83</v>
      </c>
      <c r="BS89" s="9">
        <f>[2]Лист2!$AJ232</f>
        <v>0</v>
      </c>
      <c r="BT89" s="40">
        <f>[2]Лист2!$AJ86</f>
        <v>0</v>
      </c>
      <c r="BU89" s="9">
        <f>[2]Лист2!$AK232</f>
        <v>0</v>
      </c>
      <c r="BV89" s="8">
        <f>[2]Лист2!$AK86</f>
        <v>0</v>
      </c>
      <c r="BW89" s="9">
        <f>[2]Лист2!$AL232</f>
        <v>0</v>
      </c>
      <c r="BX89" s="40">
        <f>[2]Лист2!$AL86</f>
        <v>0</v>
      </c>
      <c r="BY89" s="9">
        <f>[2]Лист2!$AN232</f>
        <v>0</v>
      </c>
      <c r="BZ89" s="8">
        <f>[2]Лист2!$AN86</f>
        <v>0</v>
      </c>
      <c r="CA89" s="8">
        <f t="shared" si="29"/>
        <v>225729.17</v>
      </c>
      <c r="CB89" s="8">
        <f t="shared" si="30"/>
        <v>55625.39</v>
      </c>
      <c r="CC89" s="9">
        <f>[2]Лист2!$AQ232</f>
        <v>404</v>
      </c>
      <c r="CD89" s="8">
        <f>[2]Лист2!$AQ86</f>
        <v>24854.31</v>
      </c>
      <c r="CE89" s="9">
        <f>[2]Лист2!$AR232</f>
        <v>0</v>
      </c>
      <c r="CF89" s="8">
        <f>[2]Лист2!$AR86</f>
        <v>0</v>
      </c>
      <c r="CG89" s="9">
        <f>[2]Лист2!$AS232</f>
        <v>305</v>
      </c>
      <c r="CH89" s="8">
        <f>[2]Лист2!$AS86</f>
        <v>30771.08</v>
      </c>
      <c r="CI89" s="9">
        <f>[2]Лист2!$AW232</f>
        <v>10</v>
      </c>
      <c r="CJ89" s="8">
        <f>[2]Лист2!$AW86</f>
        <v>170103.78</v>
      </c>
      <c r="CK89" s="9">
        <f>[2]Лист2!$AT232</f>
        <v>0</v>
      </c>
      <c r="CL89" s="40">
        <f>[2]Лист2!$AT86</f>
        <v>0</v>
      </c>
      <c r="CM89" s="9">
        <f>[2]Лист2!$AU232</f>
        <v>0</v>
      </c>
      <c r="CN89" s="8">
        <f>[2]Лист2!$AU86</f>
        <v>0</v>
      </c>
      <c r="CO89" s="9">
        <f>[2]Лист2!$AV232</f>
        <v>0</v>
      </c>
      <c r="CP89" s="40">
        <f>[2]Лист2!$AV86</f>
        <v>0</v>
      </c>
      <c r="CQ89" s="9">
        <f>[2]Лист2!$AX232</f>
        <v>0</v>
      </c>
      <c r="CR89" s="8">
        <f>[2]Лист2!$AX86</f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157</v>
      </c>
      <c r="E90" s="25" t="s">
        <v>154</v>
      </c>
      <c r="F90" s="31" t="s">
        <v>158</v>
      </c>
      <c r="G90" s="8">
        <f t="shared" si="21"/>
        <v>9842724.1199999992</v>
      </c>
      <c r="H90" s="8">
        <f t="shared" si="22"/>
        <v>7566524.1200000001</v>
      </c>
      <c r="I90" s="9">
        <f t="shared" si="20"/>
        <v>4000</v>
      </c>
      <c r="J90" s="8">
        <f t="shared" si="20"/>
        <v>3945000</v>
      </c>
      <c r="K90" s="9">
        <f t="shared" si="20"/>
        <v>2000</v>
      </c>
      <c r="L90" s="8">
        <f t="shared" si="20"/>
        <v>940000</v>
      </c>
      <c r="M90" s="9">
        <f t="shared" si="20"/>
        <v>1800</v>
      </c>
      <c r="N90" s="8">
        <f t="shared" si="20"/>
        <v>2681524.12</v>
      </c>
      <c r="O90" s="9">
        <f t="shared" si="20"/>
        <v>163</v>
      </c>
      <c r="P90" s="8">
        <f t="shared" si="20"/>
        <v>1153000</v>
      </c>
      <c r="Q90" s="9">
        <f t="shared" si="20"/>
        <v>52</v>
      </c>
      <c r="R90" s="8">
        <f t="shared" si="20"/>
        <v>1123200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2625524.12</v>
      </c>
      <c r="Z90" s="8">
        <f t="shared" si="24"/>
        <v>2031524.12</v>
      </c>
      <c r="AA90" s="9">
        <f>[2]Лист2!$M233</f>
        <v>1000</v>
      </c>
      <c r="AB90" s="8">
        <f>[2]Лист2!$M87</f>
        <v>1000000</v>
      </c>
      <c r="AC90" s="9">
        <f>[2]Лист2!$N233</f>
        <v>500</v>
      </c>
      <c r="AD90" s="8">
        <f>[2]Лист2!$N87</f>
        <v>300000</v>
      </c>
      <c r="AE90" s="9">
        <f>[2]Лист2!$O233</f>
        <v>450</v>
      </c>
      <c r="AF90" s="8">
        <f>[2]Лист2!$O87</f>
        <v>731524.12</v>
      </c>
      <c r="AG90" s="9">
        <f>[2]Лист2!$S233</f>
        <v>43</v>
      </c>
      <c r="AH90" s="8">
        <f>[2]Лист2!$S87</f>
        <v>319000</v>
      </c>
      <c r="AI90" s="9">
        <f>[2]Лист2!$P233</f>
        <v>13</v>
      </c>
      <c r="AJ90" s="40">
        <f>[2]Лист2!$P87</f>
        <v>275000</v>
      </c>
      <c r="AK90" s="9">
        <f>[2]Лист2!$Q233</f>
        <v>0</v>
      </c>
      <c r="AL90" s="8">
        <f>[2]Лист2!$Q87</f>
        <v>0</v>
      </c>
      <c r="AM90" s="9">
        <f>[2]Лист2!$R233</f>
        <v>0</v>
      </c>
      <c r="AN90" s="40">
        <f>[2]Лист2!$R87</f>
        <v>0</v>
      </c>
      <c r="AO90" s="9">
        <f>[2]Лист2!$T233</f>
        <v>0</v>
      </c>
      <c r="AP90" s="8">
        <f>[2]Лист2!$T87</f>
        <v>0</v>
      </c>
      <c r="AQ90" s="8">
        <f t="shared" si="25"/>
        <v>2180000</v>
      </c>
      <c r="AR90" s="8">
        <f t="shared" si="26"/>
        <v>1505000</v>
      </c>
      <c r="AS90" s="9">
        <f>[2]Лист2!$W233</f>
        <v>1000</v>
      </c>
      <c r="AT90" s="8">
        <f>[2]Лист2!$W87</f>
        <v>805000</v>
      </c>
      <c r="AU90" s="9">
        <f>[2]Лист2!$X233</f>
        <v>500</v>
      </c>
      <c r="AV90" s="8">
        <f>[2]Лист2!$X87</f>
        <v>250000</v>
      </c>
      <c r="AW90" s="9">
        <f>[2]Лист2!$Y233</f>
        <v>450</v>
      </c>
      <c r="AX90" s="8">
        <f>[2]Лист2!$Y87</f>
        <v>450000</v>
      </c>
      <c r="AY90" s="9">
        <f>[2]Лист2!$AC233</f>
        <v>40</v>
      </c>
      <c r="AZ90" s="8">
        <f>[2]Лист2!$AC87</f>
        <v>300000</v>
      </c>
      <c r="BA90" s="9">
        <f>[2]Лист2!$Z233</f>
        <v>17</v>
      </c>
      <c r="BB90" s="40">
        <f>[2]Лист2!$Z87</f>
        <v>375000</v>
      </c>
      <c r="BC90" s="9">
        <f>[2]Лист2!$AA233</f>
        <v>0</v>
      </c>
      <c r="BD90" s="8">
        <f>[2]Лист2!$AA87</f>
        <v>0</v>
      </c>
      <c r="BE90" s="9">
        <f>[2]Лист2!$AB233</f>
        <v>0</v>
      </c>
      <c r="BF90" s="40">
        <f>[2]Лист2!$AB87</f>
        <v>0</v>
      </c>
      <c r="BG90" s="9">
        <f>[2]Лист2!$AD233</f>
        <v>0</v>
      </c>
      <c r="BH90" s="8">
        <f>[2]Лист2!$AD87</f>
        <v>0</v>
      </c>
      <c r="BI90" s="8">
        <f t="shared" si="27"/>
        <v>2325000</v>
      </c>
      <c r="BJ90" s="8">
        <f t="shared" si="28"/>
        <v>1750000</v>
      </c>
      <c r="BK90" s="9">
        <f>[2]Лист2!$AG233</f>
        <v>1000</v>
      </c>
      <c r="BL90" s="8">
        <f>[2]Лист2!$AG87</f>
        <v>805000</v>
      </c>
      <c r="BM90" s="9">
        <f>[2]Лист2!$AH233</f>
        <v>500</v>
      </c>
      <c r="BN90" s="8">
        <f>[2]Лист2!$AH87</f>
        <v>195000</v>
      </c>
      <c r="BO90" s="9">
        <f>[2]Лист2!$AI233</f>
        <v>450</v>
      </c>
      <c r="BP90" s="8">
        <f>[2]Лист2!$AI87</f>
        <v>750000</v>
      </c>
      <c r="BQ90" s="9">
        <f>[2]Лист2!$AM233</f>
        <v>40</v>
      </c>
      <c r="BR90" s="8">
        <f>[2]Лист2!$AM87</f>
        <v>300000</v>
      </c>
      <c r="BS90" s="9">
        <f>[2]Лист2!$AJ233</f>
        <v>13</v>
      </c>
      <c r="BT90" s="40">
        <f>[2]Лист2!$AJ87</f>
        <v>275000</v>
      </c>
      <c r="BU90" s="9">
        <f>[2]Лист2!$AK233</f>
        <v>0</v>
      </c>
      <c r="BV90" s="8">
        <f>[2]Лист2!$AK87</f>
        <v>0</v>
      </c>
      <c r="BW90" s="9">
        <f>[2]Лист2!$AL233</f>
        <v>0</v>
      </c>
      <c r="BX90" s="40">
        <f>[2]Лист2!$AL87</f>
        <v>0</v>
      </c>
      <c r="BY90" s="9">
        <f>[2]Лист2!$AN233</f>
        <v>0</v>
      </c>
      <c r="BZ90" s="8">
        <f>[2]Лист2!$AN87</f>
        <v>0</v>
      </c>
      <c r="CA90" s="8">
        <f t="shared" si="29"/>
        <v>2712200</v>
      </c>
      <c r="CB90" s="8">
        <f t="shared" si="30"/>
        <v>2280000</v>
      </c>
      <c r="CC90" s="9">
        <f>[2]Лист2!$AQ233</f>
        <v>1000</v>
      </c>
      <c r="CD90" s="8">
        <f>[2]Лист2!$AQ87</f>
        <v>1335000</v>
      </c>
      <c r="CE90" s="9">
        <f>[2]Лист2!$AR233</f>
        <v>500</v>
      </c>
      <c r="CF90" s="8">
        <f>[2]Лист2!$AR87</f>
        <v>195000</v>
      </c>
      <c r="CG90" s="9">
        <f>[2]Лист2!$AS233</f>
        <v>450</v>
      </c>
      <c r="CH90" s="8">
        <f>[2]Лист2!$AS87</f>
        <v>750000</v>
      </c>
      <c r="CI90" s="9">
        <f>[2]Лист2!$AW233</f>
        <v>40</v>
      </c>
      <c r="CJ90" s="8">
        <f>[2]Лист2!$AW87</f>
        <v>234000</v>
      </c>
      <c r="CK90" s="9">
        <f>[2]Лист2!$AT233</f>
        <v>9</v>
      </c>
      <c r="CL90" s="40">
        <f>[2]Лист2!$AT87</f>
        <v>198200</v>
      </c>
      <c r="CM90" s="9">
        <f>[2]Лист2!$AU233</f>
        <v>0</v>
      </c>
      <c r="CN90" s="8">
        <f>[2]Лист2!$AU87</f>
        <v>0</v>
      </c>
      <c r="CO90" s="9">
        <f>[2]Лист2!$AV233</f>
        <v>0</v>
      </c>
      <c r="CP90" s="40">
        <f>[2]Лист2!$AV87</f>
        <v>0</v>
      </c>
      <c r="CQ90" s="9">
        <f>[2]Лист2!$AX233</f>
        <v>0</v>
      </c>
      <c r="CR90" s="8">
        <f>[2]Лист2!$AX87</f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157</v>
      </c>
      <c r="E91" s="25" t="s">
        <v>166</v>
      </c>
      <c r="F91" s="31" t="s">
        <v>158</v>
      </c>
      <c r="G91" s="8">
        <f t="shared" si="21"/>
        <v>40115851.950000003</v>
      </c>
      <c r="H91" s="8">
        <f t="shared" si="22"/>
        <v>992392.95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53</v>
      </c>
      <c r="L91" s="8">
        <f t="shared" si="31"/>
        <v>24025.15</v>
      </c>
      <c r="M91" s="9">
        <f t="shared" si="31"/>
        <v>0</v>
      </c>
      <c r="N91" s="8">
        <f t="shared" si="31"/>
        <v>968367.8</v>
      </c>
      <c r="O91" s="9">
        <f t="shared" si="31"/>
        <v>25</v>
      </c>
      <c r="P91" s="8">
        <f t="shared" si="31"/>
        <v>2722505</v>
      </c>
      <c r="Q91" s="9">
        <f t="shared" si="31"/>
        <v>370</v>
      </c>
      <c r="R91" s="8">
        <f t="shared" si="31"/>
        <v>36400954</v>
      </c>
      <c r="S91" s="9">
        <f t="shared" si="31"/>
        <v>0</v>
      </c>
      <c r="T91" s="8">
        <f t="shared" si="31"/>
        <v>0</v>
      </c>
      <c r="U91" s="9">
        <f t="shared" si="31"/>
        <v>114</v>
      </c>
      <c r="V91" s="8">
        <f t="shared" si="31"/>
        <v>22471431</v>
      </c>
      <c r="W91" s="9">
        <f t="shared" si="31"/>
        <v>0</v>
      </c>
      <c r="X91" s="8">
        <f t="shared" si="18"/>
        <v>0</v>
      </c>
      <c r="Y91" s="8">
        <f t="shared" si="23"/>
        <v>12726784.060000001</v>
      </c>
      <c r="Z91" s="8">
        <f t="shared" si="24"/>
        <v>415916.25</v>
      </c>
      <c r="AA91" s="9">
        <f>[2]Лист2!$M234</f>
        <v>0</v>
      </c>
      <c r="AB91" s="8">
        <f>[2]Лист2!$M88</f>
        <v>0</v>
      </c>
      <c r="AC91" s="9">
        <f>[2]Лист2!$N234</f>
        <v>27</v>
      </c>
      <c r="AD91" s="8">
        <f>[2]Лист2!$N88</f>
        <v>12157.07</v>
      </c>
      <c r="AE91" s="9">
        <f>[2]Лист2!$O234</f>
        <v>0</v>
      </c>
      <c r="AF91" s="8">
        <f>[2]Лист2!$O88</f>
        <v>403759.18</v>
      </c>
      <c r="AG91" s="9">
        <f>[2]Лист2!$S234</f>
        <v>24</v>
      </c>
      <c r="AH91" s="8">
        <f>[2]Лист2!$S88</f>
        <v>2707711.54</v>
      </c>
      <c r="AI91" s="9">
        <f>[2]Лист2!$P234</f>
        <v>94</v>
      </c>
      <c r="AJ91" s="40">
        <f>[2]Лист2!$P88</f>
        <v>9603156.2699999996</v>
      </c>
      <c r="AK91" s="9">
        <f>[2]Лист2!$Q234</f>
        <v>0</v>
      </c>
      <c r="AL91" s="8">
        <f>[2]Лист2!$Q88</f>
        <v>0</v>
      </c>
      <c r="AM91" s="9">
        <f>[2]Лист2!$R234</f>
        <v>30</v>
      </c>
      <c r="AN91" s="40">
        <f>[2]Лист2!$R88</f>
        <v>6119420</v>
      </c>
      <c r="AO91" s="9">
        <f>[2]Лист2!$T234</f>
        <v>0</v>
      </c>
      <c r="AP91" s="8">
        <f>[2]Лист2!$T88</f>
        <v>0</v>
      </c>
      <c r="AQ91" s="8">
        <f t="shared" si="25"/>
        <v>10033576.99</v>
      </c>
      <c r="AR91" s="8">
        <f t="shared" si="26"/>
        <v>415627.26</v>
      </c>
      <c r="AS91" s="9">
        <f>[2]Лист2!$W234</f>
        <v>0</v>
      </c>
      <c r="AT91" s="8">
        <f>[2]Лист2!$W88</f>
        <v>0</v>
      </c>
      <c r="AU91" s="9">
        <f>[2]Лист2!$X234</f>
        <v>26</v>
      </c>
      <c r="AV91" s="8">
        <f>[2]Лист2!$X88</f>
        <v>11868.08</v>
      </c>
      <c r="AW91" s="9">
        <f>[2]Лист2!$Y234</f>
        <v>0</v>
      </c>
      <c r="AX91" s="8">
        <f>[2]Лист2!$Y88</f>
        <v>403759.18</v>
      </c>
      <c r="AY91" s="9">
        <f>[2]Лист2!$AC234</f>
        <v>1</v>
      </c>
      <c r="AZ91" s="8">
        <f>[2]Лист2!$AC88</f>
        <v>14793.46</v>
      </c>
      <c r="BA91" s="9">
        <f>[2]Лист2!$Z234</f>
        <v>94</v>
      </c>
      <c r="BB91" s="40">
        <f>[2]Лист2!$Z88</f>
        <v>9603156.2699999996</v>
      </c>
      <c r="BC91" s="9">
        <f>[2]Лист2!$AA234</f>
        <v>0</v>
      </c>
      <c r="BD91" s="8">
        <f>[2]Лист2!$AA88</f>
        <v>0</v>
      </c>
      <c r="BE91" s="9">
        <f>[2]Лист2!$AB234</f>
        <v>30</v>
      </c>
      <c r="BF91" s="40">
        <f>[2]Лист2!$AB88</f>
        <v>6119420</v>
      </c>
      <c r="BG91" s="9">
        <f>[2]Лист2!$AD234</f>
        <v>0</v>
      </c>
      <c r="BH91" s="8">
        <f>[2]Лист2!$AD88</f>
        <v>0</v>
      </c>
      <c r="BI91" s="8">
        <f t="shared" si="27"/>
        <v>9764005.7100000009</v>
      </c>
      <c r="BJ91" s="8">
        <f t="shared" si="28"/>
        <v>160849.44</v>
      </c>
      <c r="BK91" s="9">
        <f>[2]Лист2!$AG234</f>
        <v>0</v>
      </c>
      <c r="BL91" s="8">
        <f>[2]Лист2!$AG88</f>
        <v>0</v>
      </c>
      <c r="BM91" s="9">
        <f>[2]Лист2!$AH234</f>
        <v>0</v>
      </c>
      <c r="BN91" s="8">
        <f>[2]Лист2!$AH88</f>
        <v>0</v>
      </c>
      <c r="BO91" s="9">
        <f>[2]Лист2!$AI234</f>
        <v>0</v>
      </c>
      <c r="BP91" s="8">
        <f>[2]Лист2!$AI88</f>
        <v>160849.44</v>
      </c>
      <c r="BQ91" s="9">
        <f>[2]Лист2!$AM234</f>
        <v>0</v>
      </c>
      <c r="BR91" s="8">
        <f>[2]Лист2!$AM88</f>
        <v>0</v>
      </c>
      <c r="BS91" s="9">
        <f>[2]Лист2!$AJ234</f>
        <v>94</v>
      </c>
      <c r="BT91" s="40">
        <f>[2]Лист2!$AJ88</f>
        <v>9603156.2699999996</v>
      </c>
      <c r="BU91" s="9">
        <f>[2]Лист2!$AK234</f>
        <v>0</v>
      </c>
      <c r="BV91" s="8">
        <f>[2]Лист2!$AK88</f>
        <v>0</v>
      </c>
      <c r="BW91" s="9">
        <f>[2]Лист2!$AL234</f>
        <v>30</v>
      </c>
      <c r="BX91" s="40">
        <f>[2]Лист2!$AL88</f>
        <v>6119420</v>
      </c>
      <c r="BY91" s="9">
        <f>[2]Лист2!$AN234</f>
        <v>0</v>
      </c>
      <c r="BZ91" s="8">
        <f>[2]Лист2!$AN88</f>
        <v>0</v>
      </c>
      <c r="CA91" s="8">
        <f t="shared" si="29"/>
        <v>7591485.1900000004</v>
      </c>
      <c r="CB91" s="8">
        <f t="shared" si="30"/>
        <v>0</v>
      </c>
      <c r="CC91" s="9">
        <f>[2]Лист2!$AQ234</f>
        <v>0</v>
      </c>
      <c r="CD91" s="8">
        <f>[2]Лист2!$AQ88</f>
        <v>0</v>
      </c>
      <c r="CE91" s="9">
        <f>[2]Лист2!$AR234</f>
        <v>0</v>
      </c>
      <c r="CF91" s="8">
        <f>[2]Лист2!$AR88</f>
        <v>0</v>
      </c>
      <c r="CG91" s="9">
        <f>[2]Лист2!$AS234</f>
        <v>0</v>
      </c>
      <c r="CH91" s="8">
        <f>[2]Лист2!$AS88</f>
        <v>0</v>
      </c>
      <c r="CI91" s="9">
        <f>[2]Лист2!$AW234</f>
        <v>0</v>
      </c>
      <c r="CJ91" s="8">
        <f>[2]Лист2!$AW88</f>
        <v>0</v>
      </c>
      <c r="CK91" s="9">
        <f>[2]Лист2!$AT234</f>
        <v>88</v>
      </c>
      <c r="CL91" s="40">
        <f>[2]Лист2!$AT88</f>
        <v>7591485.1900000004</v>
      </c>
      <c r="CM91" s="9">
        <f>[2]Лист2!$AU234</f>
        <v>0</v>
      </c>
      <c r="CN91" s="8">
        <f>[2]Лист2!$AU88</f>
        <v>0</v>
      </c>
      <c r="CO91" s="9">
        <f>[2]Лист2!$AV234</f>
        <v>24</v>
      </c>
      <c r="CP91" s="40">
        <f>[2]Лист2!$AV88</f>
        <v>4113171</v>
      </c>
      <c r="CQ91" s="9">
        <f>[2]Лист2!$AX234</f>
        <v>0</v>
      </c>
      <c r="CR91" s="8">
        <f>[2]Лист2!$AX88</f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157</v>
      </c>
      <c r="E92" s="25" t="s">
        <v>160</v>
      </c>
      <c r="F92" s="31" t="s">
        <v>158</v>
      </c>
      <c r="G92" s="8">
        <f t="shared" si="21"/>
        <v>6104587.8899999997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86</v>
      </c>
      <c r="P92" s="8">
        <f t="shared" si="31"/>
        <v>4053035.52</v>
      </c>
      <c r="Q92" s="9">
        <f t="shared" si="31"/>
        <v>30</v>
      </c>
      <c r="R92" s="8">
        <f t="shared" si="31"/>
        <v>2051552.37</v>
      </c>
      <c r="S92" s="9">
        <f t="shared" si="31"/>
        <v>0</v>
      </c>
      <c r="T92" s="8">
        <f t="shared" si="31"/>
        <v>0</v>
      </c>
      <c r="U92" s="9">
        <f t="shared" si="31"/>
        <v>23</v>
      </c>
      <c r="V92" s="8">
        <f t="shared" si="31"/>
        <v>1644040</v>
      </c>
      <c r="W92" s="9">
        <f t="shared" si="31"/>
        <v>0</v>
      </c>
      <c r="X92" s="8">
        <f t="shared" si="18"/>
        <v>0</v>
      </c>
      <c r="Y92" s="8">
        <f t="shared" si="23"/>
        <v>3134115.75</v>
      </c>
      <c r="Z92" s="8">
        <f t="shared" si="24"/>
        <v>0</v>
      </c>
      <c r="AA92" s="9">
        <f>[2]Лист2!$M235</f>
        <v>0</v>
      </c>
      <c r="AB92" s="8">
        <f>[2]Лист2!$M89</f>
        <v>0</v>
      </c>
      <c r="AC92" s="9">
        <f>[2]Лист2!$N235</f>
        <v>0</v>
      </c>
      <c r="AD92" s="8">
        <f>[2]Лист2!$N89</f>
        <v>0</v>
      </c>
      <c r="AE92" s="9">
        <f>[2]Лист2!$O235</f>
        <v>0</v>
      </c>
      <c r="AF92" s="8">
        <f>[2]Лист2!$O89</f>
        <v>0</v>
      </c>
      <c r="AG92" s="9">
        <f>[2]Лист2!$S235</f>
        <v>51</v>
      </c>
      <c r="AH92" s="8">
        <f>[2]Лист2!$S89</f>
        <v>2403544.3199999998</v>
      </c>
      <c r="AI92" s="9">
        <f>[2]Лист2!$P235</f>
        <v>11</v>
      </c>
      <c r="AJ92" s="40">
        <f>[2]Лист2!$P89</f>
        <v>730571.43</v>
      </c>
      <c r="AK92" s="9">
        <f>[2]Лист2!$Q235</f>
        <v>0</v>
      </c>
      <c r="AL92" s="8">
        <f>[2]Лист2!$Q89</f>
        <v>0</v>
      </c>
      <c r="AM92" s="9">
        <f>[2]Лист2!$R235</f>
        <v>8</v>
      </c>
      <c r="AN92" s="40">
        <f>[2]Лист2!$R89</f>
        <v>571840</v>
      </c>
      <c r="AO92" s="9">
        <f>[2]Лист2!$T235</f>
        <v>0</v>
      </c>
      <c r="AP92" s="8">
        <f>[2]Лист2!$T89</f>
        <v>0</v>
      </c>
      <c r="AQ92" s="8">
        <f t="shared" si="25"/>
        <v>1578881.19</v>
      </c>
      <c r="AR92" s="8">
        <f t="shared" si="26"/>
        <v>0</v>
      </c>
      <c r="AS92" s="9">
        <f>[2]Лист2!$W235</f>
        <v>0</v>
      </c>
      <c r="AT92" s="8">
        <f>[2]Лист2!$W89</f>
        <v>0</v>
      </c>
      <c r="AU92" s="9">
        <f>[2]Лист2!$X235</f>
        <v>0</v>
      </c>
      <c r="AV92" s="8">
        <f>[2]Лист2!$X89</f>
        <v>0</v>
      </c>
      <c r="AW92" s="9">
        <f>[2]Лист2!$Y235</f>
        <v>0</v>
      </c>
      <c r="AX92" s="8">
        <f>[2]Лист2!$Y89</f>
        <v>0</v>
      </c>
      <c r="AY92" s="9">
        <f>[2]Лист2!$AC235</f>
        <v>18</v>
      </c>
      <c r="AZ92" s="8">
        <f>[2]Лист2!$AC89</f>
        <v>848309.76000000001</v>
      </c>
      <c r="BA92" s="9">
        <f>[2]Лист2!$Z235</f>
        <v>11</v>
      </c>
      <c r="BB92" s="40">
        <f>[2]Лист2!$Z89</f>
        <v>730571.43</v>
      </c>
      <c r="BC92" s="9">
        <f>[2]Лист2!$AA235</f>
        <v>0</v>
      </c>
      <c r="BD92" s="8">
        <f>[2]Лист2!$AA89</f>
        <v>0</v>
      </c>
      <c r="BE92" s="9">
        <f>[2]Лист2!$AB235</f>
        <v>8</v>
      </c>
      <c r="BF92" s="40">
        <f>[2]Лист2!$AB89</f>
        <v>571840</v>
      </c>
      <c r="BG92" s="9">
        <f>[2]Лист2!$AD235</f>
        <v>0</v>
      </c>
      <c r="BH92" s="8">
        <f>[2]Лист2!$AD89</f>
        <v>0</v>
      </c>
      <c r="BI92" s="8">
        <f t="shared" si="27"/>
        <v>590409.51</v>
      </c>
      <c r="BJ92" s="8">
        <f t="shared" si="28"/>
        <v>0</v>
      </c>
      <c r="BK92" s="9">
        <f>[2]Лист2!$AG235</f>
        <v>0</v>
      </c>
      <c r="BL92" s="8">
        <f>[2]Лист2!$AG89</f>
        <v>0</v>
      </c>
      <c r="BM92" s="9">
        <f>[2]Лист2!$AH235</f>
        <v>0</v>
      </c>
      <c r="BN92" s="8">
        <f>[2]Лист2!$AH89</f>
        <v>0</v>
      </c>
      <c r="BO92" s="9">
        <f>[2]Лист2!$AI235</f>
        <v>0</v>
      </c>
      <c r="BP92" s="8">
        <f>[2]Лист2!$AI89</f>
        <v>0</v>
      </c>
      <c r="BQ92" s="9">
        <f>[2]Лист2!$AM235</f>
        <v>0</v>
      </c>
      <c r="BR92" s="8">
        <f>[2]Лист2!$AM89</f>
        <v>0</v>
      </c>
      <c r="BS92" s="9">
        <f>[2]Лист2!$AJ235</f>
        <v>8</v>
      </c>
      <c r="BT92" s="40">
        <f>[2]Лист2!$AJ89</f>
        <v>590409.51</v>
      </c>
      <c r="BU92" s="9">
        <f>[2]Лист2!$AK235</f>
        <v>0</v>
      </c>
      <c r="BV92" s="8">
        <f>[2]Лист2!$AK89</f>
        <v>0</v>
      </c>
      <c r="BW92" s="9">
        <f>[2]Лист2!$AL235</f>
        <v>7</v>
      </c>
      <c r="BX92" s="40">
        <f>[2]Лист2!$AL89</f>
        <v>500360</v>
      </c>
      <c r="BY92" s="9">
        <f>[2]Лист2!$AN235</f>
        <v>0</v>
      </c>
      <c r="BZ92" s="8">
        <f>[2]Лист2!$AN89</f>
        <v>0</v>
      </c>
      <c r="CA92" s="8">
        <f t="shared" si="29"/>
        <v>801181.44</v>
      </c>
      <c r="CB92" s="8">
        <f t="shared" si="30"/>
        <v>0</v>
      </c>
      <c r="CC92" s="9">
        <f>[2]Лист2!$AQ235</f>
        <v>0</v>
      </c>
      <c r="CD92" s="8">
        <f>[2]Лист2!$AQ89</f>
        <v>0</v>
      </c>
      <c r="CE92" s="9">
        <f>[2]Лист2!$AR235</f>
        <v>0</v>
      </c>
      <c r="CF92" s="8">
        <f>[2]Лист2!$AR89</f>
        <v>0</v>
      </c>
      <c r="CG92" s="9">
        <f>[2]Лист2!$AS235</f>
        <v>0</v>
      </c>
      <c r="CH92" s="8">
        <f>[2]Лист2!$AS89</f>
        <v>0</v>
      </c>
      <c r="CI92" s="9">
        <f>[2]Лист2!$AW235</f>
        <v>17</v>
      </c>
      <c r="CJ92" s="8">
        <f>[2]Лист2!$AW89</f>
        <v>801181.44</v>
      </c>
      <c r="CK92" s="9">
        <f>[2]Лист2!$AT235</f>
        <v>0</v>
      </c>
      <c r="CL92" s="40">
        <f>[2]Лист2!$AT89</f>
        <v>0</v>
      </c>
      <c r="CM92" s="9">
        <f>[2]Лист2!$AU235</f>
        <v>0</v>
      </c>
      <c r="CN92" s="8">
        <f>[2]Лист2!$AU89</f>
        <v>0</v>
      </c>
      <c r="CO92" s="9">
        <f>[2]Лист2!$AV235</f>
        <v>0</v>
      </c>
      <c r="CP92" s="40">
        <f>[2]Лист2!$AV89</f>
        <v>0</v>
      </c>
      <c r="CQ92" s="9">
        <f>[2]Лист2!$AX235</f>
        <v>0</v>
      </c>
      <c r="CR92" s="8">
        <f>[2]Лист2!$AX89</f>
        <v>0</v>
      </c>
    </row>
    <row r="93" spans="1:96" x14ac:dyDescent="0.25">
      <c r="A93" s="12">
        <v>75</v>
      </c>
      <c r="B93" s="18" t="s">
        <v>136</v>
      </c>
      <c r="C93" s="12">
        <v>330417</v>
      </c>
      <c r="D93" s="25" t="s">
        <v>157</v>
      </c>
      <c r="E93" s="25" t="s">
        <v>160</v>
      </c>
      <c r="F93" s="31" t="s">
        <v>158</v>
      </c>
      <c r="G93" s="8">
        <f t="shared" si="21"/>
        <v>1181136</v>
      </c>
      <c r="H93" s="8">
        <f t="shared" si="22"/>
        <v>1181136</v>
      </c>
      <c r="I93" s="9">
        <f t="shared" si="31"/>
        <v>0</v>
      </c>
      <c r="J93" s="8">
        <f t="shared" si="31"/>
        <v>0</v>
      </c>
      <c r="K93" s="9">
        <f t="shared" si="31"/>
        <v>0</v>
      </c>
      <c r="L93" s="8">
        <f t="shared" si="31"/>
        <v>0</v>
      </c>
      <c r="M93" s="9">
        <f t="shared" si="31"/>
        <v>23</v>
      </c>
      <c r="N93" s="8">
        <f t="shared" si="31"/>
        <v>1181136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0</v>
      </c>
      <c r="Z93" s="8">
        <f t="shared" si="24"/>
        <v>0</v>
      </c>
      <c r="AA93" s="9">
        <f>[2]Лист2!$M236</f>
        <v>0</v>
      </c>
      <c r="AB93" s="8">
        <f>[2]Лист2!$M90</f>
        <v>0</v>
      </c>
      <c r="AC93" s="9">
        <f>[2]Лист2!$N236</f>
        <v>0</v>
      </c>
      <c r="AD93" s="8">
        <f>[2]Лист2!$N90</f>
        <v>0</v>
      </c>
      <c r="AE93" s="9">
        <f>[2]Лист2!$O236</f>
        <v>0</v>
      </c>
      <c r="AF93" s="8">
        <f>[2]Лист2!$O90</f>
        <v>0</v>
      </c>
      <c r="AG93" s="9">
        <f>[2]Лист2!$S236</f>
        <v>0</v>
      </c>
      <c r="AH93" s="8">
        <f>[2]Лист2!$S90</f>
        <v>0</v>
      </c>
      <c r="AI93" s="9">
        <f>[2]Лист2!$P236</f>
        <v>0</v>
      </c>
      <c r="AJ93" s="40">
        <f>[2]Лист2!$P90</f>
        <v>0</v>
      </c>
      <c r="AK93" s="9">
        <f>[2]Лист2!$Q236</f>
        <v>0</v>
      </c>
      <c r="AL93" s="8">
        <f>[2]Лист2!$Q90</f>
        <v>0</v>
      </c>
      <c r="AM93" s="9">
        <f>[2]Лист2!$R236</f>
        <v>0</v>
      </c>
      <c r="AN93" s="40">
        <f>[2]Лист2!$R90</f>
        <v>0</v>
      </c>
      <c r="AO93" s="9">
        <f>[2]Лист2!$T236</f>
        <v>0</v>
      </c>
      <c r="AP93" s="8">
        <f>[2]Лист2!$T90</f>
        <v>0</v>
      </c>
      <c r="AQ93" s="8">
        <f t="shared" si="25"/>
        <v>0</v>
      </c>
      <c r="AR93" s="8">
        <f t="shared" si="26"/>
        <v>0</v>
      </c>
      <c r="AS93" s="9">
        <f>[2]Лист2!$W236</f>
        <v>0</v>
      </c>
      <c r="AT93" s="8">
        <f>[2]Лист2!$W90</f>
        <v>0</v>
      </c>
      <c r="AU93" s="9">
        <f>[2]Лист2!$X236</f>
        <v>0</v>
      </c>
      <c r="AV93" s="8">
        <f>[2]Лист2!$X90</f>
        <v>0</v>
      </c>
      <c r="AW93" s="9">
        <f>[2]Лист2!$Y236</f>
        <v>0</v>
      </c>
      <c r="AX93" s="8">
        <f>[2]Лист2!$Y90</f>
        <v>0</v>
      </c>
      <c r="AY93" s="9">
        <f>[2]Лист2!$AC236</f>
        <v>0</v>
      </c>
      <c r="AZ93" s="8">
        <f>[2]Лист2!$AC90</f>
        <v>0</v>
      </c>
      <c r="BA93" s="9">
        <f>[2]Лист2!$Z236</f>
        <v>0</v>
      </c>
      <c r="BB93" s="40">
        <f>[2]Лист2!$Z90</f>
        <v>0</v>
      </c>
      <c r="BC93" s="9">
        <f>[2]Лист2!$AA236</f>
        <v>0</v>
      </c>
      <c r="BD93" s="8">
        <f>[2]Лист2!$AA90</f>
        <v>0</v>
      </c>
      <c r="BE93" s="9">
        <f>[2]Лист2!$AB236</f>
        <v>0</v>
      </c>
      <c r="BF93" s="40">
        <f>[2]Лист2!$AB90</f>
        <v>0</v>
      </c>
      <c r="BG93" s="9">
        <f>[2]Лист2!$AD236</f>
        <v>0</v>
      </c>
      <c r="BH93" s="8">
        <f>[2]Лист2!$AD90</f>
        <v>0</v>
      </c>
      <c r="BI93" s="8">
        <f t="shared" si="27"/>
        <v>0</v>
      </c>
      <c r="BJ93" s="8">
        <f t="shared" si="28"/>
        <v>0</v>
      </c>
      <c r="BK93" s="9">
        <f>[2]Лист2!$AG236</f>
        <v>0</v>
      </c>
      <c r="BL93" s="8">
        <f>[2]Лист2!$AG90</f>
        <v>0</v>
      </c>
      <c r="BM93" s="9">
        <f>[2]Лист2!$AH236</f>
        <v>0</v>
      </c>
      <c r="BN93" s="8">
        <f>[2]Лист2!$AH90</f>
        <v>0</v>
      </c>
      <c r="BO93" s="9">
        <f>[2]Лист2!$AI236</f>
        <v>0</v>
      </c>
      <c r="BP93" s="8">
        <f>[2]Лист2!$AI90</f>
        <v>0</v>
      </c>
      <c r="BQ93" s="9">
        <f>[2]Лист2!$AM236</f>
        <v>0</v>
      </c>
      <c r="BR93" s="8">
        <f>[2]Лист2!$AM90</f>
        <v>0</v>
      </c>
      <c r="BS93" s="9">
        <f>[2]Лист2!$AJ236</f>
        <v>0</v>
      </c>
      <c r="BT93" s="40">
        <f>[2]Лист2!$AJ90</f>
        <v>0</v>
      </c>
      <c r="BU93" s="9">
        <f>[2]Лист2!$AK236</f>
        <v>0</v>
      </c>
      <c r="BV93" s="8">
        <f>[2]Лист2!$AK90</f>
        <v>0</v>
      </c>
      <c r="BW93" s="9">
        <f>[2]Лист2!$AL236</f>
        <v>0</v>
      </c>
      <c r="BX93" s="40">
        <f>[2]Лист2!$AL90</f>
        <v>0</v>
      </c>
      <c r="BY93" s="9">
        <f>[2]Лист2!$AN236</f>
        <v>0</v>
      </c>
      <c r="BZ93" s="8">
        <f>[2]Лист2!$AN90</f>
        <v>0</v>
      </c>
      <c r="CA93" s="8">
        <f t="shared" si="29"/>
        <v>1181136</v>
      </c>
      <c r="CB93" s="8">
        <f t="shared" si="30"/>
        <v>1181136</v>
      </c>
      <c r="CC93" s="9">
        <f>[2]Лист2!$AQ236</f>
        <v>0</v>
      </c>
      <c r="CD93" s="8">
        <f>[2]Лист2!$AQ90</f>
        <v>0</v>
      </c>
      <c r="CE93" s="9">
        <f>[2]Лист2!$AR236</f>
        <v>0</v>
      </c>
      <c r="CF93" s="8">
        <f>[2]Лист2!$AR90</f>
        <v>0</v>
      </c>
      <c r="CG93" s="9">
        <f>[2]Лист2!$AS236</f>
        <v>23</v>
      </c>
      <c r="CH93" s="8">
        <f>[2]Лист2!$AS90</f>
        <v>1181136</v>
      </c>
      <c r="CI93" s="9">
        <f>[2]Лист2!$AW236</f>
        <v>0</v>
      </c>
      <c r="CJ93" s="8">
        <f>[2]Лист2!$AW90</f>
        <v>0</v>
      </c>
      <c r="CK93" s="9">
        <f>[2]Лист2!$AT236</f>
        <v>0</v>
      </c>
      <c r="CL93" s="40">
        <f>[2]Лист2!$AT90</f>
        <v>0</v>
      </c>
      <c r="CM93" s="9">
        <f>[2]Лист2!$AU236</f>
        <v>0</v>
      </c>
      <c r="CN93" s="8">
        <f>[2]Лист2!$AU90</f>
        <v>0</v>
      </c>
      <c r="CO93" s="9">
        <f>[2]Лист2!$AV236</f>
        <v>0</v>
      </c>
      <c r="CP93" s="40">
        <f>[2]Лист2!$AV90</f>
        <v>0</v>
      </c>
      <c r="CQ93" s="9">
        <f>[2]Лист2!$AX236</f>
        <v>0</v>
      </c>
      <c r="CR93" s="8">
        <f>[2]Лист2!$AX90</f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f>[2]Лист2!$M237</f>
        <v>0</v>
      </c>
      <c r="AB94" s="8">
        <f>[2]Лист2!$M91</f>
        <v>0</v>
      </c>
      <c r="AC94" s="9">
        <f>[2]Лист2!$N237</f>
        <v>0</v>
      </c>
      <c r="AD94" s="8">
        <f>[2]Лист2!$N91</f>
        <v>0</v>
      </c>
      <c r="AE94" s="9">
        <f>[2]Лист2!$O237</f>
        <v>0</v>
      </c>
      <c r="AF94" s="8">
        <f>[2]Лист2!$O91</f>
        <v>0</v>
      </c>
      <c r="AG94" s="9">
        <f>[2]Лист2!$S237</f>
        <v>0</v>
      </c>
      <c r="AH94" s="8">
        <f>[2]Лист2!$S91</f>
        <v>0</v>
      </c>
      <c r="AI94" s="9">
        <f>[2]Лист2!$P237</f>
        <v>0</v>
      </c>
      <c r="AJ94" s="40">
        <f>[2]Лист2!$P91</f>
        <v>0</v>
      </c>
      <c r="AK94" s="9">
        <f>[2]Лист2!$Q237</f>
        <v>0</v>
      </c>
      <c r="AL94" s="8">
        <f>[2]Лист2!$Q91</f>
        <v>0</v>
      </c>
      <c r="AM94" s="9">
        <f>[2]Лист2!$R237</f>
        <v>0</v>
      </c>
      <c r="AN94" s="40">
        <f>[2]Лист2!$R91</f>
        <v>0</v>
      </c>
      <c r="AO94" s="9">
        <f>[2]Лист2!$T237</f>
        <v>0</v>
      </c>
      <c r="AP94" s="8">
        <f>[2]Лист2!$T91</f>
        <v>0</v>
      </c>
      <c r="AQ94" s="8">
        <f t="shared" si="25"/>
        <v>0</v>
      </c>
      <c r="AR94" s="8">
        <f t="shared" si="26"/>
        <v>0</v>
      </c>
      <c r="AS94" s="9">
        <f>[2]Лист2!$W237</f>
        <v>0</v>
      </c>
      <c r="AT94" s="8">
        <f>[2]Лист2!$W91</f>
        <v>0</v>
      </c>
      <c r="AU94" s="9">
        <f>[2]Лист2!$X237</f>
        <v>0</v>
      </c>
      <c r="AV94" s="8">
        <f>[2]Лист2!$X91</f>
        <v>0</v>
      </c>
      <c r="AW94" s="9">
        <f>[2]Лист2!$Y237</f>
        <v>0</v>
      </c>
      <c r="AX94" s="8">
        <f>[2]Лист2!$Y91</f>
        <v>0</v>
      </c>
      <c r="AY94" s="9">
        <f>[2]Лист2!$AC237</f>
        <v>0</v>
      </c>
      <c r="AZ94" s="8">
        <f>[2]Лист2!$AC91</f>
        <v>0</v>
      </c>
      <c r="BA94" s="9">
        <f>[2]Лист2!$Z237</f>
        <v>0</v>
      </c>
      <c r="BB94" s="40">
        <f>[2]Лист2!$Z91</f>
        <v>0</v>
      </c>
      <c r="BC94" s="9">
        <f>[2]Лист2!$AA237</f>
        <v>0</v>
      </c>
      <c r="BD94" s="8">
        <f>[2]Лист2!$AA91</f>
        <v>0</v>
      </c>
      <c r="BE94" s="9">
        <f>[2]Лист2!$AB237</f>
        <v>0</v>
      </c>
      <c r="BF94" s="40">
        <f>[2]Лист2!$AB91</f>
        <v>0</v>
      </c>
      <c r="BG94" s="9">
        <f>[2]Лист2!$AD237</f>
        <v>0</v>
      </c>
      <c r="BH94" s="8">
        <f>[2]Лист2!$AD91</f>
        <v>0</v>
      </c>
      <c r="BI94" s="8">
        <f t="shared" si="27"/>
        <v>0</v>
      </c>
      <c r="BJ94" s="8">
        <f t="shared" si="28"/>
        <v>0</v>
      </c>
      <c r="BK94" s="9">
        <f>[2]Лист2!$AG237</f>
        <v>0</v>
      </c>
      <c r="BL94" s="8">
        <f>[2]Лист2!$AG91</f>
        <v>0</v>
      </c>
      <c r="BM94" s="9">
        <f>[2]Лист2!$AH237</f>
        <v>0</v>
      </c>
      <c r="BN94" s="8">
        <f>[2]Лист2!$AH91</f>
        <v>0</v>
      </c>
      <c r="BO94" s="9">
        <f>[2]Лист2!$AI237</f>
        <v>0</v>
      </c>
      <c r="BP94" s="8">
        <f>[2]Лист2!$AI91</f>
        <v>0</v>
      </c>
      <c r="BQ94" s="9">
        <f>[2]Лист2!$AM237</f>
        <v>0</v>
      </c>
      <c r="BR94" s="8">
        <f>[2]Лист2!$AM91</f>
        <v>0</v>
      </c>
      <c r="BS94" s="9">
        <f>[2]Лист2!$AJ237</f>
        <v>0</v>
      </c>
      <c r="BT94" s="40">
        <f>[2]Лист2!$AJ91</f>
        <v>0</v>
      </c>
      <c r="BU94" s="9">
        <f>[2]Лист2!$AK237</f>
        <v>0</v>
      </c>
      <c r="BV94" s="8">
        <f>[2]Лист2!$AK91</f>
        <v>0</v>
      </c>
      <c r="BW94" s="9">
        <f>[2]Лист2!$AL237</f>
        <v>0</v>
      </c>
      <c r="BX94" s="40">
        <f>[2]Лист2!$AL91</f>
        <v>0</v>
      </c>
      <c r="BY94" s="9">
        <f>[2]Лист2!$AN237</f>
        <v>0</v>
      </c>
      <c r="BZ94" s="8">
        <f>[2]Лист2!$AN91</f>
        <v>0</v>
      </c>
      <c r="CA94" s="8">
        <f t="shared" si="29"/>
        <v>0</v>
      </c>
      <c r="CB94" s="8">
        <f t="shared" si="30"/>
        <v>0</v>
      </c>
      <c r="CC94" s="9">
        <f>[2]Лист2!$AQ237</f>
        <v>0</v>
      </c>
      <c r="CD94" s="8">
        <f>[2]Лист2!$AQ91</f>
        <v>0</v>
      </c>
      <c r="CE94" s="9">
        <f>[2]Лист2!$AR237</f>
        <v>0</v>
      </c>
      <c r="CF94" s="8">
        <f>[2]Лист2!$AR91</f>
        <v>0</v>
      </c>
      <c r="CG94" s="9">
        <f>[2]Лист2!$AS237</f>
        <v>0</v>
      </c>
      <c r="CH94" s="8">
        <f>[2]Лист2!$AS91</f>
        <v>0</v>
      </c>
      <c r="CI94" s="9">
        <f>[2]Лист2!$AW237</f>
        <v>0</v>
      </c>
      <c r="CJ94" s="8">
        <f>[2]Лист2!$AW91</f>
        <v>0</v>
      </c>
      <c r="CK94" s="9">
        <f>[2]Лист2!$AT237</f>
        <v>0</v>
      </c>
      <c r="CL94" s="40">
        <f>[2]Лист2!$AT91</f>
        <v>0</v>
      </c>
      <c r="CM94" s="9">
        <f>[2]Лист2!$AU237</f>
        <v>0</v>
      </c>
      <c r="CN94" s="8">
        <f>[2]Лист2!$AU91</f>
        <v>0</v>
      </c>
      <c r="CO94" s="9">
        <f>[2]Лист2!$AV237</f>
        <v>0</v>
      </c>
      <c r="CP94" s="40">
        <f>[2]Лист2!$AV91</f>
        <v>0</v>
      </c>
      <c r="CQ94" s="9">
        <f>[2]Лист2!$AX237</f>
        <v>0</v>
      </c>
      <c r="CR94" s="8">
        <f>[2]Лист2!$AX91</f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173</v>
      </c>
      <c r="E95" s="25" t="s">
        <v>154</v>
      </c>
      <c r="F95" s="31" t="s">
        <v>174</v>
      </c>
      <c r="G95" s="8">
        <f t="shared" si="21"/>
        <v>1254134.3799999999</v>
      </c>
      <c r="H95" s="8">
        <f t="shared" si="22"/>
        <v>514882.99</v>
      </c>
      <c r="I95" s="9">
        <f t="shared" si="31"/>
        <v>400</v>
      </c>
      <c r="J95" s="8">
        <f t="shared" si="31"/>
        <v>173034.72</v>
      </c>
      <c r="K95" s="9">
        <f t="shared" si="31"/>
        <v>108</v>
      </c>
      <c r="L95" s="8">
        <f t="shared" si="31"/>
        <v>123881.75</v>
      </c>
      <c r="M95" s="9">
        <f t="shared" si="31"/>
        <v>284</v>
      </c>
      <c r="N95" s="8">
        <f t="shared" si="31"/>
        <v>217966.52</v>
      </c>
      <c r="O95" s="9">
        <f t="shared" si="31"/>
        <v>4</v>
      </c>
      <c r="P95" s="8">
        <f t="shared" si="31"/>
        <v>45352.800000000003</v>
      </c>
      <c r="Q95" s="9">
        <f t="shared" si="31"/>
        <v>26</v>
      </c>
      <c r="R95" s="8">
        <f t="shared" si="31"/>
        <v>603478.59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40</v>
      </c>
      <c r="X95" s="8">
        <f t="shared" si="18"/>
        <v>90420</v>
      </c>
      <c r="Y95" s="8">
        <f t="shared" si="23"/>
        <v>264517.64</v>
      </c>
      <c r="Z95" s="8">
        <f t="shared" si="24"/>
        <v>106618.78</v>
      </c>
      <c r="AA95" s="9">
        <f>[2]Лист2!$M238</f>
        <v>100</v>
      </c>
      <c r="AB95" s="8">
        <f>[2]Лист2!$M92</f>
        <v>43258.68</v>
      </c>
      <c r="AC95" s="9">
        <f>[2]Лист2!$N238</f>
        <v>27</v>
      </c>
      <c r="AD95" s="8">
        <f>[2]Лист2!$N92</f>
        <v>13868.47</v>
      </c>
      <c r="AE95" s="9">
        <f>[2]Лист2!$O238</f>
        <v>71</v>
      </c>
      <c r="AF95" s="8">
        <f>[2]Лист2!$O92</f>
        <v>49491.63</v>
      </c>
      <c r="AG95" s="9">
        <f>[2]Лист2!$S238</f>
        <v>1</v>
      </c>
      <c r="AH95" s="8">
        <f>[2]Лист2!$S92</f>
        <v>15117.6</v>
      </c>
      <c r="AI95" s="9">
        <f>[2]Лист2!$P238</f>
        <v>5</v>
      </c>
      <c r="AJ95" s="40">
        <f>[2]Лист2!$P92</f>
        <v>120176.26</v>
      </c>
      <c r="AK95" s="9">
        <f>[2]Лист2!$Q238</f>
        <v>0</v>
      </c>
      <c r="AL95" s="8">
        <f>[2]Лист2!$Q92</f>
        <v>0</v>
      </c>
      <c r="AM95" s="9">
        <f>[2]Лист2!$R238</f>
        <v>0</v>
      </c>
      <c r="AN95" s="40">
        <f>[2]Лист2!$R92</f>
        <v>0</v>
      </c>
      <c r="AO95" s="9">
        <f>[2]Лист2!$T238</f>
        <v>10</v>
      </c>
      <c r="AP95" s="8">
        <f>[2]Лист2!$T92</f>
        <v>22605</v>
      </c>
      <c r="AQ95" s="8">
        <f t="shared" si="25"/>
        <v>434517.64</v>
      </c>
      <c r="AR95" s="8">
        <f t="shared" si="26"/>
        <v>126618.78</v>
      </c>
      <c r="AS95" s="9">
        <f>[2]Лист2!$W238</f>
        <v>100</v>
      </c>
      <c r="AT95" s="8">
        <f>[2]Лист2!$W92</f>
        <v>43258.68</v>
      </c>
      <c r="AU95" s="9">
        <f>[2]Лист2!$X238</f>
        <v>27</v>
      </c>
      <c r="AV95" s="8">
        <f>[2]Лист2!$X92</f>
        <v>13868.47</v>
      </c>
      <c r="AW95" s="9">
        <f>[2]Лист2!$Y238</f>
        <v>71</v>
      </c>
      <c r="AX95" s="8">
        <f>[2]Лист2!$Y92</f>
        <v>69491.63</v>
      </c>
      <c r="AY95" s="9">
        <f>[2]Лист2!$AC238</f>
        <v>1</v>
      </c>
      <c r="AZ95" s="8">
        <f>[2]Лист2!$AC92</f>
        <v>15117.6</v>
      </c>
      <c r="BA95" s="9">
        <f>[2]Лист2!$Z238</f>
        <v>5</v>
      </c>
      <c r="BB95" s="40">
        <f>[2]Лист2!$Z92</f>
        <v>270176.26</v>
      </c>
      <c r="BC95" s="9">
        <f>[2]Лист2!$AA238</f>
        <v>0</v>
      </c>
      <c r="BD95" s="8">
        <f>[2]Лист2!$AA92</f>
        <v>0</v>
      </c>
      <c r="BE95" s="9">
        <f>[2]Лист2!$AB238</f>
        <v>0</v>
      </c>
      <c r="BF95" s="40">
        <f>[2]Лист2!$AB92</f>
        <v>0</v>
      </c>
      <c r="BG95" s="9">
        <f>[2]Лист2!$AD238</f>
        <v>10</v>
      </c>
      <c r="BH95" s="8">
        <f>[2]Лист2!$AD92</f>
        <v>22605</v>
      </c>
      <c r="BI95" s="8">
        <f t="shared" si="27"/>
        <v>199517.64</v>
      </c>
      <c r="BJ95" s="8">
        <f t="shared" si="28"/>
        <v>116618.78</v>
      </c>
      <c r="BK95" s="9">
        <f>[2]Лист2!$AG238</f>
        <v>100</v>
      </c>
      <c r="BL95" s="8">
        <f>[2]Лист2!$AG92</f>
        <v>43258.68</v>
      </c>
      <c r="BM95" s="9">
        <f>[2]Лист2!$AH238</f>
        <v>27</v>
      </c>
      <c r="BN95" s="8">
        <f>[2]Лист2!$AH92</f>
        <v>13868.47</v>
      </c>
      <c r="BO95" s="9">
        <f>[2]Лист2!$AI238</f>
        <v>71</v>
      </c>
      <c r="BP95" s="8">
        <f>[2]Лист2!$AI92</f>
        <v>59491.63</v>
      </c>
      <c r="BQ95" s="9">
        <f>[2]Лист2!$AM238</f>
        <v>1</v>
      </c>
      <c r="BR95" s="8">
        <f>[2]Лист2!$AM92</f>
        <v>15117.6</v>
      </c>
      <c r="BS95" s="9">
        <f>[2]Лист2!$AJ238</f>
        <v>5</v>
      </c>
      <c r="BT95" s="40">
        <f>[2]Лист2!$AJ92</f>
        <v>45176.26</v>
      </c>
      <c r="BU95" s="9">
        <f>[2]Лист2!$AK238</f>
        <v>0</v>
      </c>
      <c r="BV95" s="8">
        <f>[2]Лист2!$AK92</f>
        <v>0</v>
      </c>
      <c r="BW95" s="9">
        <f>[2]Лист2!$AL238</f>
        <v>0</v>
      </c>
      <c r="BX95" s="40">
        <f>[2]Лист2!$AL92</f>
        <v>0</v>
      </c>
      <c r="BY95" s="9">
        <f>[2]Лист2!$AN238</f>
        <v>10</v>
      </c>
      <c r="BZ95" s="8">
        <f>[2]Лист2!$AN92</f>
        <v>22605</v>
      </c>
      <c r="CA95" s="8">
        <f t="shared" si="29"/>
        <v>355581.46</v>
      </c>
      <c r="CB95" s="8">
        <f t="shared" si="30"/>
        <v>165026.65</v>
      </c>
      <c r="CC95" s="9">
        <f>[2]Лист2!$AQ238</f>
        <v>100</v>
      </c>
      <c r="CD95" s="8">
        <f>[2]Лист2!$AQ92</f>
        <v>43258.68</v>
      </c>
      <c r="CE95" s="9">
        <f>[2]Лист2!$AR238</f>
        <v>27</v>
      </c>
      <c r="CF95" s="8">
        <f>[2]Лист2!$AR92</f>
        <v>82276.34</v>
      </c>
      <c r="CG95" s="9">
        <f>[2]Лист2!$AS238</f>
        <v>71</v>
      </c>
      <c r="CH95" s="8">
        <f>[2]Лист2!$AS92</f>
        <v>39491.629999999997</v>
      </c>
      <c r="CI95" s="9">
        <f>[2]Лист2!$AW238</f>
        <v>1</v>
      </c>
      <c r="CJ95" s="8">
        <f>[2]Лист2!$AW92</f>
        <v>0</v>
      </c>
      <c r="CK95" s="9">
        <f>[2]Лист2!$AT238</f>
        <v>11</v>
      </c>
      <c r="CL95" s="40">
        <f>[2]Лист2!$AT92</f>
        <v>167949.81</v>
      </c>
      <c r="CM95" s="9">
        <f>[2]Лист2!$AU238</f>
        <v>0</v>
      </c>
      <c r="CN95" s="8">
        <f>[2]Лист2!$AU92</f>
        <v>0</v>
      </c>
      <c r="CO95" s="9">
        <f>[2]Лист2!$AV238</f>
        <v>0</v>
      </c>
      <c r="CP95" s="40">
        <f>[2]Лист2!$AV92</f>
        <v>0</v>
      </c>
      <c r="CQ95" s="9">
        <f>[2]Лист2!$AX238</f>
        <v>10</v>
      </c>
      <c r="CR95" s="8">
        <f>[2]Лист2!$AX92</f>
        <v>22605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173</v>
      </c>
      <c r="E96" s="25" t="s">
        <v>154</v>
      </c>
      <c r="F96" s="31" t="s">
        <v>174</v>
      </c>
      <c r="G96" s="8">
        <f t="shared" si="21"/>
        <v>9641.23</v>
      </c>
      <c r="H96" s="8">
        <f t="shared" si="22"/>
        <v>9641.23</v>
      </c>
      <c r="I96" s="9">
        <f t="shared" si="31"/>
        <v>9</v>
      </c>
      <c r="J96" s="8">
        <f t="shared" si="31"/>
        <v>3700.76</v>
      </c>
      <c r="K96" s="9">
        <f t="shared" si="31"/>
        <v>5</v>
      </c>
      <c r="L96" s="8">
        <f t="shared" si="31"/>
        <v>2234.79</v>
      </c>
      <c r="M96" s="9">
        <f t="shared" si="31"/>
        <v>5</v>
      </c>
      <c r="N96" s="8">
        <f t="shared" si="31"/>
        <v>3705.68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4788.1499999999996</v>
      </c>
      <c r="Z96" s="8">
        <f t="shared" si="24"/>
        <v>4788.1499999999996</v>
      </c>
      <c r="AA96" s="9">
        <f>[2]Лист2!$M239</f>
        <v>5</v>
      </c>
      <c r="AB96" s="8">
        <f>[2]Лист2!$M93</f>
        <v>2486.71</v>
      </c>
      <c r="AC96" s="9">
        <f>[2]Лист2!$N239</f>
        <v>1</v>
      </c>
      <c r="AD96" s="8">
        <f>[2]Лист2!$N93</f>
        <v>378.49</v>
      </c>
      <c r="AE96" s="9">
        <f>[2]Лист2!$O239</f>
        <v>2</v>
      </c>
      <c r="AF96" s="8">
        <f>[2]Лист2!$O93</f>
        <v>1922.95</v>
      </c>
      <c r="AG96" s="9">
        <f>[2]Лист2!$S239</f>
        <v>0</v>
      </c>
      <c r="AH96" s="8">
        <f>[2]Лист2!$S93</f>
        <v>0</v>
      </c>
      <c r="AI96" s="9">
        <f>[2]Лист2!$P239</f>
        <v>0</v>
      </c>
      <c r="AJ96" s="40">
        <f>[2]Лист2!$P93</f>
        <v>0</v>
      </c>
      <c r="AK96" s="9">
        <f>[2]Лист2!$Q239</f>
        <v>0</v>
      </c>
      <c r="AL96" s="8">
        <f>[2]Лист2!$Q93</f>
        <v>0</v>
      </c>
      <c r="AM96" s="9">
        <f>[2]Лист2!$R239</f>
        <v>0</v>
      </c>
      <c r="AN96" s="40">
        <f>[2]Лист2!$R93</f>
        <v>0</v>
      </c>
      <c r="AO96" s="9">
        <f>[2]Лист2!$T239</f>
        <v>0</v>
      </c>
      <c r="AP96" s="8">
        <f>[2]Лист2!$T93</f>
        <v>0</v>
      </c>
      <c r="AQ96" s="8">
        <f t="shared" si="25"/>
        <v>586.37</v>
      </c>
      <c r="AR96" s="8">
        <f t="shared" si="26"/>
        <v>586.37</v>
      </c>
      <c r="AS96" s="9">
        <f>[2]Лист2!$W239</f>
        <v>0</v>
      </c>
      <c r="AT96" s="8">
        <f>[2]Лист2!$W93</f>
        <v>0</v>
      </c>
      <c r="AU96" s="9">
        <f>[2]Лист2!$X239</f>
        <v>1</v>
      </c>
      <c r="AV96" s="8">
        <f>[2]Лист2!$X93</f>
        <v>586.37</v>
      </c>
      <c r="AW96" s="9">
        <f>[2]Лист2!$Y239</f>
        <v>0</v>
      </c>
      <c r="AX96" s="8">
        <f>[2]Лист2!$Y93</f>
        <v>0</v>
      </c>
      <c r="AY96" s="9">
        <f>[2]Лист2!$AC239</f>
        <v>0</v>
      </c>
      <c r="AZ96" s="8">
        <f>[2]Лист2!$AC93</f>
        <v>0</v>
      </c>
      <c r="BA96" s="9">
        <f>[2]Лист2!$Z239</f>
        <v>0</v>
      </c>
      <c r="BB96" s="40">
        <f>[2]Лист2!$Z93</f>
        <v>0</v>
      </c>
      <c r="BC96" s="9">
        <f>[2]Лист2!$AA239</f>
        <v>0</v>
      </c>
      <c r="BD96" s="8">
        <f>[2]Лист2!$AA93</f>
        <v>0</v>
      </c>
      <c r="BE96" s="9">
        <f>[2]Лист2!$AB239</f>
        <v>0</v>
      </c>
      <c r="BF96" s="40">
        <f>[2]Лист2!$AB93</f>
        <v>0</v>
      </c>
      <c r="BG96" s="9">
        <f>[2]Лист2!$AD239</f>
        <v>0</v>
      </c>
      <c r="BH96" s="8">
        <f>[2]Лист2!$AD93</f>
        <v>0</v>
      </c>
      <c r="BI96" s="8">
        <f t="shared" si="27"/>
        <v>0</v>
      </c>
      <c r="BJ96" s="8">
        <f t="shared" si="28"/>
        <v>0</v>
      </c>
      <c r="BK96" s="9">
        <f>[2]Лист2!$AG239</f>
        <v>0</v>
      </c>
      <c r="BL96" s="8">
        <f>[2]Лист2!$AG93</f>
        <v>0</v>
      </c>
      <c r="BM96" s="9">
        <f>[2]Лист2!$AH239</f>
        <v>0</v>
      </c>
      <c r="BN96" s="8">
        <f>[2]Лист2!$AH93</f>
        <v>0</v>
      </c>
      <c r="BO96" s="9">
        <f>[2]Лист2!$AI239</f>
        <v>0</v>
      </c>
      <c r="BP96" s="8">
        <f>[2]Лист2!$AI93</f>
        <v>0</v>
      </c>
      <c r="BQ96" s="9">
        <f>[2]Лист2!$AM239</f>
        <v>0</v>
      </c>
      <c r="BR96" s="8">
        <f>[2]Лист2!$AM93</f>
        <v>0</v>
      </c>
      <c r="BS96" s="9">
        <f>[2]Лист2!$AJ239</f>
        <v>0</v>
      </c>
      <c r="BT96" s="40">
        <f>[2]Лист2!$AJ93</f>
        <v>0</v>
      </c>
      <c r="BU96" s="9">
        <f>[2]Лист2!$AK239</f>
        <v>0</v>
      </c>
      <c r="BV96" s="8">
        <f>[2]Лист2!$AK93</f>
        <v>0</v>
      </c>
      <c r="BW96" s="9">
        <f>[2]Лист2!$AL239</f>
        <v>0</v>
      </c>
      <c r="BX96" s="40">
        <f>[2]Лист2!$AL93</f>
        <v>0</v>
      </c>
      <c r="BY96" s="9">
        <f>[2]Лист2!$AN239</f>
        <v>0</v>
      </c>
      <c r="BZ96" s="8">
        <f>[2]Лист2!$AN93</f>
        <v>0</v>
      </c>
      <c r="CA96" s="8">
        <f t="shared" si="29"/>
        <v>4266.71</v>
      </c>
      <c r="CB96" s="8">
        <f t="shared" si="30"/>
        <v>4266.71</v>
      </c>
      <c r="CC96" s="9">
        <f>[2]Лист2!$AQ239</f>
        <v>4</v>
      </c>
      <c r="CD96" s="8">
        <f>[2]Лист2!$AQ93</f>
        <v>1214.05</v>
      </c>
      <c r="CE96" s="9">
        <f>[2]Лист2!$AR239</f>
        <v>3</v>
      </c>
      <c r="CF96" s="8">
        <f>[2]Лист2!$AR93</f>
        <v>1269.93</v>
      </c>
      <c r="CG96" s="9">
        <f>[2]Лист2!$AS239</f>
        <v>3</v>
      </c>
      <c r="CH96" s="8">
        <f>[2]Лист2!$AS93</f>
        <v>1782.73</v>
      </c>
      <c r="CI96" s="9">
        <f>[2]Лист2!$AW239</f>
        <v>0</v>
      </c>
      <c r="CJ96" s="8">
        <f>[2]Лист2!$AW93</f>
        <v>0</v>
      </c>
      <c r="CK96" s="9">
        <f>[2]Лист2!$AT239</f>
        <v>0</v>
      </c>
      <c r="CL96" s="40">
        <f>[2]Лист2!$AT93</f>
        <v>0</v>
      </c>
      <c r="CM96" s="9">
        <f>[2]Лист2!$AU239</f>
        <v>0</v>
      </c>
      <c r="CN96" s="8">
        <f>[2]Лист2!$AU93</f>
        <v>0</v>
      </c>
      <c r="CO96" s="9">
        <f>[2]Лист2!$AV239</f>
        <v>0</v>
      </c>
      <c r="CP96" s="40">
        <f>[2]Лист2!$AV93</f>
        <v>0</v>
      </c>
      <c r="CQ96" s="9">
        <f>[2]Лист2!$AX239</f>
        <v>0</v>
      </c>
      <c r="CR96" s="8">
        <f>[2]Лист2!$AX93</f>
        <v>0</v>
      </c>
    </row>
    <row r="97" spans="1:96" x14ac:dyDescent="0.25">
      <c r="A97" s="12"/>
      <c r="B97" s="17" t="s">
        <v>71</v>
      </c>
      <c r="C97" s="12"/>
      <c r="D97" s="25"/>
      <c r="E97" s="26" t="s">
        <v>154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f>[2]Лист2!$M240</f>
        <v>0</v>
      </c>
      <c r="AB97" s="8">
        <f>[2]Лист2!$M94</f>
        <v>0</v>
      </c>
      <c r="AC97" s="9">
        <f>[2]Лист2!$N240</f>
        <v>0</v>
      </c>
      <c r="AD97" s="8">
        <f>[2]Лист2!$N94</f>
        <v>0</v>
      </c>
      <c r="AE97" s="9">
        <f>[2]Лист2!$O240</f>
        <v>0</v>
      </c>
      <c r="AF97" s="8">
        <f>[2]Лист2!$O94</f>
        <v>0</v>
      </c>
      <c r="AG97" s="9">
        <f>[2]Лист2!$S240</f>
        <v>0</v>
      </c>
      <c r="AH97" s="8">
        <f>[2]Лист2!$S94</f>
        <v>0</v>
      </c>
      <c r="AI97" s="9">
        <f>[2]Лист2!$P240</f>
        <v>0</v>
      </c>
      <c r="AJ97" s="40">
        <f>[2]Лист2!$P94</f>
        <v>0</v>
      </c>
      <c r="AK97" s="9">
        <f>[2]Лист2!$Q240</f>
        <v>0</v>
      </c>
      <c r="AL97" s="8">
        <f>[2]Лист2!$Q94</f>
        <v>0</v>
      </c>
      <c r="AM97" s="9">
        <f>[2]Лист2!$R240</f>
        <v>0</v>
      </c>
      <c r="AN97" s="40">
        <f>[2]Лист2!$R94</f>
        <v>0</v>
      </c>
      <c r="AO97" s="9">
        <f>[2]Лист2!$T240</f>
        <v>0</v>
      </c>
      <c r="AP97" s="8">
        <f>[2]Лист2!$T94</f>
        <v>0</v>
      </c>
      <c r="AQ97" s="8">
        <f t="shared" si="25"/>
        <v>0</v>
      </c>
      <c r="AR97" s="8">
        <f t="shared" si="26"/>
        <v>0</v>
      </c>
      <c r="AS97" s="9">
        <f>[2]Лист2!$W240</f>
        <v>0</v>
      </c>
      <c r="AT97" s="8">
        <f>[2]Лист2!$W94</f>
        <v>0</v>
      </c>
      <c r="AU97" s="9">
        <f>[2]Лист2!$X240</f>
        <v>0</v>
      </c>
      <c r="AV97" s="8">
        <f>[2]Лист2!$X94</f>
        <v>0</v>
      </c>
      <c r="AW97" s="9">
        <f>[2]Лист2!$Y240</f>
        <v>0</v>
      </c>
      <c r="AX97" s="8">
        <f>[2]Лист2!$Y94</f>
        <v>0</v>
      </c>
      <c r="AY97" s="9">
        <f>[2]Лист2!$AC240</f>
        <v>0</v>
      </c>
      <c r="AZ97" s="8">
        <f>[2]Лист2!$AC94</f>
        <v>0</v>
      </c>
      <c r="BA97" s="9">
        <f>[2]Лист2!$Z240</f>
        <v>0</v>
      </c>
      <c r="BB97" s="40">
        <f>[2]Лист2!$Z94</f>
        <v>0</v>
      </c>
      <c r="BC97" s="9">
        <f>[2]Лист2!$AA240</f>
        <v>0</v>
      </c>
      <c r="BD97" s="8">
        <f>[2]Лист2!$AA94</f>
        <v>0</v>
      </c>
      <c r="BE97" s="9">
        <f>[2]Лист2!$AB240</f>
        <v>0</v>
      </c>
      <c r="BF97" s="40">
        <f>[2]Лист2!$AB94</f>
        <v>0</v>
      </c>
      <c r="BG97" s="9">
        <f>[2]Лист2!$AD240</f>
        <v>0</v>
      </c>
      <c r="BH97" s="8">
        <f>[2]Лист2!$AD94</f>
        <v>0</v>
      </c>
      <c r="BI97" s="8">
        <f t="shared" si="27"/>
        <v>0</v>
      </c>
      <c r="BJ97" s="8">
        <f t="shared" si="28"/>
        <v>0</v>
      </c>
      <c r="BK97" s="9">
        <f>[2]Лист2!$AG240</f>
        <v>0</v>
      </c>
      <c r="BL97" s="8">
        <f>[2]Лист2!$AG94</f>
        <v>0</v>
      </c>
      <c r="BM97" s="9">
        <f>[2]Лист2!$AH240</f>
        <v>0</v>
      </c>
      <c r="BN97" s="8">
        <f>[2]Лист2!$AH94</f>
        <v>0</v>
      </c>
      <c r="BO97" s="9">
        <f>[2]Лист2!$AI240</f>
        <v>0</v>
      </c>
      <c r="BP97" s="8">
        <f>[2]Лист2!$AI94</f>
        <v>0</v>
      </c>
      <c r="BQ97" s="9">
        <f>[2]Лист2!$AM240</f>
        <v>0</v>
      </c>
      <c r="BR97" s="8">
        <f>[2]Лист2!$AM94</f>
        <v>0</v>
      </c>
      <c r="BS97" s="9">
        <f>[2]Лист2!$AJ240</f>
        <v>0</v>
      </c>
      <c r="BT97" s="40">
        <f>[2]Лист2!$AJ94</f>
        <v>0</v>
      </c>
      <c r="BU97" s="9">
        <f>[2]Лист2!$AK240</f>
        <v>0</v>
      </c>
      <c r="BV97" s="8">
        <f>[2]Лист2!$AK94</f>
        <v>0</v>
      </c>
      <c r="BW97" s="9">
        <f>[2]Лист2!$AL240</f>
        <v>0</v>
      </c>
      <c r="BX97" s="40">
        <f>[2]Лист2!$AL94</f>
        <v>0</v>
      </c>
      <c r="BY97" s="9">
        <f>[2]Лист2!$AN240</f>
        <v>0</v>
      </c>
      <c r="BZ97" s="8">
        <f>[2]Лист2!$AN94</f>
        <v>0</v>
      </c>
      <c r="CA97" s="8">
        <f t="shared" si="29"/>
        <v>0</v>
      </c>
      <c r="CB97" s="8">
        <f t="shared" si="30"/>
        <v>0</v>
      </c>
      <c r="CC97" s="9">
        <f>[2]Лист2!$AQ240</f>
        <v>0</v>
      </c>
      <c r="CD97" s="8">
        <f>[2]Лист2!$AQ94</f>
        <v>0</v>
      </c>
      <c r="CE97" s="9">
        <f>[2]Лист2!$AR240</f>
        <v>0</v>
      </c>
      <c r="CF97" s="8">
        <f>[2]Лист2!$AR94</f>
        <v>0</v>
      </c>
      <c r="CG97" s="9">
        <f>[2]Лист2!$AS240</f>
        <v>0</v>
      </c>
      <c r="CH97" s="8">
        <f>[2]Лист2!$AS94</f>
        <v>0</v>
      </c>
      <c r="CI97" s="9">
        <f>[2]Лист2!$AW240</f>
        <v>0</v>
      </c>
      <c r="CJ97" s="8">
        <f>[2]Лист2!$AW94</f>
        <v>0</v>
      </c>
      <c r="CK97" s="9">
        <f>[2]Лист2!$AT240</f>
        <v>0</v>
      </c>
      <c r="CL97" s="40">
        <f>[2]Лист2!$AT94</f>
        <v>0</v>
      </c>
      <c r="CM97" s="9">
        <f>[2]Лист2!$AU240</f>
        <v>0</v>
      </c>
      <c r="CN97" s="8">
        <f>[2]Лист2!$AU94</f>
        <v>0</v>
      </c>
      <c r="CO97" s="9">
        <f>[2]Лист2!$AV240</f>
        <v>0</v>
      </c>
      <c r="CP97" s="40">
        <f>[2]Лист2!$AV94</f>
        <v>0</v>
      </c>
      <c r="CQ97" s="9">
        <f>[2]Лист2!$AX240</f>
        <v>0</v>
      </c>
      <c r="CR97" s="8">
        <f>[2]Лист2!$AX94</f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175</v>
      </c>
      <c r="E98" s="25" t="s">
        <v>154</v>
      </c>
      <c r="F98" s="31" t="s">
        <v>176</v>
      </c>
      <c r="G98" s="8">
        <f t="shared" si="21"/>
        <v>2331557.66</v>
      </c>
      <c r="H98" s="8">
        <f t="shared" si="22"/>
        <v>1409189.42</v>
      </c>
      <c r="I98" s="9">
        <f t="shared" si="31"/>
        <v>408</v>
      </c>
      <c r="J98" s="8">
        <f t="shared" si="31"/>
        <v>630299.49</v>
      </c>
      <c r="K98" s="9">
        <f t="shared" si="31"/>
        <v>175</v>
      </c>
      <c r="L98" s="8">
        <f t="shared" si="31"/>
        <v>83673.72</v>
      </c>
      <c r="M98" s="9">
        <f t="shared" si="31"/>
        <v>239</v>
      </c>
      <c r="N98" s="8">
        <f t="shared" si="31"/>
        <v>695216.21</v>
      </c>
      <c r="O98" s="9">
        <f t="shared" si="31"/>
        <v>8</v>
      </c>
      <c r="P98" s="8">
        <f t="shared" si="31"/>
        <v>52274.720000000001</v>
      </c>
      <c r="Q98" s="9">
        <f t="shared" si="31"/>
        <v>27</v>
      </c>
      <c r="R98" s="8">
        <f t="shared" si="31"/>
        <v>424331.12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162</v>
      </c>
      <c r="X98" s="8">
        <f t="shared" si="18"/>
        <v>445762.4</v>
      </c>
      <c r="Y98" s="8">
        <f t="shared" si="23"/>
        <v>723058.76</v>
      </c>
      <c r="Z98" s="8">
        <f t="shared" si="24"/>
        <v>382647.2</v>
      </c>
      <c r="AA98" s="9">
        <f>[2]Лист2!$M241</f>
        <v>85</v>
      </c>
      <c r="AB98" s="8">
        <f>[2]Лист2!$M95</f>
        <v>130280.01</v>
      </c>
      <c r="AC98" s="9">
        <f>[2]Лист2!$N241</f>
        <v>54</v>
      </c>
      <c r="AD98" s="8">
        <f>[2]Лист2!$N95</f>
        <v>20089.59</v>
      </c>
      <c r="AE98" s="9">
        <f>[2]Лист2!$O241</f>
        <v>74</v>
      </c>
      <c r="AF98" s="8">
        <f>[2]Лист2!$O95</f>
        <v>232277.6</v>
      </c>
      <c r="AG98" s="9">
        <f>[2]Лист2!$S241</f>
        <v>2</v>
      </c>
      <c r="AH98" s="8">
        <f>[2]Лист2!$S95</f>
        <v>30287.200000000001</v>
      </c>
      <c r="AI98" s="9">
        <f>[2]Лист2!$P241</f>
        <v>8</v>
      </c>
      <c r="AJ98" s="40">
        <f>[2]Лист2!$P95</f>
        <v>123574.1</v>
      </c>
      <c r="AK98" s="9">
        <f>[2]Лист2!$Q241</f>
        <v>0</v>
      </c>
      <c r="AL98" s="8">
        <f>[2]Лист2!$Q95</f>
        <v>0</v>
      </c>
      <c r="AM98" s="9">
        <f>[2]Лист2!$R241</f>
        <v>0</v>
      </c>
      <c r="AN98" s="40">
        <f>[2]Лист2!$R95</f>
        <v>0</v>
      </c>
      <c r="AO98" s="9">
        <f>[2]Лист2!$T241</f>
        <v>50</v>
      </c>
      <c r="AP98" s="8">
        <f>[2]Лист2!$T95</f>
        <v>186550.26</v>
      </c>
      <c r="AQ98" s="8">
        <f t="shared" si="25"/>
        <v>919499.16</v>
      </c>
      <c r="AR98" s="8">
        <f t="shared" si="26"/>
        <v>506873.03</v>
      </c>
      <c r="AS98" s="9">
        <f>[2]Лист2!$W241</f>
        <v>118</v>
      </c>
      <c r="AT98" s="8">
        <f>[2]Лист2!$W95</f>
        <v>190693.41</v>
      </c>
      <c r="AU98" s="9">
        <f>[2]Лист2!$X241</f>
        <v>41</v>
      </c>
      <c r="AV98" s="8">
        <f>[2]Лист2!$X95</f>
        <v>26735.4</v>
      </c>
      <c r="AW98" s="9">
        <f>[2]Лист2!$Y241</f>
        <v>111</v>
      </c>
      <c r="AX98" s="8">
        <f>[2]Лист2!$Y95</f>
        <v>289444.21999999997</v>
      </c>
      <c r="AY98" s="9">
        <f>[2]Лист2!$AC241</f>
        <v>2</v>
      </c>
      <c r="AZ98" s="8">
        <f>[2]Лист2!$AC95</f>
        <v>18496</v>
      </c>
      <c r="BA98" s="9">
        <f>[2]Лист2!$Z241</f>
        <v>8</v>
      </c>
      <c r="BB98" s="40">
        <f>[2]Лист2!$Z95</f>
        <v>207740.93</v>
      </c>
      <c r="BC98" s="9">
        <f>[2]Лист2!$AA241</f>
        <v>0</v>
      </c>
      <c r="BD98" s="8">
        <f>[2]Лист2!$AA95</f>
        <v>0</v>
      </c>
      <c r="BE98" s="9">
        <f>[2]Лист2!$AB241</f>
        <v>0</v>
      </c>
      <c r="BF98" s="40">
        <f>[2]Лист2!$AB95</f>
        <v>0</v>
      </c>
      <c r="BG98" s="9">
        <f>[2]Лист2!$AD241</f>
        <v>41</v>
      </c>
      <c r="BH98" s="8">
        <f>[2]Лист2!$AD95</f>
        <v>186389.2</v>
      </c>
      <c r="BI98" s="8">
        <f t="shared" si="27"/>
        <v>362372.63</v>
      </c>
      <c r="BJ98" s="8">
        <f t="shared" si="28"/>
        <v>286466.5</v>
      </c>
      <c r="BK98" s="9">
        <f>[2]Лист2!$AG241</f>
        <v>106</v>
      </c>
      <c r="BL98" s="8">
        <f>[2]Лист2!$AG95</f>
        <v>174251.2</v>
      </c>
      <c r="BM98" s="9">
        <f>[2]Лист2!$AH241</f>
        <v>38</v>
      </c>
      <c r="BN98" s="8">
        <f>[2]Лист2!$AH95</f>
        <v>17539.41</v>
      </c>
      <c r="BO98" s="9">
        <f>[2]Лист2!$AI241</f>
        <v>26</v>
      </c>
      <c r="BP98" s="8">
        <f>[2]Лист2!$AI95</f>
        <v>94675.89</v>
      </c>
      <c r="BQ98" s="9">
        <f>[2]Лист2!$AM241</f>
        <v>2</v>
      </c>
      <c r="BR98" s="8">
        <f>[2]Лист2!$AM95</f>
        <v>1745.76</v>
      </c>
      <c r="BS98" s="9">
        <f>[2]Лист2!$AJ241</f>
        <v>5</v>
      </c>
      <c r="BT98" s="40">
        <f>[2]Лист2!$AJ95</f>
        <v>37851.699999999997</v>
      </c>
      <c r="BU98" s="9">
        <f>[2]Лист2!$AK241</f>
        <v>0</v>
      </c>
      <c r="BV98" s="8">
        <f>[2]Лист2!$AK95</f>
        <v>0</v>
      </c>
      <c r="BW98" s="9">
        <f>[2]Лист2!$AL241</f>
        <v>0</v>
      </c>
      <c r="BX98" s="40">
        <f>[2]Лист2!$AL95</f>
        <v>0</v>
      </c>
      <c r="BY98" s="9">
        <f>[2]Лист2!$AN241</f>
        <v>32</v>
      </c>
      <c r="BZ98" s="8">
        <f>[2]Лист2!$AN95</f>
        <v>36308.67</v>
      </c>
      <c r="CA98" s="8">
        <f t="shared" si="29"/>
        <v>326627.11</v>
      </c>
      <c r="CB98" s="8">
        <f t="shared" si="30"/>
        <v>233202.69</v>
      </c>
      <c r="CC98" s="9">
        <f>[2]Лист2!$AQ241</f>
        <v>99</v>
      </c>
      <c r="CD98" s="8">
        <f>[2]Лист2!$AQ95</f>
        <v>135074.87</v>
      </c>
      <c r="CE98" s="9">
        <f>[2]Лист2!$AR241</f>
        <v>42</v>
      </c>
      <c r="CF98" s="8">
        <f>[2]Лист2!$AR95</f>
        <v>19309.32</v>
      </c>
      <c r="CG98" s="9">
        <f>[2]Лист2!$AS241</f>
        <v>28</v>
      </c>
      <c r="CH98" s="8">
        <f>[2]Лист2!$AS95</f>
        <v>78818.5</v>
      </c>
      <c r="CI98" s="9">
        <f>[2]Лист2!$AW241</f>
        <v>2</v>
      </c>
      <c r="CJ98" s="8">
        <f>[2]Лист2!$AW95</f>
        <v>1745.76</v>
      </c>
      <c r="CK98" s="9">
        <f>[2]Лист2!$AT241</f>
        <v>6</v>
      </c>
      <c r="CL98" s="40">
        <f>[2]Лист2!$AT95</f>
        <v>55164.39</v>
      </c>
      <c r="CM98" s="9">
        <f>[2]Лист2!$AU241</f>
        <v>0</v>
      </c>
      <c r="CN98" s="8">
        <f>[2]Лист2!$AU95</f>
        <v>0</v>
      </c>
      <c r="CO98" s="9">
        <f>[2]Лист2!$AV241</f>
        <v>0</v>
      </c>
      <c r="CP98" s="40">
        <f>[2]Лист2!$AV95</f>
        <v>0</v>
      </c>
      <c r="CQ98" s="9">
        <f>[2]Лист2!$AX241</f>
        <v>39</v>
      </c>
      <c r="CR98" s="8">
        <f>[2]Лист2!$AX95</f>
        <v>36514.269999999997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f>[2]Лист2!$M242</f>
        <v>0</v>
      </c>
      <c r="AB99" s="8">
        <f>[2]Лист2!$M96</f>
        <v>0</v>
      </c>
      <c r="AC99" s="9">
        <f>[2]Лист2!$N242</f>
        <v>0</v>
      </c>
      <c r="AD99" s="8">
        <f>[2]Лист2!$N96</f>
        <v>0</v>
      </c>
      <c r="AE99" s="9">
        <f>[2]Лист2!$O242</f>
        <v>0</v>
      </c>
      <c r="AF99" s="8">
        <f>[2]Лист2!$O96</f>
        <v>0</v>
      </c>
      <c r="AG99" s="9">
        <f>[2]Лист2!$S242</f>
        <v>0</v>
      </c>
      <c r="AH99" s="8">
        <f>[2]Лист2!$S96</f>
        <v>0</v>
      </c>
      <c r="AI99" s="9">
        <f>[2]Лист2!$P242</f>
        <v>0</v>
      </c>
      <c r="AJ99" s="40">
        <f>[2]Лист2!$P96</f>
        <v>0</v>
      </c>
      <c r="AK99" s="9">
        <f>[2]Лист2!$Q242</f>
        <v>0</v>
      </c>
      <c r="AL99" s="8">
        <f>[2]Лист2!$Q96</f>
        <v>0</v>
      </c>
      <c r="AM99" s="9">
        <f>[2]Лист2!$R242</f>
        <v>0</v>
      </c>
      <c r="AN99" s="40">
        <f>[2]Лист2!$R96</f>
        <v>0</v>
      </c>
      <c r="AO99" s="9">
        <f>[2]Лист2!$T242</f>
        <v>0</v>
      </c>
      <c r="AP99" s="8">
        <f>[2]Лист2!$T96</f>
        <v>0</v>
      </c>
      <c r="AQ99" s="8">
        <f t="shared" si="25"/>
        <v>0</v>
      </c>
      <c r="AR99" s="8">
        <f t="shared" si="26"/>
        <v>0</v>
      </c>
      <c r="AS99" s="9">
        <f>[2]Лист2!$W242</f>
        <v>0</v>
      </c>
      <c r="AT99" s="8">
        <f>[2]Лист2!$W96</f>
        <v>0</v>
      </c>
      <c r="AU99" s="9">
        <f>[2]Лист2!$X242</f>
        <v>0</v>
      </c>
      <c r="AV99" s="8">
        <f>[2]Лист2!$X96</f>
        <v>0</v>
      </c>
      <c r="AW99" s="9">
        <f>[2]Лист2!$Y242</f>
        <v>0</v>
      </c>
      <c r="AX99" s="8">
        <f>[2]Лист2!$Y96</f>
        <v>0</v>
      </c>
      <c r="AY99" s="9">
        <f>[2]Лист2!$AC242</f>
        <v>0</v>
      </c>
      <c r="AZ99" s="8">
        <f>[2]Лист2!$AC96</f>
        <v>0</v>
      </c>
      <c r="BA99" s="9">
        <f>[2]Лист2!$Z242</f>
        <v>0</v>
      </c>
      <c r="BB99" s="40">
        <f>[2]Лист2!$Z96</f>
        <v>0</v>
      </c>
      <c r="BC99" s="9">
        <f>[2]Лист2!$AA242</f>
        <v>0</v>
      </c>
      <c r="BD99" s="8">
        <f>[2]Лист2!$AA96</f>
        <v>0</v>
      </c>
      <c r="BE99" s="9">
        <f>[2]Лист2!$AB242</f>
        <v>0</v>
      </c>
      <c r="BF99" s="40">
        <f>[2]Лист2!$AB96</f>
        <v>0</v>
      </c>
      <c r="BG99" s="9">
        <f>[2]Лист2!$AD242</f>
        <v>0</v>
      </c>
      <c r="BH99" s="8">
        <f>[2]Лист2!$AD96</f>
        <v>0</v>
      </c>
      <c r="BI99" s="8">
        <f t="shared" si="27"/>
        <v>0</v>
      </c>
      <c r="BJ99" s="8">
        <f t="shared" si="28"/>
        <v>0</v>
      </c>
      <c r="BK99" s="9">
        <f>[2]Лист2!$AG242</f>
        <v>0</v>
      </c>
      <c r="BL99" s="8">
        <f>[2]Лист2!$AG96</f>
        <v>0</v>
      </c>
      <c r="BM99" s="9">
        <f>[2]Лист2!$AH242</f>
        <v>0</v>
      </c>
      <c r="BN99" s="8">
        <f>[2]Лист2!$AH96</f>
        <v>0</v>
      </c>
      <c r="BO99" s="9">
        <f>[2]Лист2!$AI242</f>
        <v>0</v>
      </c>
      <c r="BP99" s="8">
        <f>[2]Лист2!$AI96</f>
        <v>0</v>
      </c>
      <c r="BQ99" s="9">
        <f>[2]Лист2!$AM242</f>
        <v>0</v>
      </c>
      <c r="BR99" s="8">
        <f>[2]Лист2!$AM96</f>
        <v>0</v>
      </c>
      <c r="BS99" s="9">
        <f>[2]Лист2!$AJ242</f>
        <v>0</v>
      </c>
      <c r="BT99" s="40">
        <f>[2]Лист2!$AJ96</f>
        <v>0</v>
      </c>
      <c r="BU99" s="9">
        <f>[2]Лист2!$AK242</f>
        <v>0</v>
      </c>
      <c r="BV99" s="8">
        <f>[2]Лист2!$AK96</f>
        <v>0</v>
      </c>
      <c r="BW99" s="9">
        <f>[2]Лист2!$AL242</f>
        <v>0</v>
      </c>
      <c r="BX99" s="40">
        <f>[2]Лист2!$AL96</f>
        <v>0</v>
      </c>
      <c r="BY99" s="9">
        <f>[2]Лист2!$AN242</f>
        <v>0</v>
      </c>
      <c r="BZ99" s="8">
        <f>[2]Лист2!$AN96</f>
        <v>0</v>
      </c>
      <c r="CA99" s="8">
        <f t="shared" si="29"/>
        <v>0</v>
      </c>
      <c r="CB99" s="8">
        <f t="shared" si="30"/>
        <v>0</v>
      </c>
      <c r="CC99" s="9">
        <f>[2]Лист2!$AQ242</f>
        <v>0</v>
      </c>
      <c r="CD99" s="8">
        <f>[2]Лист2!$AQ96</f>
        <v>0</v>
      </c>
      <c r="CE99" s="9">
        <f>[2]Лист2!$AR242</f>
        <v>0</v>
      </c>
      <c r="CF99" s="8">
        <f>[2]Лист2!$AR96</f>
        <v>0</v>
      </c>
      <c r="CG99" s="9">
        <f>[2]Лист2!$AS242</f>
        <v>0</v>
      </c>
      <c r="CH99" s="8">
        <f>[2]Лист2!$AS96</f>
        <v>0</v>
      </c>
      <c r="CI99" s="9">
        <f>[2]Лист2!$AW242</f>
        <v>0</v>
      </c>
      <c r="CJ99" s="8">
        <f>[2]Лист2!$AW96</f>
        <v>0</v>
      </c>
      <c r="CK99" s="9">
        <f>[2]Лист2!$AT242</f>
        <v>0</v>
      </c>
      <c r="CL99" s="40">
        <f>[2]Лист2!$AT96</f>
        <v>0</v>
      </c>
      <c r="CM99" s="9">
        <f>[2]Лист2!$AU242</f>
        <v>0</v>
      </c>
      <c r="CN99" s="8">
        <f>[2]Лист2!$AU96</f>
        <v>0</v>
      </c>
      <c r="CO99" s="9">
        <f>[2]Лист2!$AV242</f>
        <v>0</v>
      </c>
      <c r="CP99" s="40">
        <f>[2]Лист2!$AV96</f>
        <v>0</v>
      </c>
      <c r="CQ99" s="9">
        <f>[2]Лист2!$AX242</f>
        <v>0</v>
      </c>
      <c r="CR99" s="8">
        <f>[2]Лист2!$AX96</f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175</v>
      </c>
      <c r="E100" s="25" t="s">
        <v>154</v>
      </c>
      <c r="F100" s="31" t="s">
        <v>176</v>
      </c>
      <c r="G100" s="8">
        <f t="shared" si="21"/>
        <v>33170540.93</v>
      </c>
      <c r="H100" s="8">
        <f t="shared" si="22"/>
        <v>8039135.4400000004</v>
      </c>
      <c r="I100" s="9">
        <f t="shared" si="31"/>
        <v>4895</v>
      </c>
      <c r="J100" s="8">
        <f t="shared" si="31"/>
        <v>3289352.09</v>
      </c>
      <c r="K100" s="9">
        <f t="shared" si="31"/>
        <v>664</v>
      </c>
      <c r="L100" s="8">
        <f t="shared" si="31"/>
        <v>282429.78999999998</v>
      </c>
      <c r="M100" s="9">
        <f t="shared" si="31"/>
        <v>2534</v>
      </c>
      <c r="N100" s="8">
        <f t="shared" si="31"/>
        <v>4467353.5599999996</v>
      </c>
      <c r="O100" s="9">
        <f t="shared" si="31"/>
        <v>365</v>
      </c>
      <c r="P100" s="8">
        <f t="shared" si="31"/>
        <v>14074185.66</v>
      </c>
      <c r="Q100" s="9">
        <f t="shared" si="31"/>
        <v>261</v>
      </c>
      <c r="R100" s="8">
        <f t="shared" si="31"/>
        <v>11057219.83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10966035.48</v>
      </c>
      <c r="Z100" s="8">
        <f t="shared" si="24"/>
        <v>2386249.88</v>
      </c>
      <c r="AA100" s="9">
        <f>[2]Лист2!$M243</f>
        <v>1264</v>
      </c>
      <c r="AB100" s="8">
        <f>[2]Лист2!$M97</f>
        <v>1008807.29</v>
      </c>
      <c r="AC100" s="9">
        <f>[2]Лист2!$N243</f>
        <v>174</v>
      </c>
      <c r="AD100" s="8">
        <f>[2]Лист2!$N97</f>
        <v>84514.53</v>
      </c>
      <c r="AE100" s="9">
        <f>[2]Лист2!$O243</f>
        <v>642</v>
      </c>
      <c r="AF100" s="8">
        <f>[2]Лист2!$O97</f>
        <v>1292928.06</v>
      </c>
      <c r="AG100" s="9">
        <f>[2]Лист2!$S243</f>
        <v>100</v>
      </c>
      <c r="AH100" s="8">
        <f>[2]Лист2!$S97</f>
        <v>5926329.2999999998</v>
      </c>
      <c r="AI100" s="9">
        <f>[2]Лист2!$P243</f>
        <v>62</v>
      </c>
      <c r="AJ100" s="40">
        <f>[2]Лист2!$P97</f>
        <v>2653456.2999999998</v>
      </c>
      <c r="AK100" s="9">
        <f>[2]Лист2!$Q243</f>
        <v>0</v>
      </c>
      <c r="AL100" s="8">
        <f>[2]Лист2!$Q97</f>
        <v>0</v>
      </c>
      <c r="AM100" s="9">
        <f>[2]Лист2!$R243</f>
        <v>0</v>
      </c>
      <c r="AN100" s="40">
        <f>[2]Лист2!$R97</f>
        <v>0</v>
      </c>
      <c r="AO100" s="9">
        <f>[2]Лист2!$T243</f>
        <v>0</v>
      </c>
      <c r="AP100" s="8">
        <f>[2]Лист2!$T97</f>
        <v>0</v>
      </c>
      <c r="AQ100" s="8">
        <f t="shared" si="25"/>
        <v>5275553.82</v>
      </c>
      <c r="AR100" s="8">
        <f t="shared" si="26"/>
        <v>2255375.1</v>
      </c>
      <c r="AS100" s="9">
        <f>[2]Лист2!$W243</f>
        <v>1257</v>
      </c>
      <c r="AT100" s="8">
        <f>[2]Лист2!$W97</f>
        <v>973787.88</v>
      </c>
      <c r="AU100" s="9">
        <f>[2]Лист2!$X243</f>
        <v>150</v>
      </c>
      <c r="AV100" s="8">
        <f>[2]Лист2!$X97</f>
        <v>72550</v>
      </c>
      <c r="AW100" s="9">
        <f>[2]Лист2!$Y243</f>
        <v>642</v>
      </c>
      <c r="AX100" s="8">
        <f>[2]Лист2!$Y97</f>
        <v>1209037.22</v>
      </c>
      <c r="AY100" s="9">
        <f>[2]Лист2!$AC243</f>
        <v>101</v>
      </c>
      <c r="AZ100" s="8">
        <f>[2]Лист2!$AC97</f>
        <v>1009435.02</v>
      </c>
      <c r="BA100" s="9">
        <f>[2]Лист2!$Z243</f>
        <v>49</v>
      </c>
      <c r="BB100" s="40">
        <f>[2]Лист2!$Z97</f>
        <v>2010743.7</v>
      </c>
      <c r="BC100" s="9">
        <f>[2]Лист2!$AA243</f>
        <v>0</v>
      </c>
      <c r="BD100" s="8">
        <f>[2]Лист2!$AA97</f>
        <v>0</v>
      </c>
      <c r="BE100" s="9">
        <f>[2]Лист2!$AB243</f>
        <v>0</v>
      </c>
      <c r="BF100" s="40">
        <f>[2]Лист2!$AB97</f>
        <v>0</v>
      </c>
      <c r="BG100" s="9">
        <f>[2]Лист2!$AD243</f>
        <v>0</v>
      </c>
      <c r="BH100" s="8">
        <f>[2]Лист2!$AD97</f>
        <v>0</v>
      </c>
      <c r="BI100" s="8">
        <f t="shared" si="27"/>
        <v>7531949.5599999996</v>
      </c>
      <c r="BJ100" s="8">
        <f t="shared" si="28"/>
        <v>2207978.5</v>
      </c>
      <c r="BK100" s="9">
        <f>[2]Лист2!$AG243</f>
        <v>1092</v>
      </c>
      <c r="BL100" s="8">
        <f>[2]Лист2!$AG97</f>
        <v>947355.7</v>
      </c>
      <c r="BM100" s="9">
        <f>[2]Лист2!$AH243</f>
        <v>146</v>
      </c>
      <c r="BN100" s="8">
        <f>[2]Лист2!$AH97</f>
        <v>71245.600000000006</v>
      </c>
      <c r="BO100" s="9">
        <f>[2]Лист2!$AI243</f>
        <v>552</v>
      </c>
      <c r="BP100" s="8">
        <f>[2]Лист2!$AI97</f>
        <v>1189377.2</v>
      </c>
      <c r="BQ100" s="9">
        <f>[2]Лист2!$AM243</f>
        <v>90</v>
      </c>
      <c r="BR100" s="8">
        <f>[2]Лист2!$AM97</f>
        <v>3035735.9</v>
      </c>
      <c r="BS100" s="9">
        <f>[2]Лист2!$AJ243</f>
        <v>82</v>
      </c>
      <c r="BT100" s="40">
        <f>[2]Лист2!$AJ97</f>
        <v>2288235.16</v>
      </c>
      <c r="BU100" s="9">
        <f>[2]Лист2!$AK243</f>
        <v>0</v>
      </c>
      <c r="BV100" s="8">
        <f>[2]Лист2!$AK97</f>
        <v>0</v>
      </c>
      <c r="BW100" s="9">
        <f>[2]Лист2!$AL243</f>
        <v>0</v>
      </c>
      <c r="BX100" s="40">
        <f>[2]Лист2!$AL97</f>
        <v>0</v>
      </c>
      <c r="BY100" s="9">
        <f>[2]Лист2!$AN243</f>
        <v>0</v>
      </c>
      <c r="BZ100" s="8">
        <f>[2]Лист2!$AN97</f>
        <v>0</v>
      </c>
      <c r="CA100" s="8">
        <f t="shared" si="29"/>
        <v>9397002.0700000003</v>
      </c>
      <c r="CB100" s="8">
        <f t="shared" si="30"/>
        <v>1189531.96</v>
      </c>
      <c r="CC100" s="9">
        <f>[2]Лист2!$AQ243</f>
        <v>1282</v>
      </c>
      <c r="CD100" s="8">
        <f>[2]Лист2!$AQ97</f>
        <v>359401.22</v>
      </c>
      <c r="CE100" s="9">
        <f>[2]Лист2!$AR243</f>
        <v>194</v>
      </c>
      <c r="CF100" s="8">
        <f>[2]Лист2!$AR97</f>
        <v>54119.66</v>
      </c>
      <c r="CG100" s="9">
        <f>[2]Лист2!$AS243</f>
        <v>698</v>
      </c>
      <c r="CH100" s="8">
        <f>[2]Лист2!$AS97</f>
        <v>776011.08</v>
      </c>
      <c r="CI100" s="9">
        <f>[2]Лист2!$AW243</f>
        <v>74</v>
      </c>
      <c r="CJ100" s="8">
        <f>[2]Лист2!$AW97</f>
        <v>4102685.44</v>
      </c>
      <c r="CK100" s="9">
        <f>[2]Лист2!$AT243</f>
        <v>68</v>
      </c>
      <c r="CL100" s="40">
        <f>[2]Лист2!$AT97</f>
        <v>4104784.67</v>
      </c>
      <c r="CM100" s="9">
        <f>[2]Лист2!$AU243</f>
        <v>0</v>
      </c>
      <c r="CN100" s="8">
        <f>[2]Лист2!$AU97</f>
        <v>0</v>
      </c>
      <c r="CO100" s="9">
        <f>[2]Лист2!$AV243</f>
        <v>0</v>
      </c>
      <c r="CP100" s="40">
        <f>[2]Лист2!$AV97</f>
        <v>0</v>
      </c>
      <c r="CQ100" s="9">
        <f>[2]Лист2!$AX243</f>
        <v>0</v>
      </c>
      <c r="CR100" s="8">
        <f>[2]Лист2!$AX97</f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175</v>
      </c>
      <c r="E101" s="25" t="s">
        <v>154</v>
      </c>
      <c r="F101" s="31" t="s">
        <v>176</v>
      </c>
      <c r="G101" s="8">
        <f t="shared" si="21"/>
        <v>22843961.59</v>
      </c>
      <c r="H101" s="8">
        <f t="shared" si="22"/>
        <v>13183961.59</v>
      </c>
      <c r="I101" s="9">
        <f t="shared" si="31"/>
        <v>6090</v>
      </c>
      <c r="J101" s="8">
        <f t="shared" si="31"/>
        <v>4450000</v>
      </c>
      <c r="K101" s="9">
        <f t="shared" si="31"/>
        <v>870</v>
      </c>
      <c r="L101" s="8">
        <f t="shared" si="31"/>
        <v>380000</v>
      </c>
      <c r="M101" s="9">
        <f t="shared" si="31"/>
        <v>5400</v>
      </c>
      <c r="N101" s="8">
        <f t="shared" si="31"/>
        <v>8353961.5899999999</v>
      </c>
      <c r="O101" s="9">
        <f t="shared" si="31"/>
        <v>174</v>
      </c>
      <c r="P101" s="8">
        <f t="shared" si="31"/>
        <v>510000</v>
      </c>
      <c r="Q101" s="9">
        <f t="shared" si="31"/>
        <v>242</v>
      </c>
      <c r="R101" s="8">
        <f t="shared" si="31"/>
        <v>9150000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5363961.59</v>
      </c>
      <c r="Z101" s="8">
        <f t="shared" si="24"/>
        <v>3403961.59</v>
      </c>
      <c r="AA101" s="9">
        <f>[2]Лист2!$M244</f>
        <v>1630</v>
      </c>
      <c r="AB101" s="8">
        <f>[2]Лист2!$M98</f>
        <v>1150000</v>
      </c>
      <c r="AC101" s="9">
        <f>[2]Лист2!$N244</f>
        <v>230</v>
      </c>
      <c r="AD101" s="8">
        <f>[2]Лист2!$N98</f>
        <v>100000</v>
      </c>
      <c r="AE101" s="9">
        <f>[2]Лист2!$O244</f>
        <v>1350</v>
      </c>
      <c r="AF101" s="8">
        <f>[2]Лист2!$O98</f>
        <v>2153961.59</v>
      </c>
      <c r="AG101" s="9">
        <f>[2]Лист2!$S244</f>
        <v>174</v>
      </c>
      <c r="AH101" s="8">
        <f>[2]Лист2!$S98</f>
        <v>510000</v>
      </c>
      <c r="AI101" s="9">
        <f>[2]Лист2!$P244</f>
        <v>61</v>
      </c>
      <c r="AJ101" s="40">
        <f>[2]Лист2!$P98</f>
        <v>1450000</v>
      </c>
      <c r="AK101" s="9">
        <f>[2]Лист2!$Q244</f>
        <v>0</v>
      </c>
      <c r="AL101" s="8">
        <f>[2]Лист2!$Q98</f>
        <v>0</v>
      </c>
      <c r="AM101" s="9">
        <f>[2]Лист2!$R244</f>
        <v>0</v>
      </c>
      <c r="AN101" s="40">
        <f>[2]Лист2!$R98</f>
        <v>0</v>
      </c>
      <c r="AO101" s="9">
        <f>[2]Лист2!$T244</f>
        <v>0</v>
      </c>
      <c r="AP101" s="8">
        <f>[2]Лист2!$T98</f>
        <v>0</v>
      </c>
      <c r="AQ101" s="8">
        <f t="shared" si="25"/>
        <v>5050000</v>
      </c>
      <c r="AR101" s="8">
        <f t="shared" si="26"/>
        <v>3200000</v>
      </c>
      <c r="AS101" s="9">
        <f>[2]Лист2!$W244</f>
        <v>1600</v>
      </c>
      <c r="AT101" s="8">
        <f>[2]Лист2!$W98</f>
        <v>1150000</v>
      </c>
      <c r="AU101" s="9">
        <f>[2]Лист2!$X244</f>
        <v>230</v>
      </c>
      <c r="AV101" s="8">
        <f>[2]Лист2!$X98</f>
        <v>100000</v>
      </c>
      <c r="AW101" s="9">
        <f>[2]Лист2!$Y244</f>
        <v>1350</v>
      </c>
      <c r="AX101" s="8">
        <f>[2]Лист2!$Y98</f>
        <v>1950000</v>
      </c>
      <c r="AY101" s="9">
        <f>[2]Лист2!$AC244</f>
        <v>0</v>
      </c>
      <c r="AZ101" s="8">
        <f>[2]Лист2!$AC98</f>
        <v>0</v>
      </c>
      <c r="BA101" s="9">
        <f>[2]Лист2!$Z244</f>
        <v>60</v>
      </c>
      <c r="BB101" s="40">
        <f>[2]Лист2!$Z98</f>
        <v>1850000</v>
      </c>
      <c r="BC101" s="9">
        <f>[2]Лист2!$AA244</f>
        <v>0</v>
      </c>
      <c r="BD101" s="8">
        <f>[2]Лист2!$AA98</f>
        <v>0</v>
      </c>
      <c r="BE101" s="9">
        <f>[2]Лист2!$AB244</f>
        <v>0</v>
      </c>
      <c r="BF101" s="40">
        <f>[2]Лист2!$AB98</f>
        <v>0</v>
      </c>
      <c r="BG101" s="9">
        <f>[2]Лист2!$AD244</f>
        <v>0</v>
      </c>
      <c r="BH101" s="8">
        <f>[2]Лист2!$AD98</f>
        <v>0</v>
      </c>
      <c r="BI101" s="8">
        <f t="shared" si="27"/>
        <v>4380000</v>
      </c>
      <c r="BJ101" s="8">
        <f t="shared" si="28"/>
        <v>3030000</v>
      </c>
      <c r="BK101" s="9">
        <f>[2]Лист2!$AG244</f>
        <v>1180</v>
      </c>
      <c r="BL101" s="8">
        <f>[2]Лист2!$AG98</f>
        <v>1000000</v>
      </c>
      <c r="BM101" s="9">
        <f>[2]Лист2!$AH244</f>
        <v>180</v>
      </c>
      <c r="BN101" s="8">
        <f>[2]Лист2!$AH98</f>
        <v>80000</v>
      </c>
      <c r="BO101" s="9">
        <f>[2]Лист2!$AI244</f>
        <v>1350</v>
      </c>
      <c r="BP101" s="8">
        <f>[2]Лист2!$AI98</f>
        <v>1950000</v>
      </c>
      <c r="BQ101" s="9">
        <f>[2]Лист2!$AM244</f>
        <v>0</v>
      </c>
      <c r="BR101" s="8">
        <f>[2]Лист2!$AM98</f>
        <v>0</v>
      </c>
      <c r="BS101" s="9">
        <f>[2]Лист2!$AJ244</f>
        <v>60</v>
      </c>
      <c r="BT101" s="40">
        <f>[2]Лист2!$AJ98</f>
        <v>1350000</v>
      </c>
      <c r="BU101" s="9">
        <f>[2]Лист2!$AK244</f>
        <v>0</v>
      </c>
      <c r="BV101" s="8">
        <f>[2]Лист2!$AK98</f>
        <v>0</v>
      </c>
      <c r="BW101" s="9">
        <f>[2]Лист2!$AL244</f>
        <v>0</v>
      </c>
      <c r="BX101" s="40">
        <f>[2]Лист2!$AL98</f>
        <v>0</v>
      </c>
      <c r="BY101" s="9">
        <f>[2]Лист2!$AN244</f>
        <v>0</v>
      </c>
      <c r="BZ101" s="8">
        <f>[2]Лист2!$AN98</f>
        <v>0</v>
      </c>
      <c r="CA101" s="8">
        <f t="shared" si="29"/>
        <v>8050000</v>
      </c>
      <c r="CB101" s="8">
        <f t="shared" si="30"/>
        <v>3550000</v>
      </c>
      <c r="CC101" s="9">
        <f>[2]Лист2!$AQ244</f>
        <v>1680</v>
      </c>
      <c r="CD101" s="8">
        <f>[2]Лист2!$AQ98</f>
        <v>1150000</v>
      </c>
      <c r="CE101" s="9">
        <f>[2]Лист2!$AR244</f>
        <v>230</v>
      </c>
      <c r="CF101" s="8">
        <f>[2]Лист2!$AR98</f>
        <v>100000</v>
      </c>
      <c r="CG101" s="9">
        <f>[2]Лист2!$AS244</f>
        <v>1350</v>
      </c>
      <c r="CH101" s="8">
        <f>[2]Лист2!$AS98</f>
        <v>2300000</v>
      </c>
      <c r="CI101" s="9">
        <f>[2]Лист2!$AW244</f>
        <v>0</v>
      </c>
      <c r="CJ101" s="8">
        <f>[2]Лист2!$AW98</f>
        <v>0</v>
      </c>
      <c r="CK101" s="9">
        <f>[2]Лист2!$AT244</f>
        <v>61</v>
      </c>
      <c r="CL101" s="40">
        <f>[2]Лист2!$AT98</f>
        <v>4500000</v>
      </c>
      <c r="CM101" s="9">
        <f>[2]Лист2!$AU244</f>
        <v>0</v>
      </c>
      <c r="CN101" s="8">
        <f>[2]Лист2!$AU98</f>
        <v>0</v>
      </c>
      <c r="CO101" s="9">
        <f>[2]Лист2!$AV244</f>
        <v>0</v>
      </c>
      <c r="CP101" s="40">
        <f>[2]Лист2!$AV98</f>
        <v>0</v>
      </c>
      <c r="CQ101" s="9">
        <f>[2]Лист2!$AX244</f>
        <v>0</v>
      </c>
      <c r="CR101" s="8">
        <f>[2]Лист2!$AX98</f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175</v>
      </c>
      <c r="E102" s="25" t="s">
        <v>154</v>
      </c>
      <c r="F102" s="31" t="s">
        <v>176</v>
      </c>
      <c r="G102" s="8">
        <f t="shared" si="21"/>
        <v>90870000</v>
      </c>
      <c r="H102" s="8">
        <f t="shared" si="22"/>
        <v>38500000</v>
      </c>
      <c r="I102" s="9">
        <f t="shared" si="31"/>
        <v>14635</v>
      </c>
      <c r="J102" s="8">
        <f t="shared" si="31"/>
        <v>13300500</v>
      </c>
      <c r="K102" s="9">
        <f t="shared" si="31"/>
        <v>5197</v>
      </c>
      <c r="L102" s="8">
        <f t="shared" si="31"/>
        <v>2000500</v>
      </c>
      <c r="M102" s="9">
        <f t="shared" si="31"/>
        <v>15879</v>
      </c>
      <c r="N102" s="8">
        <f t="shared" si="31"/>
        <v>23199000</v>
      </c>
      <c r="O102" s="9">
        <f t="shared" si="31"/>
        <v>596</v>
      </c>
      <c r="P102" s="8">
        <f t="shared" si="31"/>
        <v>3670000</v>
      </c>
      <c r="Q102" s="9">
        <f t="shared" si="31"/>
        <v>1328</v>
      </c>
      <c r="R102" s="8">
        <f t="shared" si="31"/>
        <v>48700000</v>
      </c>
      <c r="S102" s="9">
        <f t="shared" si="31"/>
        <v>0</v>
      </c>
      <c r="T102" s="8">
        <f t="shared" si="31"/>
        <v>0</v>
      </c>
      <c r="U102" s="9">
        <f t="shared" si="31"/>
        <v>16</v>
      </c>
      <c r="V102" s="8">
        <f t="shared" si="31"/>
        <v>1984654</v>
      </c>
      <c r="W102" s="9">
        <f t="shared" si="31"/>
        <v>0</v>
      </c>
      <c r="X102" s="8">
        <f t="shared" si="18"/>
        <v>0</v>
      </c>
      <c r="Y102" s="8">
        <f t="shared" si="23"/>
        <v>18941681</v>
      </c>
      <c r="Z102" s="8">
        <f t="shared" si="24"/>
        <v>9671681</v>
      </c>
      <c r="AA102" s="9">
        <f>[2]Лист2!$M245</f>
        <v>3645</v>
      </c>
      <c r="AB102" s="8">
        <f>[2]Лист2!$M99</f>
        <v>3400500</v>
      </c>
      <c r="AC102" s="9">
        <f>[2]Лист2!$N245</f>
        <v>1297</v>
      </c>
      <c r="AD102" s="8">
        <f>[2]Лист2!$N99</f>
        <v>600500</v>
      </c>
      <c r="AE102" s="9">
        <f>[2]Лист2!$O245</f>
        <v>3927</v>
      </c>
      <c r="AF102" s="8">
        <f>[2]Лист2!$O99</f>
        <v>5670681</v>
      </c>
      <c r="AG102" s="9">
        <f>[2]Лист2!$S245</f>
        <v>271</v>
      </c>
      <c r="AH102" s="8">
        <f>[2]Лист2!$S99</f>
        <v>1670000</v>
      </c>
      <c r="AI102" s="9">
        <f>[2]Лист2!$P245</f>
        <v>288</v>
      </c>
      <c r="AJ102" s="40">
        <f>[2]Лист2!$P99</f>
        <v>7600000</v>
      </c>
      <c r="AK102" s="9">
        <f>[2]Лист2!$Q245</f>
        <v>0</v>
      </c>
      <c r="AL102" s="8">
        <f>[2]Лист2!$Q99</f>
        <v>0</v>
      </c>
      <c r="AM102" s="9">
        <f>[2]Лист2!$R245</f>
        <v>1</v>
      </c>
      <c r="AN102" s="40">
        <f>[2]Лист2!$R99</f>
        <v>146739</v>
      </c>
      <c r="AO102" s="9">
        <f>[2]Лист2!$T245</f>
        <v>0</v>
      </c>
      <c r="AP102" s="8">
        <f>[2]Лист2!$T99</f>
        <v>0</v>
      </c>
      <c r="AQ102" s="8">
        <f t="shared" si="25"/>
        <v>22700000</v>
      </c>
      <c r="AR102" s="8">
        <f t="shared" si="26"/>
        <v>10200000</v>
      </c>
      <c r="AS102" s="9">
        <f>[2]Лист2!$W245</f>
        <v>3663</v>
      </c>
      <c r="AT102" s="8">
        <f>[2]Лист2!$W99</f>
        <v>3500000</v>
      </c>
      <c r="AU102" s="9">
        <f>[2]Лист2!$X245</f>
        <v>1300</v>
      </c>
      <c r="AV102" s="8">
        <f>[2]Лист2!$X99</f>
        <v>650000</v>
      </c>
      <c r="AW102" s="9">
        <f>[2]Лист2!$Y245</f>
        <v>3984</v>
      </c>
      <c r="AX102" s="8">
        <f>[2]Лист2!$Y99</f>
        <v>6050000</v>
      </c>
      <c r="AY102" s="9">
        <f>[2]Лист2!$AC245</f>
        <v>325</v>
      </c>
      <c r="AZ102" s="8">
        <f>[2]Лист2!$AC99</f>
        <v>2000000</v>
      </c>
      <c r="BA102" s="9">
        <f>[2]Лист2!$Z245</f>
        <v>348</v>
      </c>
      <c r="BB102" s="40">
        <f>[2]Лист2!$Z99</f>
        <v>10500000</v>
      </c>
      <c r="BC102" s="9">
        <f>[2]Лист2!$AA245</f>
        <v>0</v>
      </c>
      <c r="BD102" s="8">
        <f>[2]Лист2!$AA99</f>
        <v>0</v>
      </c>
      <c r="BE102" s="9">
        <f>[2]Лист2!$AB245</f>
        <v>1</v>
      </c>
      <c r="BF102" s="40">
        <f>[2]Лист2!$AB99</f>
        <v>146739</v>
      </c>
      <c r="BG102" s="9">
        <f>[2]Лист2!$AD245</f>
        <v>0</v>
      </c>
      <c r="BH102" s="8">
        <f>[2]Лист2!$AD99</f>
        <v>0</v>
      </c>
      <c r="BI102" s="8">
        <f t="shared" si="27"/>
        <v>22300000</v>
      </c>
      <c r="BJ102" s="8">
        <f t="shared" si="28"/>
        <v>10100000</v>
      </c>
      <c r="BK102" s="9">
        <f>[2]Лист2!$AG245</f>
        <v>3663</v>
      </c>
      <c r="BL102" s="8">
        <f>[2]Лист2!$AG99</f>
        <v>3400000</v>
      </c>
      <c r="BM102" s="9">
        <f>[2]Лист2!$AH245</f>
        <v>1300</v>
      </c>
      <c r="BN102" s="8">
        <f>[2]Лист2!$AH99</f>
        <v>650000</v>
      </c>
      <c r="BO102" s="9">
        <f>[2]Лист2!$AI245</f>
        <v>3984</v>
      </c>
      <c r="BP102" s="8">
        <f>[2]Лист2!$AI99</f>
        <v>6050000</v>
      </c>
      <c r="BQ102" s="9">
        <f>[2]Лист2!$AM245</f>
        <v>0</v>
      </c>
      <c r="BR102" s="8">
        <f>[2]Лист2!$AM99</f>
        <v>0</v>
      </c>
      <c r="BS102" s="9">
        <f>[2]Лист2!$AJ245</f>
        <v>362</v>
      </c>
      <c r="BT102" s="40">
        <f>[2]Лист2!$AJ99</f>
        <v>12200000</v>
      </c>
      <c r="BU102" s="9">
        <f>[2]Лист2!$AK245</f>
        <v>0</v>
      </c>
      <c r="BV102" s="8">
        <f>[2]Лист2!$AK99</f>
        <v>0</v>
      </c>
      <c r="BW102" s="9">
        <f>[2]Лист2!$AL245</f>
        <v>8</v>
      </c>
      <c r="BX102" s="40">
        <f>[2]Лист2!$AL99</f>
        <v>985708</v>
      </c>
      <c r="BY102" s="9">
        <f>[2]Лист2!$AN245</f>
        <v>0</v>
      </c>
      <c r="BZ102" s="8">
        <f>[2]Лист2!$AN99</f>
        <v>0</v>
      </c>
      <c r="CA102" s="8">
        <f t="shared" si="29"/>
        <v>26928319</v>
      </c>
      <c r="CB102" s="8">
        <f t="shared" si="30"/>
        <v>8528319</v>
      </c>
      <c r="CC102" s="9">
        <f>[2]Лист2!$AQ245</f>
        <v>3664</v>
      </c>
      <c r="CD102" s="8">
        <f>[2]Лист2!$AQ99</f>
        <v>3000000</v>
      </c>
      <c r="CE102" s="9">
        <f>[2]Лист2!$AR245</f>
        <v>1300</v>
      </c>
      <c r="CF102" s="8">
        <f>[2]Лист2!$AR99</f>
        <v>100000</v>
      </c>
      <c r="CG102" s="9">
        <f>[2]Лист2!$AS245</f>
        <v>3984</v>
      </c>
      <c r="CH102" s="8">
        <f>[2]Лист2!$AS99</f>
        <v>5428319</v>
      </c>
      <c r="CI102" s="9">
        <f>[2]Лист2!$AW245</f>
        <v>0</v>
      </c>
      <c r="CJ102" s="8">
        <f>[2]Лист2!$AW99</f>
        <v>0</v>
      </c>
      <c r="CK102" s="9">
        <f>[2]Лист2!$AT245</f>
        <v>330</v>
      </c>
      <c r="CL102" s="40">
        <f>[2]Лист2!$AT99</f>
        <v>18400000</v>
      </c>
      <c r="CM102" s="9">
        <f>[2]Лист2!$AU245</f>
        <v>0</v>
      </c>
      <c r="CN102" s="8">
        <f>[2]Лист2!$AU99</f>
        <v>0</v>
      </c>
      <c r="CO102" s="9">
        <f>[2]Лист2!$AV245</f>
        <v>6</v>
      </c>
      <c r="CP102" s="40">
        <f>[2]Лист2!$AV99</f>
        <v>705468</v>
      </c>
      <c r="CQ102" s="9">
        <f>[2]Лист2!$AX245</f>
        <v>0</v>
      </c>
      <c r="CR102" s="8">
        <f>[2]Лист2!$AX99</f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175</v>
      </c>
      <c r="E103" s="25" t="s">
        <v>154</v>
      </c>
      <c r="F103" s="31" t="s">
        <v>176</v>
      </c>
      <c r="G103" s="8">
        <f t="shared" si="21"/>
        <v>4913712.16</v>
      </c>
      <c r="H103" s="8">
        <f t="shared" si="22"/>
        <v>4913712.16</v>
      </c>
      <c r="I103" s="9">
        <f t="shared" si="31"/>
        <v>3860</v>
      </c>
      <c r="J103" s="8">
        <f t="shared" si="31"/>
        <v>1444386.36</v>
      </c>
      <c r="K103" s="9">
        <f t="shared" si="31"/>
        <v>802</v>
      </c>
      <c r="L103" s="8">
        <f t="shared" si="31"/>
        <v>426063.28</v>
      </c>
      <c r="M103" s="9">
        <f t="shared" si="31"/>
        <v>3054</v>
      </c>
      <c r="N103" s="8">
        <f t="shared" si="31"/>
        <v>3043262.52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1379741.14</v>
      </c>
      <c r="Z103" s="8">
        <f t="shared" si="24"/>
        <v>1379741.14</v>
      </c>
      <c r="AA103" s="9">
        <f>[2]Лист2!$M246</f>
        <v>991</v>
      </c>
      <c r="AB103" s="8">
        <f>[2]Лист2!$M100</f>
        <v>447931.81</v>
      </c>
      <c r="AC103" s="9">
        <f>[2]Лист2!$N246</f>
        <v>205</v>
      </c>
      <c r="AD103" s="8">
        <f>[2]Лист2!$N100</f>
        <v>108856.23</v>
      </c>
      <c r="AE103" s="9">
        <f>[2]Лист2!$O246</f>
        <v>775</v>
      </c>
      <c r="AF103" s="8">
        <f>[2]Лист2!$O100</f>
        <v>822953.1</v>
      </c>
      <c r="AG103" s="9">
        <f>[2]Лист2!$S246</f>
        <v>0</v>
      </c>
      <c r="AH103" s="8">
        <f>[2]Лист2!$S100</f>
        <v>0</v>
      </c>
      <c r="AI103" s="9">
        <f>[2]Лист2!$P246</f>
        <v>0</v>
      </c>
      <c r="AJ103" s="40">
        <f>[2]Лист2!$P100</f>
        <v>0</v>
      </c>
      <c r="AK103" s="9">
        <f>[2]Лист2!$Q246</f>
        <v>0</v>
      </c>
      <c r="AL103" s="8">
        <f>[2]Лист2!$Q100</f>
        <v>0</v>
      </c>
      <c r="AM103" s="9">
        <f>[2]Лист2!$R246</f>
        <v>0</v>
      </c>
      <c r="AN103" s="40">
        <f>[2]Лист2!$R100</f>
        <v>0</v>
      </c>
      <c r="AO103" s="9">
        <f>[2]Лист2!$T246</f>
        <v>0</v>
      </c>
      <c r="AP103" s="8">
        <f>[2]Лист2!$T100</f>
        <v>0</v>
      </c>
      <c r="AQ103" s="8">
        <f t="shared" si="25"/>
        <v>1393637.68</v>
      </c>
      <c r="AR103" s="8">
        <f t="shared" si="26"/>
        <v>1393637.68</v>
      </c>
      <c r="AS103" s="9">
        <f>[2]Лист2!$W246</f>
        <v>1022</v>
      </c>
      <c r="AT103" s="8">
        <f>[2]Лист2!$W100</f>
        <v>461828.35</v>
      </c>
      <c r="AU103" s="9">
        <f>[2]Лист2!$X246</f>
        <v>205</v>
      </c>
      <c r="AV103" s="8">
        <f>[2]Лист2!$X100</f>
        <v>108856.23</v>
      </c>
      <c r="AW103" s="9">
        <f>[2]Лист2!$Y246</f>
        <v>775</v>
      </c>
      <c r="AX103" s="8">
        <f>[2]Лист2!$Y100</f>
        <v>822953.1</v>
      </c>
      <c r="AY103" s="9">
        <f>[2]Лист2!$AC246</f>
        <v>0</v>
      </c>
      <c r="AZ103" s="8">
        <f>[2]Лист2!$AC100</f>
        <v>0</v>
      </c>
      <c r="BA103" s="9">
        <f>[2]Лист2!$Z246</f>
        <v>0</v>
      </c>
      <c r="BB103" s="40">
        <f>[2]Лист2!$Z100</f>
        <v>0</v>
      </c>
      <c r="BC103" s="9">
        <f>[2]Лист2!$AA246</f>
        <v>0</v>
      </c>
      <c r="BD103" s="8">
        <f>[2]Лист2!$AA100</f>
        <v>0</v>
      </c>
      <c r="BE103" s="9">
        <f>[2]Лист2!$AB246</f>
        <v>0</v>
      </c>
      <c r="BF103" s="40">
        <f>[2]Лист2!$AB100</f>
        <v>0</v>
      </c>
      <c r="BG103" s="9">
        <f>[2]Лист2!$AD246</f>
        <v>0</v>
      </c>
      <c r="BH103" s="8">
        <f>[2]Лист2!$AD100</f>
        <v>0</v>
      </c>
      <c r="BI103" s="8">
        <f t="shared" si="27"/>
        <v>1260592.2</v>
      </c>
      <c r="BJ103" s="8">
        <f t="shared" si="28"/>
        <v>1260592.2</v>
      </c>
      <c r="BK103" s="9">
        <f>[2]Лист2!$AG246</f>
        <v>856</v>
      </c>
      <c r="BL103" s="8">
        <f>[2]Лист2!$AG100</f>
        <v>386694.39</v>
      </c>
      <c r="BM103" s="9">
        <f>[2]Лист2!$AH246</f>
        <v>187</v>
      </c>
      <c r="BN103" s="8">
        <f>[2]Лист2!$AH100</f>
        <v>99494.59</v>
      </c>
      <c r="BO103" s="9">
        <f>[2]Лист2!$AI246</f>
        <v>729</v>
      </c>
      <c r="BP103" s="8">
        <f>[2]Лист2!$AI100</f>
        <v>774403.22</v>
      </c>
      <c r="BQ103" s="9">
        <f>[2]Лист2!$AM246</f>
        <v>0</v>
      </c>
      <c r="BR103" s="8">
        <f>[2]Лист2!$AM100</f>
        <v>0</v>
      </c>
      <c r="BS103" s="9">
        <f>[2]Лист2!$AJ246</f>
        <v>0</v>
      </c>
      <c r="BT103" s="40">
        <f>[2]Лист2!$AJ100</f>
        <v>0</v>
      </c>
      <c r="BU103" s="9">
        <f>[2]Лист2!$AK246</f>
        <v>0</v>
      </c>
      <c r="BV103" s="8">
        <f>[2]Лист2!$AK100</f>
        <v>0</v>
      </c>
      <c r="BW103" s="9">
        <f>[2]Лист2!$AL246</f>
        <v>0</v>
      </c>
      <c r="BX103" s="40">
        <f>[2]Лист2!$AL100</f>
        <v>0</v>
      </c>
      <c r="BY103" s="9">
        <f>[2]Лист2!$AN246</f>
        <v>0</v>
      </c>
      <c r="BZ103" s="8">
        <f>[2]Лист2!$AN100</f>
        <v>0</v>
      </c>
      <c r="CA103" s="8">
        <f t="shared" si="29"/>
        <v>879741.14</v>
      </c>
      <c r="CB103" s="8">
        <f t="shared" si="30"/>
        <v>879741.14</v>
      </c>
      <c r="CC103" s="9">
        <f>[2]Лист2!$AQ246</f>
        <v>991</v>
      </c>
      <c r="CD103" s="8">
        <f>[2]Лист2!$AQ100</f>
        <v>147931.81</v>
      </c>
      <c r="CE103" s="9">
        <f>[2]Лист2!$AR246</f>
        <v>205</v>
      </c>
      <c r="CF103" s="8">
        <f>[2]Лист2!$AR100</f>
        <v>108856.23</v>
      </c>
      <c r="CG103" s="9">
        <f>[2]Лист2!$AS246</f>
        <v>775</v>
      </c>
      <c r="CH103" s="8">
        <f>[2]Лист2!$AS100</f>
        <v>622953.1</v>
      </c>
      <c r="CI103" s="9">
        <f>[2]Лист2!$AW246</f>
        <v>0</v>
      </c>
      <c r="CJ103" s="8">
        <f>[2]Лист2!$AW100</f>
        <v>0</v>
      </c>
      <c r="CK103" s="9">
        <f>[2]Лист2!$AT246</f>
        <v>0</v>
      </c>
      <c r="CL103" s="40">
        <f>[2]Лист2!$AT100</f>
        <v>0</v>
      </c>
      <c r="CM103" s="9">
        <f>[2]Лист2!$AU246</f>
        <v>0</v>
      </c>
      <c r="CN103" s="8">
        <f>[2]Лист2!$AU100</f>
        <v>0</v>
      </c>
      <c r="CO103" s="9">
        <f>[2]Лист2!$AV246</f>
        <v>0</v>
      </c>
      <c r="CP103" s="40">
        <f>[2]Лист2!$AV100</f>
        <v>0</v>
      </c>
      <c r="CQ103" s="9">
        <f>[2]Лист2!$AX246</f>
        <v>0</v>
      </c>
      <c r="CR103" s="8">
        <f>[2]Лист2!$AX100</f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175</v>
      </c>
      <c r="E104" s="25" t="s">
        <v>154</v>
      </c>
      <c r="F104" s="31" t="s">
        <v>176</v>
      </c>
      <c r="G104" s="8">
        <f t="shared" si="21"/>
        <v>25107297.190000001</v>
      </c>
      <c r="H104" s="8">
        <f t="shared" si="22"/>
        <v>1933143.92</v>
      </c>
      <c r="I104" s="9">
        <f t="shared" si="31"/>
        <v>2756</v>
      </c>
      <c r="J104" s="8">
        <f t="shared" si="31"/>
        <v>500036.42</v>
      </c>
      <c r="K104" s="9">
        <f t="shared" si="31"/>
        <v>0</v>
      </c>
      <c r="L104" s="8">
        <f t="shared" si="31"/>
        <v>0</v>
      </c>
      <c r="M104" s="9">
        <f t="shared" si="31"/>
        <v>2021</v>
      </c>
      <c r="N104" s="8">
        <f t="shared" si="31"/>
        <v>1433107.5</v>
      </c>
      <c r="O104" s="9">
        <f t="shared" si="31"/>
        <v>314</v>
      </c>
      <c r="P104" s="8">
        <f t="shared" si="31"/>
        <v>1515085.98</v>
      </c>
      <c r="Q104" s="9">
        <f t="shared" si="31"/>
        <v>790</v>
      </c>
      <c r="R104" s="8">
        <f t="shared" si="31"/>
        <v>21659067.289999999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5812286.1900000004</v>
      </c>
      <c r="Z104" s="8">
        <f t="shared" si="24"/>
        <v>596407.43999999994</v>
      </c>
      <c r="AA104" s="9">
        <f>[2]Лист2!$M247</f>
        <v>634</v>
      </c>
      <c r="AB104" s="8">
        <f>[2]Лист2!$M101</f>
        <v>132366.78</v>
      </c>
      <c r="AC104" s="9">
        <f>[2]Лист2!$N247</f>
        <v>0</v>
      </c>
      <c r="AD104" s="8">
        <f>[2]Лист2!$N101</f>
        <v>0</v>
      </c>
      <c r="AE104" s="9">
        <f>[2]Лист2!$O247</f>
        <v>498</v>
      </c>
      <c r="AF104" s="8">
        <f>[2]Лист2!$O101</f>
        <v>464040.66</v>
      </c>
      <c r="AG104" s="9">
        <f>[2]Лист2!$S247</f>
        <v>76</v>
      </c>
      <c r="AH104" s="8">
        <f>[2]Лист2!$S101</f>
        <v>652988.43000000005</v>
      </c>
      <c r="AI104" s="9">
        <f>[2]Лист2!$P247</f>
        <v>192</v>
      </c>
      <c r="AJ104" s="40">
        <f>[2]Лист2!$P101</f>
        <v>4562890.32</v>
      </c>
      <c r="AK104" s="9">
        <f>[2]Лист2!$Q247</f>
        <v>0</v>
      </c>
      <c r="AL104" s="8">
        <f>[2]Лист2!$Q101</f>
        <v>0</v>
      </c>
      <c r="AM104" s="9">
        <f>[2]Лист2!$R247</f>
        <v>0</v>
      </c>
      <c r="AN104" s="40">
        <f>[2]Лист2!$R101</f>
        <v>0</v>
      </c>
      <c r="AO104" s="9">
        <f>[2]Лист2!$T247</f>
        <v>0</v>
      </c>
      <c r="AP104" s="8">
        <f>[2]Лист2!$T101</f>
        <v>0</v>
      </c>
      <c r="AQ104" s="8">
        <f t="shared" si="25"/>
        <v>7095560.1200000001</v>
      </c>
      <c r="AR104" s="8">
        <f t="shared" si="26"/>
        <v>559209.52</v>
      </c>
      <c r="AS104" s="9">
        <f>[2]Лист2!$W247</f>
        <v>624</v>
      </c>
      <c r="AT104" s="8">
        <f>[2]Лист2!$W101</f>
        <v>129673.83</v>
      </c>
      <c r="AU104" s="9">
        <f>[2]Лист2!$X247</f>
        <v>0</v>
      </c>
      <c r="AV104" s="8">
        <f>[2]Лист2!$X101</f>
        <v>0</v>
      </c>
      <c r="AW104" s="9">
        <f>[2]Лист2!$Y247</f>
        <v>498</v>
      </c>
      <c r="AX104" s="8">
        <f>[2]Лист2!$Y101</f>
        <v>429535.69</v>
      </c>
      <c r="AY104" s="9">
        <f>[2]Лист2!$AC247</f>
        <v>76</v>
      </c>
      <c r="AZ104" s="8">
        <f>[2]Лист2!$AC101</f>
        <v>653097.56000000006</v>
      </c>
      <c r="BA104" s="9">
        <f>[2]Лист2!$Z247</f>
        <v>193</v>
      </c>
      <c r="BB104" s="40">
        <f>[2]Лист2!$Z101</f>
        <v>5883253.04</v>
      </c>
      <c r="BC104" s="9">
        <f>[2]Лист2!$AA247</f>
        <v>0</v>
      </c>
      <c r="BD104" s="8">
        <f>[2]Лист2!$AA101</f>
        <v>0</v>
      </c>
      <c r="BE104" s="9">
        <f>[2]Лист2!$AB247</f>
        <v>0</v>
      </c>
      <c r="BF104" s="40">
        <f>[2]Лист2!$AB101</f>
        <v>0</v>
      </c>
      <c r="BG104" s="9">
        <f>[2]Лист2!$AD247</f>
        <v>0</v>
      </c>
      <c r="BH104" s="8">
        <f>[2]Лист2!$AD101</f>
        <v>0</v>
      </c>
      <c r="BI104" s="8">
        <f t="shared" si="27"/>
        <v>7483716.4199999999</v>
      </c>
      <c r="BJ104" s="8">
        <f t="shared" si="28"/>
        <v>626501.81000000006</v>
      </c>
      <c r="BK104" s="9">
        <f>[2]Лист2!$AG247</f>
        <v>714</v>
      </c>
      <c r="BL104" s="8">
        <f>[2]Лист2!$AG101</f>
        <v>224209.35</v>
      </c>
      <c r="BM104" s="9">
        <f>[2]Лист2!$AH247</f>
        <v>0</v>
      </c>
      <c r="BN104" s="8">
        <f>[2]Лист2!$AH101</f>
        <v>0</v>
      </c>
      <c r="BO104" s="9">
        <f>[2]Лист2!$AI247</f>
        <v>498</v>
      </c>
      <c r="BP104" s="8">
        <f>[2]Лист2!$AI101</f>
        <v>402292.46</v>
      </c>
      <c r="BQ104" s="9">
        <f>[2]Лист2!$AM247</f>
        <v>76</v>
      </c>
      <c r="BR104" s="8">
        <f>[2]Лист2!$AM101</f>
        <v>198999.99</v>
      </c>
      <c r="BS104" s="9">
        <f>[2]Лист2!$AJ247</f>
        <v>191</v>
      </c>
      <c r="BT104" s="40">
        <f>[2]Лист2!$AJ101</f>
        <v>6658214.6200000001</v>
      </c>
      <c r="BU104" s="9">
        <f>[2]Лист2!$AK247</f>
        <v>0</v>
      </c>
      <c r="BV104" s="8">
        <f>[2]Лист2!$AK101</f>
        <v>0</v>
      </c>
      <c r="BW104" s="9">
        <f>[2]Лист2!$AL247</f>
        <v>0</v>
      </c>
      <c r="BX104" s="40">
        <f>[2]Лист2!$AL101</f>
        <v>0</v>
      </c>
      <c r="BY104" s="9">
        <f>[2]Лист2!$AN247</f>
        <v>0</v>
      </c>
      <c r="BZ104" s="8">
        <f>[2]Лист2!$AN101</f>
        <v>0</v>
      </c>
      <c r="CA104" s="8">
        <f t="shared" si="29"/>
        <v>4715734.46</v>
      </c>
      <c r="CB104" s="8">
        <f t="shared" si="30"/>
        <v>151025.15</v>
      </c>
      <c r="CC104" s="9">
        <f>[2]Лист2!$AQ247</f>
        <v>784</v>
      </c>
      <c r="CD104" s="8">
        <f>[2]Лист2!$AQ101</f>
        <v>13786.46</v>
      </c>
      <c r="CE104" s="9">
        <f>[2]Лист2!$AR247</f>
        <v>0</v>
      </c>
      <c r="CF104" s="8">
        <f>[2]Лист2!$AR101</f>
        <v>0</v>
      </c>
      <c r="CG104" s="9">
        <f>[2]Лист2!$AS247</f>
        <v>527</v>
      </c>
      <c r="CH104" s="8">
        <f>[2]Лист2!$AS101</f>
        <v>137238.69</v>
      </c>
      <c r="CI104" s="9">
        <f>[2]Лист2!$AW247</f>
        <v>86</v>
      </c>
      <c r="CJ104" s="8">
        <f>[2]Лист2!$AW101</f>
        <v>10000</v>
      </c>
      <c r="CK104" s="9">
        <f>[2]Лист2!$AT247</f>
        <v>214</v>
      </c>
      <c r="CL104" s="40">
        <f>[2]Лист2!$AT101</f>
        <v>4554709.3099999996</v>
      </c>
      <c r="CM104" s="9">
        <f>[2]Лист2!$AU247</f>
        <v>0</v>
      </c>
      <c r="CN104" s="8">
        <f>[2]Лист2!$AU101</f>
        <v>0</v>
      </c>
      <c r="CO104" s="9">
        <f>[2]Лист2!$AV247</f>
        <v>0</v>
      </c>
      <c r="CP104" s="40">
        <f>[2]Лист2!$AV101</f>
        <v>0</v>
      </c>
      <c r="CQ104" s="9">
        <f>[2]Лист2!$AX247</f>
        <v>0</v>
      </c>
      <c r="CR104" s="8">
        <f>[2]Лист2!$AX101</f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175</v>
      </c>
      <c r="E105" s="25" t="s">
        <v>154</v>
      </c>
      <c r="F105" s="31" t="s">
        <v>176</v>
      </c>
      <c r="G105" s="8">
        <f t="shared" si="21"/>
        <v>42140826.890000001</v>
      </c>
      <c r="H105" s="8">
        <f t="shared" si="22"/>
        <v>29210000</v>
      </c>
      <c r="I105" s="9">
        <f t="shared" si="31"/>
        <v>19386</v>
      </c>
      <c r="J105" s="8">
        <f t="shared" si="31"/>
        <v>11102860.689999999</v>
      </c>
      <c r="K105" s="9">
        <f t="shared" si="31"/>
        <v>2211</v>
      </c>
      <c r="L105" s="8">
        <f t="shared" si="31"/>
        <v>700000</v>
      </c>
      <c r="M105" s="9">
        <f t="shared" si="31"/>
        <v>9554</v>
      </c>
      <c r="N105" s="8">
        <f t="shared" si="31"/>
        <v>17407139.309999999</v>
      </c>
      <c r="O105" s="9">
        <f t="shared" si="31"/>
        <v>137</v>
      </c>
      <c r="P105" s="8">
        <f t="shared" si="31"/>
        <v>1434789.41</v>
      </c>
      <c r="Q105" s="9">
        <f t="shared" si="31"/>
        <v>551</v>
      </c>
      <c r="R105" s="8">
        <f t="shared" si="31"/>
        <v>11496037.48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12153475.109999999</v>
      </c>
      <c r="Z105" s="8">
        <f t="shared" si="24"/>
        <v>8360695.9199999999</v>
      </c>
      <c r="AA105" s="9">
        <f>[2]Лист2!$M248</f>
        <v>4021</v>
      </c>
      <c r="AB105" s="8">
        <f>[2]Лист2!$M102</f>
        <v>2936472.32</v>
      </c>
      <c r="AC105" s="9">
        <f>[2]Лист2!$N248</f>
        <v>729</v>
      </c>
      <c r="AD105" s="8">
        <f>[2]Лист2!$N102</f>
        <v>283131.90000000002</v>
      </c>
      <c r="AE105" s="9">
        <f>[2]Лист2!$O248</f>
        <v>2389</v>
      </c>
      <c r="AF105" s="8">
        <f>[2]Лист2!$O102</f>
        <v>5141091.7</v>
      </c>
      <c r="AG105" s="9">
        <f>[2]Лист2!$S248</f>
        <v>34</v>
      </c>
      <c r="AH105" s="8">
        <f>[2]Лист2!$S102</f>
        <v>761213.2</v>
      </c>
      <c r="AI105" s="9">
        <f>[2]Лист2!$P248</f>
        <v>160</v>
      </c>
      <c r="AJ105" s="40">
        <f>[2]Лист2!$P102</f>
        <v>3031565.99</v>
      </c>
      <c r="AK105" s="9">
        <f>[2]Лист2!$Q248</f>
        <v>0</v>
      </c>
      <c r="AL105" s="8">
        <f>[2]Лист2!$Q102</f>
        <v>0</v>
      </c>
      <c r="AM105" s="9">
        <f>[2]Лист2!$R248</f>
        <v>0</v>
      </c>
      <c r="AN105" s="40">
        <f>[2]Лист2!$R102</f>
        <v>0</v>
      </c>
      <c r="AO105" s="9">
        <f>[2]Лист2!$T248</f>
        <v>0</v>
      </c>
      <c r="AP105" s="8">
        <f>[2]Лист2!$T102</f>
        <v>0</v>
      </c>
      <c r="AQ105" s="8">
        <f t="shared" si="25"/>
        <v>11017670.33</v>
      </c>
      <c r="AR105" s="8">
        <f t="shared" si="26"/>
        <v>7882941.2000000002</v>
      </c>
      <c r="AS105" s="9">
        <f>[2]Лист2!$W248</f>
        <v>3981</v>
      </c>
      <c r="AT105" s="8">
        <f>[2]Лист2!$W102</f>
        <v>2818554.28</v>
      </c>
      <c r="AU105" s="9">
        <f>[2]Лист2!$X248</f>
        <v>729</v>
      </c>
      <c r="AV105" s="8">
        <f>[2]Лист2!$X102</f>
        <v>283131.90000000002</v>
      </c>
      <c r="AW105" s="9">
        <f>[2]Лист2!$Y248</f>
        <v>2389</v>
      </c>
      <c r="AX105" s="8">
        <f>[2]Лист2!$Y102</f>
        <v>4781255.0199999996</v>
      </c>
      <c r="AY105" s="9">
        <f>[2]Лист2!$AC248</f>
        <v>34</v>
      </c>
      <c r="AZ105" s="8">
        <f>[2]Лист2!$AC102</f>
        <v>651081.42000000004</v>
      </c>
      <c r="BA105" s="9">
        <f>[2]Лист2!$Z248</f>
        <v>128</v>
      </c>
      <c r="BB105" s="40">
        <f>[2]Лист2!$Z102</f>
        <v>2483647.71</v>
      </c>
      <c r="BC105" s="9">
        <f>[2]Лист2!$AA248</f>
        <v>0</v>
      </c>
      <c r="BD105" s="8">
        <f>[2]Лист2!$AA102</f>
        <v>0</v>
      </c>
      <c r="BE105" s="9">
        <f>[2]Лист2!$AB248</f>
        <v>0</v>
      </c>
      <c r="BF105" s="40">
        <f>[2]Лист2!$AB102</f>
        <v>0</v>
      </c>
      <c r="BG105" s="9">
        <f>[2]Лист2!$AD248</f>
        <v>0</v>
      </c>
      <c r="BH105" s="8">
        <f>[2]Лист2!$AD102</f>
        <v>0</v>
      </c>
      <c r="BI105" s="8">
        <f t="shared" si="27"/>
        <v>11219464.699999999</v>
      </c>
      <c r="BJ105" s="8">
        <f t="shared" si="28"/>
        <v>7815353.4699999997</v>
      </c>
      <c r="BK105" s="9">
        <f>[2]Лист2!$AG248</f>
        <v>3949</v>
      </c>
      <c r="BL105" s="8">
        <f>[2]Лист2!$AG102</f>
        <v>2885063.12</v>
      </c>
      <c r="BM105" s="9">
        <f>[2]Лист2!$AH248</f>
        <v>729</v>
      </c>
      <c r="BN105" s="8">
        <f>[2]Лист2!$AH102</f>
        <v>130215.92</v>
      </c>
      <c r="BO105" s="9">
        <f>[2]Лист2!$AI248</f>
        <v>2389</v>
      </c>
      <c r="BP105" s="8">
        <f>[2]Лист2!$AI102</f>
        <v>4800074.43</v>
      </c>
      <c r="BQ105" s="9">
        <f>[2]Лист2!$AM248</f>
        <v>34</v>
      </c>
      <c r="BR105" s="8">
        <f>[2]Лист2!$AM102</f>
        <v>2359.52</v>
      </c>
      <c r="BS105" s="9">
        <f>[2]Лист2!$AJ248</f>
        <v>179</v>
      </c>
      <c r="BT105" s="40">
        <f>[2]Лист2!$AJ102</f>
        <v>3401751.71</v>
      </c>
      <c r="BU105" s="9">
        <f>[2]Лист2!$AK248</f>
        <v>0</v>
      </c>
      <c r="BV105" s="8">
        <f>[2]Лист2!$AK102</f>
        <v>0</v>
      </c>
      <c r="BW105" s="9">
        <f>[2]Лист2!$AL248</f>
        <v>0</v>
      </c>
      <c r="BX105" s="40">
        <f>[2]Лист2!$AL102</f>
        <v>0</v>
      </c>
      <c r="BY105" s="9">
        <f>[2]Лист2!$AN248</f>
        <v>0</v>
      </c>
      <c r="BZ105" s="8">
        <f>[2]Лист2!$AN102</f>
        <v>0</v>
      </c>
      <c r="CA105" s="8">
        <f t="shared" si="29"/>
        <v>7750216.75</v>
      </c>
      <c r="CB105" s="8">
        <f t="shared" si="30"/>
        <v>5151009.41</v>
      </c>
      <c r="CC105" s="9">
        <f>[2]Лист2!$AQ248</f>
        <v>7435</v>
      </c>
      <c r="CD105" s="8">
        <f>[2]Лист2!$AQ102</f>
        <v>2462770.9700000002</v>
      </c>
      <c r="CE105" s="9">
        <f>[2]Лист2!$AR248</f>
        <v>24</v>
      </c>
      <c r="CF105" s="8">
        <f>[2]Лист2!$AR102</f>
        <v>3520.28</v>
      </c>
      <c r="CG105" s="9">
        <f>[2]Лист2!$AS248</f>
        <v>2387</v>
      </c>
      <c r="CH105" s="8">
        <f>[2]Лист2!$AS102</f>
        <v>2684718.16</v>
      </c>
      <c r="CI105" s="9">
        <f>[2]Лист2!$AW248</f>
        <v>35</v>
      </c>
      <c r="CJ105" s="8">
        <f>[2]Лист2!$AW102</f>
        <v>20135.27</v>
      </c>
      <c r="CK105" s="9">
        <f>[2]Лист2!$AT248</f>
        <v>84</v>
      </c>
      <c r="CL105" s="40">
        <f>[2]Лист2!$AT102</f>
        <v>2579072.0699999998</v>
      </c>
      <c r="CM105" s="9">
        <f>[2]Лист2!$AU248</f>
        <v>0</v>
      </c>
      <c r="CN105" s="8">
        <f>[2]Лист2!$AU102</f>
        <v>0</v>
      </c>
      <c r="CO105" s="9">
        <f>[2]Лист2!$AV248</f>
        <v>0</v>
      </c>
      <c r="CP105" s="40">
        <f>[2]Лист2!$AV102</f>
        <v>0</v>
      </c>
      <c r="CQ105" s="9">
        <f>[2]Лист2!$AX248</f>
        <v>0</v>
      </c>
      <c r="CR105" s="8">
        <f>[2]Лист2!$AX102</f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175</v>
      </c>
      <c r="E106" s="25" t="s">
        <v>154</v>
      </c>
      <c r="F106" s="31" t="s">
        <v>176</v>
      </c>
      <c r="G106" s="8">
        <f t="shared" si="21"/>
        <v>20937209.510000002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8506</v>
      </c>
      <c r="X106" s="8">
        <f t="shared" si="18"/>
        <v>20937209.510000002</v>
      </c>
      <c r="Y106" s="8">
        <f t="shared" si="23"/>
        <v>4911507.42</v>
      </c>
      <c r="Z106" s="8">
        <f t="shared" si="24"/>
        <v>0</v>
      </c>
      <c r="AA106" s="9">
        <f>[2]Лист2!$M249</f>
        <v>0</v>
      </c>
      <c r="AB106" s="8">
        <f>[2]Лист2!$M103</f>
        <v>0</v>
      </c>
      <c r="AC106" s="9">
        <f>[2]Лист2!$N249</f>
        <v>0</v>
      </c>
      <c r="AD106" s="8">
        <f>[2]Лист2!$N103</f>
        <v>0</v>
      </c>
      <c r="AE106" s="9">
        <f>[2]Лист2!$O249</f>
        <v>0</v>
      </c>
      <c r="AF106" s="8">
        <f>[2]Лист2!$O103</f>
        <v>0</v>
      </c>
      <c r="AG106" s="9">
        <f>[2]Лист2!$S249</f>
        <v>0</v>
      </c>
      <c r="AH106" s="8">
        <f>[2]Лист2!$S103</f>
        <v>0</v>
      </c>
      <c r="AI106" s="9">
        <f>[2]Лист2!$P249</f>
        <v>0</v>
      </c>
      <c r="AJ106" s="40">
        <f>[2]Лист2!$P103</f>
        <v>0</v>
      </c>
      <c r="AK106" s="9">
        <f>[2]Лист2!$Q249</f>
        <v>0</v>
      </c>
      <c r="AL106" s="8">
        <f>[2]Лист2!$Q103</f>
        <v>0</v>
      </c>
      <c r="AM106" s="9">
        <f>[2]Лист2!$R249</f>
        <v>0</v>
      </c>
      <c r="AN106" s="40">
        <f>[2]Лист2!$R103</f>
        <v>0</v>
      </c>
      <c r="AO106" s="9">
        <f>[2]Лист2!$T249</f>
        <v>2486</v>
      </c>
      <c r="AP106" s="8">
        <f>[2]Лист2!$T103</f>
        <v>4911507.42</v>
      </c>
      <c r="AQ106" s="8">
        <f t="shared" si="25"/>
        <v>5315065.2300000004</v>
      </c>
      <c r="AR106" s="8">
        <f t="shared" si="26"/>
        <v>0</v>
      </c>
      <c r="AS106" s="9">
        <f>[2]Лист2!$W249</f>
        <v>0</v>
      </c>
      <c r="AT106" s="8">
        <f>[2]Лист2!$W103</f>
        <v>0</v>
      </c>
      <c r="AU106" s="9">
        <f>[2]Лист2!$X249</f>
        <v>0</v>
      </c>
      <c r="AV106" s="8">
        <f>[2]Лист2!$X103</f>
        <v>0</v>
      </c>
      <c r="AW106" s="9">
        <f>[2]Лист2!$Y249</f>
        <v>0</v>
      </c>
      <c r="AX106" s="8">
        <f>[2]Лист2!$Y103</f>
        <v>0</v>
      </c>
      <c r="AY106" s="9">
        <f>[2]Лист2!$AC249</f>
        <v>0</v>
      </c>
      <c r="AZ106" s="8">
        <f>[2]Лист2!$AC103</f>
        <v>0</v>
      </c>
      <c r="BA106" s="9">
        <f>[2]Лист2!$Z249</f>
        <v>0</v>
      </c>
      <c r="BB106" s="40">
        <f>[2]Лист2!$Z103</f>
        <v>0</v>
      </c>
      <c r="BC106" s="9">
        <f>[2]Лист2!$AA249</f>
        <v>0</v>
      </c>
      <c r="BD106" s="8">
        <f>[2]Лист2!$AA103</f>
        <v>0</v>
      </c>
      <c r="BE106" s="9">
        <f>[2]Лист2!$AB249</f>
        <v>0</v>
      </c>
      <c r="BF106" s="40">
        <f>[2]Лист2!$AB103</f>
        <v>0</v>
      </c>
      <c r="BG106" s="9">
        <f>[2]Лист2!$AD249</f>
        <v>2009</v>
      </c>
      <c r="BH106" s="8">
        <f>[2]Лист2!$AD103</f>
        <v>5315065.2300000004</v>
      </c>
      <c r="BI106" s="8">
        <f t="shared" si="27"/>
        <v>5226145.91</v>
      </c>
      <c r="BJ106" s="8">
        <f t="shared" si="28"/>
        <v>0</v>
      </c>
      <c r="BK106" s="9">
        <f>[2]Лист2!$AG249</f>
        <v>0</v>
      </c>
      <c r="BL106" s="8">
        <f>[2]Лист2!$AG103</f>
        <v>0</v>
      </c>
      <c r="BM106" s="9">
        <f>[2]Лист2!$AH249</f>
        <v>0</v>
      </c>
      <c r="BN106" s="8">
        <f>[2]Лист2!$AH103</f>
        <v>0</v>
      </c>
      <c r="BO106" s="9">
        <f>[2]Лист2!$AI249</f>
        <v>0</v>
      </c>
      <c r="BP106" s="8">
        <f>[2]Лист2!$AI103</f>
        <v>0</v>
      </c>
      <c r="BQ106" s="9">
        <f>[2]Лист2!$AM249</f>
        <v>0</v>
      </c>
      <c r="BR106" s="8">
        <f>[2]Лист2!$AM103</f>
        <v>0</v>
      </c>
      <c r="BS106" s="9">
        <f>[2]Лист2!$AJ249</f>
        <v>0</v>
      </c>
      <c r="BT106" s="40">
        <f>[2]Лист2!$AJ103</f>
        <v>0</v>
      </c>
      <c r="BU106" s="9">
        <f>[2]Лист2!$AK249</f>
        <v>0</v>
      </c>
      <c r="BV106" s="8">
        <f>[2]Лист2!$AK103</f>
        <v>0</v>
      </c>
      <c r="BW106" s="9">
        <f>[2]Лист2!$AL249</f>
        <v>0</v>
      </c>
      <c r="BX106" s="40">
        <f>[2]Лист2!$AL103</f>
        <v>0</v>
      </c>
      <c r="BY106" s="9">
        <f>[2]Лист2!$AN249</f>
        <v>2006</v>
      </c>
      <c r="BZ106" s="8">
        <f>[2]Лист2!$AN103</f>
        <v>5226145.91</v>
      </c>
      <c r="CA106" s="8">
        <f t="shared" si="29"/>
        <v>5484490.9500000002</v>
      </c>
      <c r="CB106" s="8">
        <f t="shared" si="30"/>
        <v>0</v>
      </c>
      <c r="CC106" s="9">
        <f>[2]Лист2!$AQ249</f>
        <v>0</v>
      </c>
      <c r="CD106" s="8">
        <f>[2]Лист2!$AQ103</f>
        <v>0</v>
      </c>
      <c r="CE106" s="9">
        <f>[2]Лист2!$AR249</f>
        <v>0</v>
      </c>
      <c r="CF106" s="8">
        <f>[2]Лист2!$AR103</f>
        <v>0</v>
      </c>
      <c r="CG106" s="9">
        <f>[2]Лист2!$AS249</f>
        <v>0</v>
      </c>
      <c r="CH106" s="8">
        <f>[2]Лист2!$AS103</f>
        <v>0</v>
      </c>
      <c r="CI106" s="9">
        <f>[2]Лист2!$AW249</f>
        <v>0</v>
      </c>
      <c r="CJ106" s="8">
        <f>[2]Лист2!$AW103</f>
        <v>0</v>
      </c>
      <c r="CK106" s="9">
        <f>[2]Лист2!$AT249</f>
        <v>0</v>
      </c>
      <c r="CL106" s="40">
        <f>[2]Лист2!$AT103</f>
        <v>0</v>
      </c>
      <c r="CM106" s="9">
        <f>[2]Лист2!$AU249</f>
        <v>0</v>
      </c>
      <c r="CN106" s="8">
        <f>[2]Лист2!$AU103</f>
        <v>0</v>
      </c>
      <c r="CO106" s="9">
        <f>[2]Лист2!$AV249</f>
        <v>0</v>
      </c>
      <c r="CP106" s="40">
        <f>[2]Лист2!$AV103</f>
        <v>0</v>
      </c>
      <c r="CQ106" s="9">
        <f>[2]Лист2!$AX249</f>
        <v>2005</v>
      </c>
      <c r="CR106" s="8">
        <f>[2]Лист2!$AX103</f>
        <v>5484490.9500000002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175</v>
      </c>
      <c r="E107" s="25" t="s">
        <v>154</v>
      </c>
      <c r="F107" s="31" t="s">
        <v>176</v>
      </c>
      <c r="G107" s="8">
        <f t="shared" si="21"/>
        <v>7907926.1100000003</v>
      </c>
      <c r="H107" s="8">
        <f t="shared" si="22"/>
        <v>5322349.58</v>
      </c>
      <c r="I107" s="9">
        <f t="shared" si="31"/>
        <v>3034</v>
      </c>
      <c r="J107" s="8">
        <f t="shared" si="31"/>
        <v>453268.04</v>
      </c>
      <c r="K107" s="9">
        <f t="shared" si="31"/>
        <v>0</v>
      </c>
      <c r="L107" s="8">
        <f t="shared" si="31"/>
        <v>0</v>
      </c>
      <c r="M107" s="9">
        <f t="shared" si="31"/>
        <v>1651</v>
      </c>
      <c r="N107" s="8">
        <f t="shared" si="31"/>
        <v>4869081.54</v>
      </c>
      <c r="O107" s="9">
        <f t="shared" si="31"/>
        <v>152</v>
      </c>
      <c r="P107" s="8">
        <f t="shared" si="31"/>
        <v>2585576.5299999998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911420.82</v>
      </c>
      <c r="Z107" s="8">
        <f t="shared" si="24"/>
        <v>282036.76</v>
      </c>
      <c r="AA107" s="9">
        <f>[2]Лист2!$M250</f>
        <v>725</v>
      </c>
      <c r="AB107" s="8">
        <f>[2]Лист2!$M104</f>
        <v>131167</v>
      </c>
      <c r="AC107" s="9">
        <f>[2]Лист2!$N250</f>
        <v>0</v>
      </c>
      <c r="AD107" s="8">
        <f>[2]Лист2!$N104</f>
        <v>0</v>
      </c>
      <c r="AE107" s="9">
        <f>[2]Лист2!$O250</f>
        <v>389</v>
      </c>
      <c r="AF107" s="8">
        <f>[2]Лист2!$O104</f>
        <v>150869.76000000001</v>
      </c>
      <c r="AG107" s="9">
        <f>[2]Лист2!$S250</f>
        <v>37</v>
      </c>
      <c r="AH107" s="8">
        <f>[2]Лист2!$S104</f>
        <v>629384.06000000006</v>
      </c>
      <c r="AI107" s="9">
        <f>[2]Лист2!$P250</f>
        <v>0</v>
      </c>
      <c r="AJ107" s="40">
        <f>[2]Лист2!$P104</f>
        <v>0</v>
      </c>
      <c r="AK107" s="9">
        <f>[2]Лист2!$Q250</f>
        <v>0</v>
      </c>
      <c r="AL107" s="8">
        <f>[2]Лист2!$Q104</f>
        <v>0</v>
      </c>
      <c r="AM107" s="9">
        <f>[2]Лист2!$R250</f>
        <v>0</v>
      </c>
      <c r="AN107" s="40">
        <f>[2]Лист2!$R104</f>
        <v>0</v>
      </c>
      <c r="AO107" s="9">
        <f>[2]Лист2!$T250</f>
        <v>0</v>
      </c>
      <c r="AP107" s="8">
        <f>[2]Лист2!$T104</f>
        <v>0</v>
      </c>
      <c r="AQ107" s="8">
        <f t="shared" si="25"/>
        <v>1560412.8</v>
      </c>
      <c r="AR107" s="8">
        <f t="shared" si="26"/>
        <v>845976.84</v>
      </c>
      <c r="AS107" s="9">
        <f>[2]Лист2!$W250</f>
        <v>824</v>
      </c>
      <c r="AT107" s="8">
        <f>[2]Лист2!$W104</f>
        <v>147692.88</v>
      </c>
      <c r="AU107" s="9">
        <f>[2]Лист2!$X250</f>
        <v>0</v>
      </c>
      <c r="AV107" s="8">
        <f>[2]Лист2!$X104</f>
        <v>0</v>
      </c>
      <c r="AW107" s="9">
        <f>[2]Лист2!$Y250</f>
        <v>460</v>
      </c>
      <c r="AX107" s="8">
        <f>[2]Лист2!$Y104</f>
        <v>698283.96</v>
      </c>
      <c r="AY107" s="9">
        <f>[2]Лист2!$AC250</f>
        <v>42</v>
      </c>
      <c r="AZ107" s="8">
        <f>[2]Лист2!$AC104</f>
        <v>714435.96</v>
      </c>
      <c r="BA107" s="9">
        <f>[2]Лист2!$Z250</f>
        <v>0</v>
      </c>
      <c r="BB107" s="40">
        <f>[2]Лист2!$Z104</f>
        <v>0</v>
      </c>
      <c r="BC107" s="9">
        <f>[2]Лист2!$AA250</f>
        <v>0</v>
      </c>
      <c r="BD107" s="8">
        <f>[2]Лист2!$AA104</f>
        <v>0</v>
      </c>
      <c r="BE107" s="9">
        <f>[2]Лист2!$AB250</f>
        <v>0</v>
      </c>
      <c r="BF107" s="40">
        <f>[2]Лист2!$AB104</f>
        <v>0</v>
      </c>
      <c r="BG107" s="9">
        <f>[2]Лист2!$AD250</f>
        <v>0</v>
      </c>
      <c r="BH107" s="8">
        <f>[2]Лист2!$AD104</f>
        <v>0</v>
      </c>
      <c r="BI107" s="8">
        <f t="shared" si="27"/>
        <v>3573030.67</v>
      </c>
      <c r="BJ107" s="8">
        <f t="shared" si="28"/>
        <v>2909625.85</v>
      </c>
      <c r="BK107" s="9">
        <f>[2]Лист2!$AG250</f>
        <v>746</v>
      </c>
      <c r="BL107" s="8">
        <f>[2]Лист2!$AG104</f>
        <v>133171.51999999999</v>
      </c>
      <c r="BM107" s="9">
        <f>[2]Лист2!$AH250</f>
        <v>0</v>
      </c>
      <c r="BN107" s="8">
        <f>[2]Лист2!$AH104</f>
        <v>0</v>
      </c>
      <c r="BO107" s="9">
        <f>[2]Лист2!$AI250</f>
        <v>415</v>
      </c>
      <c r="BP107" s="8">
        <f>[2]Лист2!$AI104</f>
        <v>2776454.33</v>
      </c>
      <c r="BQ107" s="9">
        <f>[2]Лист2!$AM250</f>
        <v>39</v>
      </c>
      <c r="BR107" s="8">
        <f>[2]Лист2!$AM104</f>
        <v>663404.81999999995</v>
      </c>
      <c r="BS107" s="9">
        <f>[2]Лист2!$AJ250</f>
        <v>0</v>
      </c>
      <c r="BT107" s="40">
        <f>[2]Лист2!$AJ104</f>
        <v>0</v>
      </c>
      <c r="BU107" s="9">
        <f>[2]Лист2!$AK250</f>
        <v>0</v>
      </c>
      <c r="BV107" s="8">
        <f>[2]Лист2!$AK104</f>
        <v>0</v>
      </c>
      <c r="BW107" s="9">
        <f>[2]Лист2!$AL250</f>
        <v>0</v>
      </c>
      <c r="BX107" s="40">
        <f>[2]Лист2!$AL104</f>
        <v>0</v>
      </c>
      <c r="BY107" s="9">
        <f>[2]Лист2!$AN250</f>
        <v>0</v>
      </c>
      <c r="BZ107" s="8">
        <f>[2]Лист2!$AN104</f>
        <v>0</v>
      </c>
      <c r="CA107" s="8">
        <f t="shared" si="29"/>
        <v>1863061.82</v>
      </c>
      <c r="CB107" s="8">
        <f t="shared" si="30"/>
        <v>1284710.1299999999</v>
      </c>
      <c r="CC107" s="9">
        <f>[2]Лист2!$AQ250</f>
        <v>739</v>
      </c>
      <c r="CD107" s="8">
        <f>[2]Лист2!$AQ104</f>
        <v>41236.639999999999</v>
      </c>
      <c r="CE107" s="9">
        <f>[2]Лист2!$AR250</f>
        <v>0</v>
      </c>
      <c r="CF107" s="8">
        <f>[2]Лист2!$AR104</f>
        <v>0</v>
      </c>
      <c r="CG107" s="9">
        <f>[2]Лист2!$AS250</f>
        <v>387</v>
      </c>
      <c r="CH107" s="8">
        <f>[2]Лист2!$AS104</f>
        <v>1243473.49</v>
      </c>
      <c r="CI107" s="9">
        <f>[2]Лист2!$AW250</f>
        <v>34</v>
      </c>
      <c r="CJ107" s="8">
        <f>[2]Лист2!$AW104</f>
        <v>578351.68999999994</v>
      </c>
      <c r="CK107" s="9">
        <f>[2]Лист2!$AT250</f>
        <v>0</v>
      </c>
      <c r="CL107" s="40">
        <f>[2]Лист2!$AT104</f>
        <v>0</v>
      </c>
      <c r="CM107" s="9">
        <f>[2]Лист2!$AU250</f>
        <v>0</v>
      </c>
      <c r="CN107" s="8">
        <f>[2]Лист2!$AU104</f>
        <v>0</v>
      </c>
      <c r="CO107" s="9">
        <f>[2]Лист2!$AV250</f>
        <v>0</v>
      </c>
      <c r="CP107" s="40">
        <f>[2]Лист2!$AV104</f>
        <v>0</v>
      </c>
      <c r="CQ107" s="9">
        <f>[2]Лист2!$AX250</f>
        <v>0</v>
      </c>
      <c r="CR107" s="8">
        <f>[2]Лист2!$AX104</f>
        <v>0</v>
      </c>
    </row>
    <row r="108" spans="1:96" x14ac:dyDescent="0.25">
      <c r="A108" s="12">
        <v>87</v>
      </c>
      <c r="B108" s="18" t="s">
        <v>135</v>
      </c>
      <c r="C108" s="12">
        <v>330113</v>
      </c>
      <c r="D108" s="25" t="s">
        <v>175</v>
      </c>
      <c r="E108" s="25" t="s">
        <v>166</v>
      </c>
      <c r="F108" s="31" t="s">
        <v>176</v>
      </c>
      <c r="G108" s="8">
        <f t="shared" si="21"/>
        <v>45406861.390000001</v>
      </c>
      <c r="H108" s="8">
        <f t="shared" si="22"/>
        <v>22034986.719999999</v>
      </c>
      <c r="I108" s="9">
        <f t="shared" ref="I108:X124" si="32">AA108+AS108+BK108+CC108</f>
        <v>26164</v>
      </c>
      <c r="J108" s="8">
        <f t="shared" si="32"/>
        <v>6330953.7400000002</v>
      </c>
      <c r="K108" s="9">
        <f t="shared" si="32"/>
        <v>5450</v>
      </c>
      <c r="L108" s="8">
        <f t="shared" si="32"/>
        <v>2161678</v>
      </c>
      <c r="M108" s="9">
        <f t="shared" si="32"/>
        <v>19322</v>
      </c>
      <c r="N108" s="8">
        <f t="shared" si="32"/>
        <v>13542354.98</v>
      </c>
      <c r="O108" s="9">
        <f t="shared" si="32"/>
        <v>584</v>
      </c>
      <c r="P108" s="8">
        <f t="shared" si="32"/>
        <v>3399148.73</v>
      </c>
      <c r="Q108" s="9">
        <f t="shared" si="32"/>
        <v>950</v>
      </c>
      <c r="R108" s="8">
        <f t="shared" si="32"/>
        <v>19972725.940000001</v>
      </c>
      <c r="S108" s="9">
        <f t="shared" si="32"/>
        <v>219</v>
      </c>
      <c r="T108" s="8">
        <f t="shared" si="32"/>
        <v>6472409.2999999998</v>
      </c>
      <c r="U108" s="9">
        <f t="shared" si="32"/>
        <v>12</v>
      </c>
      <c r="V108" s="8">
        <f t="shared" si="32"/>
        <v>1807871.43</v>
      </c>
      <c r="W108" s="9">
        <f t="shared" si="32"/>
        <v>0</v>
      </c>
      <c r="X108" s="8">
        <f t="shared" si="18"/>
        <v>0</v>
      </c>
      <c r="Y108" s="8">
        <f t="shared" si="23"/>
        <v>13969718.189999999</v>
      </c>
      <c r="Z108" s="8">
        <f t="shared" si="24"/>
        <v>7381609.29</v>
      </c>
      <c r="AA108" s="9">
        <f>[2]Лист2!$M251</f>
        <v>6541</v>
      </c>
      <c r="AB108" s="8">
        <f>[2]Лист2!$M105</f>
        <v>2719954.85</v>
      </c>
      <c r="AC108" s="9">
        <f>[2]Лист2!$N251</f>
        <v>1362</v>
      </c>
      <c r="AD108" s="8">
        <f>[2]Лист2!$N105</f>
        <v>544290.30000000005</v>
      </c>
      <c r="AE108" s="9">
        <f>[2]Лист2!$O251</f>
        <v>4826</v>
      </c>
      <c r="AF108" s="8">
        <f>[2]Лист2!$O105</f>
        <v>4117364.14</v>
      </c>
      <c r="AG108" s="9">
        <f>[2]Лист2!$S251</f>
        <v>146</v>
      </c>
      <c r="AH108" s="8">
        <f>[2]Лист2!$S105</f>
        <v>1525312.67</v>
      </c>
      <c r="AI108" s="9">
        <f>[2]Лист2!$P251</f>
        <v>243</v>
      </c>
      <c r="AJ108" s="40">
        <f>[2]Лист2!$P105</f>
        <v>5062796.2300000004</v>
      </c>
      <c r="AK108" s="9">
        <f>[2]Лист2!$Q251</f>
        <v>66</v>
      </c>
      <c r="AL108" s="8">
        <f>[2]Лист2!$Q105</f>
        <v>1835893.17</v>
      </c>
      <c r="AM108" s="9">
        <f>[2]Лист2!$R251</f>
        <v>2</v>
      </c>
      <c r="AN108" s="40">
        <f>[2]Лист2!$R105</f>
        <v>301124</v>
      </c>
      <c r="AO108" s="9">
        <f>[2]Лист2!$T251</f>
        <v>0</v>
      </c>
      <c r="AP108" s="8">
        <f>[2]Лист2!$T105</f>
        <v>0</v>
      </c>
      <c r="AQ108" s="8">
        <f t="shared" si="25"/>
        <v>12052716.42</v>
      </c>
      <c r="AR108" s="8">
        <f t="shared" si="26"/>
        <v>6383475.4000000004</v>
      </c>
      <c r="AS108" s="9">
        <f>[2]Лист2!$W251</f>
        <v>6541</v>
      </c>
      <c r="AT108" s="8">
        <f>[2]Лист2!$W105</f>
        <v>1719954.85</v>
      </c>
      <c r="AU108" s="9">
        <f>[2]Лист2!$X251</f>
        <v>1364</v>
      </c>
      <c r="AV108" s="8">
        <f>[2]Лист2!$X105</f>
        <v>548390.30000000005</v>
      </c>
      <c r="AW108" s="9">
        <f>[2]Лист2!$Y251</f>
        <v>4832</v>
      </c>
      <c r="AX108" s="8">
        <f>[2]Лист2!$Y105</f>
        <v>4115130.25</v>
      </c>
      <c r="AY108" s="9">
        <f>[2]Лист2!$AC251</f>
        <v>146</v>
      </c>
      <c r="AZ108" s="8">
        <f>[2]Лист2!$AC105</f>
        <v>1025312.67</v>
      </c>
      <c r="BA108" s="9">
        <f>[2]Лист2!$Z251</f>
        <v>231</v>
      </c>
      <c r="BB108" s="40">
        <f>[2]Лист2!$Z105</f>
        <v>4643928.3499999996</v>
      </c>
      <c r="BC108" s="9">
        <f>[2]Лист2!$AA251</f>
        <v>50</v>
      </c>
      <c r="BD108" s="8">
        <f>[2]Лист2!$AA105</f>
        <v>1428568.47</v>
      </c>
      <c r="BE108" s="9">
        <f>[2]Лист2!$AB251</f>
        <v>3</v>
      </c>
      <c r="BF108" s="40">
        <f>[2]Лист2!$AB105</f>
        <v>508879.48</v>
      </c>
      <c r="BG108" s="9">
        <f>[2]Лист2!$AD251</f>
        <v>0</v>
      </c>
      <c r="BH108" s="8">
        <f>[2]Лист2!$AD105</f>
        <v>0</v>
      </c>
      <c r="BI108" s="8">
        <f t="shared" si="27"/>
        <v>8436956.2100000009</v>
      </c>
      <c r="BJ108" s="8">
        <f t="shared" si="28"/>
        <v>4462278.12</v>
      </c>
      <c r="BK108" s="9">
        <f>[2]Лист2!$AG251</f>
        <v>6541</v>
      </c>
      <c r="BL108" s="8">
        <f>[2]Лист2!$AG105</f>
        <v>771089.19</v>
      </c>
      <c r="BM108" s="9">
        <f>[2]Лист2!$AH251</f>
        <v>1362</v>
      </c>
      <c r="BN108" s="8">
        <f>[2]Лист2!$AH105</f>
        <v>496946.61</v>
      </c>
      <c r="BO108" s="9">
        <f>[2]Лист2!$AI251</f>
        <v>4832</v>
      </c>
      <c r="BP108" s="8">
        <f>[2]Лист2!$AI105</f>
        <v>3194242.32</v>
      </c>
      <c r="BQ108" s="9">
        <f>[2]Лист2!$AM251</f>
        <v>146</v>
      </c>
      <c r="BR108" s="8">
        <f>[2]Лист2!$AM105</f>
        <v>503210.72</v>
      </c>
      <c r="BS108" s="9">
        <f>[2]Лист2!$AJ251</f>
        <v>225</v>
      </c>
      <c r="BT108" s="40">
        <f>[2]Лист2!$AJ105</f>
        <v>3471467.37</v>
      </c>
      <c r="BU108" s="9">
        <f>[2]Лист2!$AK251</f>
        <v>52</v>
      </c>
      <c r="BV108" s="8">
        <f>[2]Лист2!$AK105</f>
        <v>1378538.93</v>
      </c>
      <c r="BW108" s="9">
        <f>[2]Лист2!$AL251</f>
        <v>3</v>
      </c>
      <c r="BX108" s="40">
        <f>[2]Лист2!$AL105</f>
        <v>508879.48</v>
      </c>
      <c r="BY108" s="9">
        <f>[2]Лист2!$AN251</f>
        <v>0</v>
      </c>
      <c r="BZ108" s="8">
        <f>[2]Лист2!$AN105</f>
        <v>0</v>
      </c>
      <c r="CA108" s="8">
        <f t="shared" si="29"/>
        <v>10947470.57</v>
      </c>
      <c r="CB108" s="8">
        <f t="shared" si="30"/>
        <v>3807623.91</v>
      </c>
      <c r="CC108" s="9">
        <f>[2]Лист2!$AQ251</f>
        <v>6541</v>
      </c>
      <c r="CD108" s="8">
        <f>[2]Лист2!$AQ105</f>
        <v>1119954.8500000001</v>
      </c>
      <c r="CE108" s="9">
        <f>[2]Лист2!$AR251</f>
        <v>1362</v>
      </c>
      <c r="CF108" s="8">
        <f>[2]Лист2!$AR105</f>
        <v>572050.79</v>
      </c>
      <c r="CG108" s="9">
        <f>[2]Лист2!$AS251</f>
        <v>4832</v>
      </c>
      <c r="CH108" s="8">
        <f>[2]Лист2!$AS105</f>
        <v>2115618.27</v>
      </c>
      <c r="CI108" s="9">
        <f>[2]Лист2!$AW251</f>
        <v>146</v>
      </c>
      <c r="CJ108" s="8">
        <f>[2]Лист2!$AW105</f>
        <v>345312.67</v>
      </c>
      <c r="CK108" s="9">
        <f>[2]Лист2!$AT251</f>
        <v>251</v>
      </c>
      <c r="CL108" s="40">
        <f>[2]Лист2!$AT105</f>
        <v>6794533.9900000002</v>
      </c>
      <c r="CM108" s="9">
        <f>[2]Лист2!$AU251</f>
        <v>51</v>
      </c>
      <c r="CN108" s="8">
        <f>[2]Лист2!$AU105</f>
        <v>1829408.73</v>
      </c>
      <c r="CO108" s="9">
        <f>[2]Лист2!$AV251</f>
        <v>4</v>
      </c>
      <c r="CP108" s="40">
        <f>[2]Лист2!$AV105</f>
        <v>488988.47</v>
      </c>
      <c r="CQ108" s="9">
        <f>[2]Лист2!$AX251</f>
        <v>0</v>
      </c>
      <c r="CR108" s="8">
        <f>[2]Лист2!$AX105</f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175</v>
      </c>
      <c r="E109" s="25" t="s">
        <v>160</v>
      </c>
      <c r="F109" s="31" t="s">
        <v>176</v>
      </c>
      <c r="G109" s="8">
        <f t="shared" si="21"/>
        <v>3414167.46</v>
      </c>
      <c r="H109" s="8">
        <f t="shared" si="22"/>
        <v>3224218.23</v>
      </c>
      <c r="I109" s="9">
        <f t="shared" si="32"/>
        <v>1064</v>
      </c>
      <c r="J109" s="8">
        <f t="shared" si="32"/>
        <v>267494.03000000003</v>
      </c>
      <c r="K109" s="9">
        <f t="shared" si="32"/>
        <v>771</v>
      </c>
      <c r="L109" s="8">
        <f t="shared" si="32"/>
        <v>335198.84000000003</v>
      </c>
      <c r="M109" s="9">
        <f t="shared" si="32"/>
        <v>3850</v>
      </c>
      <c r="N109" s="8">
        <f t="shared" si="32"/>
        <v>2621525.36</v>
      </c>
      <c r="O109" s="9">
        <f t="shared" si="32"/>
        <v>25</v>
      </c>
      <c r="P109" s="8">
        <f t="shared" si="32"/>
        <v>189949.23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847596.15</v>
      </c>
      <c r="Z109" s="8">
        <f t="shared" si="24"/>
        <v>815637.26</v>
      </c>
      <c r="AA109" s="9">
        <f>[2]Лист2!$M252</f>
        <v>246</v>
      </c>
      <c r="AB109" s="8">
        <f>[2]Лист2!$M106</f>
        <v>63020.28</v>
      </c>
      <c r="AC109" s="9">
        <f>[2]Лист2!$N252</f>
        <v>184</v>
      </c>
      <c r="AD109" s="8">
        <f>[2]Лист2!$N106</f>
        <v>78205.52</v>
      </c>
      <c r="AE109" s="9">
        <f>[2]Лист2!$O252</f>
        <v>893</v>
      </c>
      <c r="AF109" s="8">
        <f>[2]Лист2!$O106</f>
        <v>674411.46</v>
      </c>
      <c r="AG109" s="9">
        <f>[2]Лист2!$S252</f>
        <v>4</v>
      </c>
      <c r="AH109" s="8">
        <f>[2]Лист2!$S106</f>
        <v>31958.89</v>
      </c>
      <c r="AI109" s="9">
        <f>[2]Лист2!$P252</f>
        <v>0</v>
      </c>
      <c r="AJ109" s="40">
        <f>[2]Лист2!$P106</f>
        <v>0</v>
      </c>
      <c r="AK109" s="9">
        <f>[2]Лист2!$Q252</f>
        <v>0</v>
      </c>
      <c r="AL109" s="8">
        <f>[2]Лист2!$Q106</f>
        <v>0</v>
      </c>
      <c r="AM109" s="9">
        <f>[2]Лист2!$R252</f>
        <v>0</v>
      </c>
      <c r="AN109" s="40">
        <f>[2]Лист2!$R106</f>
        <v>0</v>
      </c>
      <c r="AO109" s="9">
        <f>[2]Лист2!$T252</f>
        <v>0</v>
      </c>
      <c r="AP109" s="8">
        <f>[2]Лист2!$T106</f>
        <v>0</v>
      </c>
      <c r="AQ109" s="8">
        <f t="shared" si="25"/>
        <v>861685.56</v>
      </c>
      <c r="AR109" s="8">
        <f t="shared" si="26"/>
        <v>815637.26</v>
      </c>
      <c r="AS109" s="9">
        <f>[2]Лист2!$W252</f>
        <v>246</v>
      </c>
      <c r="AT109" s="8">
        <f>[2]Лист2!$W106</f>
        <v>63020.28</v>
      </c>
      <c r="AU109" s="9">
        <f>[2]Лист2!$X252</f>
        <v>184</v>
      </c>
      <c r="AV109" s="8">
        <f>[2]Лист2!$X106</f>
        <v>78205.52</v>
      </c>
      <c r="AW109" s="9">
        <f>[2]Лист2!$Y252</f>
        <v>893</v>
      </c>
      <c r="AX109" s="8">
        <f>[2]Лист2!$Y106</f>
        <v>674411.46</v>
      </c>
      <c r="AY109" s="9">
        <f>[2]Лист2!$AC252</f>
        <v>6</v>
      </c>
      <c r="AZ109" s="8">
        <f>[2]Лист2!$AC106</f>
        <v>46048.3</v>
      </c>
      <c r="BA109" s="9">
        <f>[2]Лист2!$Z252</f>
        <v>0</v>
      </c>
      <c r="BB109" s="40">
        <f>[2]Лист2!$Z106</f>
        <v>0</v>
      </c>
      <c r="BC109" s="9">
        <f>[2]Лист2!$AA252</f>
        <v>0</v>
      </c>
      <c r="BD109" s="8">
        <f>[2]Лист2!$AA106</f>
        <v>0</v>
      </c>
      <c r="BE109" s="9">
        <f>[2]Лист2!$AB252</f>
        <v>0</v>
      </c>
      <c r="BF109" s="40">
        <f>[2]Лист2!$AB106</f>
        <v>0</v>
      </c>
      <c r="BG109" s="9">
        <f>[2]Лист2!$AD252</f>
        <v>0</v>
      </c>
      <c r="BH109" s="8">
        <f>[2]Лист2!$AD106</f>
        <v>0</v>
      </c>
      <c r="BI109" s="8">
        <f t="shared" si="27"/>
        <v>875431.32</v>
      </c>
      <c r="BJ109" s="8">
        <f t="shared" si="28"/>
        <v>815637.26</v>
      </c>
      <c r="BK109" s="9">
        <f>[2]Лист2!$AG252</f>
        <v>246</v>
      </c>
      <c r="BL109" s="8">
        <f>[2]Лист2!$AG106</f>
        <v>63020.28</v>
      </c>
      <c r="BM109" s="9">
        <f>[2]Лист2!$AH252</f>
        <v>184</v>
      </c>
      <c r="BN109" s="8">
        <f>[2]Лист2!$AH106</f>
        <v>78205.52</v>
      </c>
      <c r="BO109" s="9">
        <f>[2]Лист2!$AI252</f>
        <v>893</v>
      </c>
      <c r="BP109" s="8">
        <f>[2]Лист2!$AI106</f>
        <v>674411.46</v>
      </c>
      <c r="BQ109" s="9">
        <f>[2]Лист2!$AM252</f>
        <v>8</v>
      </c>
      <c r="BR109" s="8">
        <f>[2]Лист2!$AM106</f>
        <v>59794.06</v>
      </c>
      <c r="BS109" s="9">
        <f>[2]Лист2!$AJ252</f>
        <v>0</v>
      </c>
      <c r="BT109" s="40">
        <f>[2]Лист2!$AJ106</f>
        <v>0</v>
      </c>
      <c r="BU109" s="9">
        <f>[2]Лист2!$AK252</f>
        <v>0</v>
      </c>
      <c r="BV109" s="8">
        <f>[2]Лист2!$AK106</f>
        <v>0</v>
      </c>
      <c r="BW109" s="9">
        <f>[2]Лист2!$AL252</f>
        <v>0</v>
      </c>
      <c r="BX109" s="40">
        <f>[2]Лист2!$AL106</f>
        <v>0</v>
      </c>
      <c r="BY109" s="9">
        <f>[2]Лист2!$AN252</f>
        <v>0</v>
      </c>
      <c r="BZ109" s="8">
        <f>[2]Лист2!$AN106</f>
        <v>0</v>
      </c>
      <c r="CA109" s="8">
        <f t="shared" si="29"/>
        <v>829454.43</v>
      </c>
      <c r="CB109" s="8">
        <f t="shared" si="30"/>
        <v>777306.45</v>
      </c>
      <c r="CC109" s="9">
        <f>[2]Лист2!$AQ252</f>
        <v>326</v>
      </c>
      <c r="CD109" s="8">
        <f>[2]Лист2!$AQ106</f>
        <v>78433.19</v>
      </c>
      <c r="CE109" s="9">
        <f>[2]Лист2!$AR252</f>
        <v>219</v>
      </c>
      <c r="CF109" s="8">
        <f>[2]Лист2!$AR106</f>
        <v>100582.28</v>
      </c>
      <c r="CG109" s="9">
        <f>[2]Лист2!$AS252</f>
        <v>1171</v>
      </c>
      <c r="CH109" s="8">
        <f>[2]Лист2!$AS106</f>
        <v>598290.98</v>
      </c>
      <c r="CI109" s="9">
        <f>[2]Лист2!$AW252</f>
        <v>7</v>
      </c>
      <c r="CJ109" s="8">
        <f>[2]Лист2!$AW106</f>
        <v>52147.98</v>
      </c>
      <c r="CK109" s="9">
        <f>[2]Лист2!$AT252</f>
        <v>0</v>
      </c>
      <c r="CL109" s="40">
        <f>[2]Лист2!$AT106</f>
        <v>0</v>
      </c>
      <c r="CM109" s="9">
        <f>[2]Лист2!$AU252</f>
        <v>0</v>
      </c>
      <c r="CN109" s="8">
        <f>[2]Лист2!$AU106</f>
        <v>0</v>
      </c>
      <c r="CO109" s="9">
        <f>[2]Лист2!$AV252</f>
        <v>0</v>
      </c>
      <c r="CP109" s="40">
        <f>[2]Лист2!$AV106</f>
        <v>0</v>
      </c>
      <c r="CQ109" s="9">
        <f>[2]Лист2!$AX252</f>
        <v>0</v>
      </c>
      <c r="CR109" s="8">
        <f>[2]Лист2!$AX106</f>
        <v>0</v>
      </c>
    </row>
    <row r="110" spans="1:96" x14ac:dyDescent="0.25">
      <c r="A110" s="12">
        <v>89</v>
      </c>
      <c r="B110" s="18" t="s">
        <v>140</v>
      </c>
      <c r="C110" s="12">
        <v>330307</v>
      </c>
      <c r="D110" s="25" t="s">
        <v>175</v>
      </c>
      <c r="E110" s="25" t="s">
        <v>160</v>
      </c>
      <c r="F110" s="31" t="s">
        <v>176</v>
      </c>
      <c r="G110" s="8">
        <f t="shared" si="21"/>
        <v>296375.73</v>
      </c>
      <c r="H110" s="8">
        <f t="shared" si="22"/>
        <v>296375.73</v>
      </c>
      <c r="I110" s="9">
        <f t="shared" si="32"/>
        <v>211</v>
      </c>
      <c r="J110" s="8">
        <f t="shared" si="32"/>
        <v>399.96</v>
      </c>
      <c r="K110" s="9">
        <f t="shared" si="32"/>
        <v>51</v>
      </c>
      <c r="L110" s="8">
        <f t="shared" si="32"/>
        <v>8489.5499999999993</v>
      </c>
      <c r="M110" s="9">
        <f t="shared" si="32"/>
        <v>542</v>
      </c>
      <c r="N110" s="8">
        <f t="shared" si="32"/>
        <v>287486.21999999997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151768.21</v>
      </c>
      <c r="Z110" s="8">
        <f t="shared" si="24"/>
        <v>151768.21</v>
      </c>
      <c r="AA110" s="9">
        <f>[2]Лист2!$M253</f>
        <v>211</v>
      </c>
      <c r="AB110" s="8">
        <f>[2]Лист2!$M107</f>
        <v>399.96</v>
      </c>
      <c r="AC110" s="9">
        <f>[2]Лист2!$N253</f>
        <v>13</v>
      </c>
      <c r="AD110" s="8">
        <f>[2]Лист2!$N107</f>
        <v>6909.82</v>
      </c>
      <c r="AE110" s="9">
        <f>[2]Лист2!$O253</f>
        <v>136</v>
      </c>
      <c r="AF110" s="8">
        <f>[2]Лист2!$O107</f>
        <v>144458.43</v>
      </c>
      <c r="AG110" s="9">
        <f>[2]Лист2!$S253</f>
        <v>0</v>
      </c>
      <c r="AH110" s="8">
        <f>[2]Лист2!$S107</f>
        <v>0</v>
      </c>
      <c r="AI110" s="9">
        <f>[2]Лист2!$P253</f>
        <v>0</v>
      </c>
      <c r="AJ110" s="40">
        <f>[2]Лист2!$P107</f>
        <v>0</v>
      </c>
      <c r="AK110" s="9">
        <f>[2]Лист2!$Q253</f>
        <v>0</v>
      </c>
      <c r="AL110" s="8">
        <f>[2]Лист2!$Q107</f>
        <v>0</v>
      </c>
      <c r="AM110" s="9">
        <f>[2]Лист2!$R253</f>
        <v>0</v>
      </c>
      <c r="AN110" s="40">
        <f>[2]Лист2!$R107</f>
        <v>0</v>
      </c>
      <c r="AO110" s="9">
        <f>[2]Лист2!$T253</f>
        <v>0</v>
      </c>
      <c r="AP110" s="8">
        <f>[2]Лист2!$T107</f>
        <v>0</v>
      </c>
      <c r="AQ110" s="8">
        <f t="shared" si="25"/>
        <v>144607.51999999999</v>
      </c>
      <c r="AR110" s="8">
        <f t="shared" si="26"/>
        <v>144607.51999999999</v>
      </c>
      <c r="AS110" s="9">
        <f>[2]Лист2!$W253</f>
        <v>0</v>
      </c>
      <c r="AT110" s="8">
        <f>[2]Лист2!$W107</f>
        <v>0</v>
      </c>
      <c r="AU110" s="9">
        <f>[2]Лист2!$X253</f>
        <v>38</v>
      </c>
      <c r="AV110" s="8">
        <f>[2]Лист2!$X107</f>
        <v>1579.73</v>
      </c>
      <c r="AW110" s="9">
        <f>[2]Лист2!$Y253</f>
        <v>406</v>
      </c>
      <c r="AX110" s="8">
        <f>[2]Лист2!$Y107</f>
        <v>143027.79</v>
      </c>
      <c r="AY110" s="9">
        <f>[2]Лист2!$AC253</f>
        <v>0</v>
      </c>
      <c r="AZ110" s="8">
        <f>[2]Лист2!$AC107</f>
        <v>0</v>
      </c>
      <c r="BA110" s="9">
        <f>[2]Лист2!$Z253</f>
        <v>0</v>
      </c>
      <c r="BB110" s="40">
        <f>[2]Лист2!$Z107</f>
        <v>0</v>
      </c>
      <c r="BC110" s="9">
        <f>[2]Лист2!$AA253</f>
        <v>0</v>
      </c>
      <c r="BD110" s="8">
        <f>[2]Лист2!$AA107</f>
        <v>0</v>
      </c>
      <c r="BE110" s="9">
        <f>[2]Лист2!$AB253</f>
        <v>0</v>
      </c>
      <c r="BF110" s="40">
        <f>[2]Лист2!$AB107</f>
        <v>0</v>
      </c>
      <c r="BG110" s="9">
        <f>[2]Лист2!$AD253</f>
        <v>0</v>
      </c>
      <c r="BH110" s="8">
        <f>[2]Лист2!$AD107</f>
        <v>0</v>
      </c>
      <c r="BI110" s="8">
        <f t="shared" si="27"/>
        <v>0</v>
      </c>
      <c r="BJ110" s="8">
        <f t="shared" si="28"/>
        <v>0</v>
      </c>
      <c r="BK110" s="9">
        <f>[2]Лист2!$AG253</f>
        <v>0</v>
      </c>
      <c r="BL110" s="8">
        <f>[2]Лист2!$AG107</f>
        <v>0</v>
      </c>
      <c r="BM110" s="9">
        <f>[2]Лист2!$AH253</f>
        <v>0</v>
      </c>
      <c r="BN110" s="8">
        <f>[2]Лист2!$AH107</f>
        <v>0</v>
      </c>
      <c r="BO110" s="9">
        <f>[2]Лист2!$AI253</f>
        <v>0</v>
      </c>
      <c r="BP110" s="8">
        <f>[2]Лист2!$AI107</f>
        <v>0</v>
      </c>
      <c r="BQ110" s="9">
        <f>[2]Лист2!$AM253</f>
        <v>0</v>
      </c>
      <c r="BR110" s="8">
        <f>[2]Лист2!$AM107</f>
        <v>0</v>
      </c>
      <c r="BS110" s="9">
        <f>[2]Лист2!$AJ253</f>
        <v>0</v>
      </c>
      <c r="BT110" s="40">
        <f>[2]Лист2!$AJ107</f>
        <v>0</v>
      </c>
      <c r="BU110" s="9">
        <f>[2]Лист2!$AK253</f>
        <v>0</v>
      </c>
      <c r="BV110" s="8">
        <f>[2]Лист2!$AK107</f>
        <v>0</v>
      </c>
      <c r="BW110" s="9">
        <f>[2]Лист2!$AL253</f>
        <v>0</v>
      </c>
      <c r="BX110" s="40">
        <f>[2]Лист2!$AL107</f>
        <v>0</v>
      </c>
      <c r="BY110" s="9">
        <f>[2]Лист2!$AN253</f>
        <v>0</v>
      </c>
      <c r="BZ110" s="8">
        <f>[2]Лист2!$AN107</f>
        <v>0</v>
      </c>
      <c r="CA110" s="8">
        <f t="shared" si="29"/>
        <v>0</v>
      </c>
      <c r="CB110" s="8">
        <f t="shared" si="30"/>
        <v>0</v>
      </c>
      <c r="CC110" s="9">
        <f>[2]Лист2!$AQ253</f>
        <v>0</v>
      </c>
      <c r="CD110" s="8">
        <f>[2]Лист2!$AQ107</f>
        <v>0</v>
      </c>
      <c r="CE110" s="9">
        <f>[2]Лист2!$AR253</f>
        <v>0</v>
      </c>
      <c r="CF110" s="8">
        <f>[2]Лист2!$AR107</f>
        <v>0</v>
      </c>
      <c r="CG110" s="9">
        <f>[2]Лист2!$AS253</f>
        <v>0</v>
      </c>
      <c r="CH110" s="8">
        <f>[2]Лист2!$AS107</f>
        <v>0</v>
      </c>
      <c r="CI110" s="9">
        <f>[2]Лист2!$AW253</f>
        <v>0</v>
      </c>
      <c r="CJ110" s="8">
        <f>[2]Лист2!$AW107</f>
        <v>0</v>
      </c>
      <c r="CK110" s="9">
        <f>[2]Лист2!$AT253</f>
        <v>0</v>
      </c>
      <c r="CL110" s="40">
        <f>[2]Лист2!$AT107</f>
        <v>0</v>
      </c>
      <c r="CM110" s="9">
        <f>[2]Лист2!$AU253</f>
        <v>0</v>
      </c>
      <c r="CN110" s="8">
        <f>[2]Лист2!$AU107</f>
        <v>0</v>
      </c>
      <c r="CO110" s="9">
        <f>[2]Лист2!$AV253</f>
        <v>0</v>
      </c>
      <c r="CP110" s="40">
        <f>[2]Лист2!$AV107</f>
        <v>0</v>
      </c>
      <c r="CQ110" s="9">
        <f>[2]Лист2!$AX253</f>
        <v>0</v>
      </c>
      <c r="CR110" s="8">
        <f>[2]Лист2!$AX107</f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175</v>
      </c>
      <c r="E111" s="25" t="s">
        <v>160</v>
      </c>
      <c r="F111" s="31" t="s">
        <v>176</v>
      </c>
      <c r="G111" s="8">
        <f t="shared" si="21"/>
        <v>2853951.2</v>
      </c>
      <c r="H111" s="8">
        <f t="shared" si="22"/>
        <v>10501.6</v>
      </c>
      <c r="I111" s="9">
        <f t="shared" si="32"/>
        <v>40</v>
      </c>
      <c r="J111" s="8">
        <f t="shared" si="32"/>
        <v>10501.6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30</v>
      </c>
      <c r="P111" s="8">
        <f t="shared" si="32"/>
        <v>1413849.6</v>
      </c>
      <c r="Q111" s="9">
        <f t="shared" si="32"/>
        <v>20</v>
      </c>
      <c r="R111" s="8">
        <f t="shared" si="32"/>
        <v>1429600</v>
      </c>
      <c r="S111" s="9">
        <f t="shared" si="32"/>
        <v>0</v>
      </c>
      <c r="T111" s="8">
        <f t="shared" si="32"/>
        <v>0</v>
      </c>
      <c r="U111" s="9">
        <f t="shared" si="32"/>
        <v>20</v>
      </c>
      <c r="V111" s="8">
        <f t="shared" si="32"/>
        <v>1429600</v>
      </c>
      <c r="W111" s="9">
        <f t="shared" si="32"/>
        <v>0</v>
      </c>
      <c r="X111" s="8">
        <f t="shared" si="18"/>
        <v>0</v>
      </c>
      <c r="Y111" s="8">
        <f t="shared" si="23"/>
        <v>902898.01</v>
      </c>
      <c r="Z111" s="8">
        <f t="shared" si="24"/>
        <v>10501.6</v>
      </c>
      <c r="AA111" s="9">
        <f>[2]Лист2!$M254</f>
        <v>40</v>
      </c>
      <c r="AB111" s="8">
        <f>[2]Лист2!$M108</f>
        <v>10501.6</v>
      </c>
      <c r="AC111" s="9">
        <f>[2]Лист2!$N254</f>
        <v>0</v>
      </c>
      <c r="AD111" s="8">
        <f>[2]Лист2!$N108</f>
        <v>0</v>
      </c>
      <c r="AE111" s="9">
        <f>[2]Лист2!$O254</f>
        <v>0</v>
      </c>
      <c r="AF111" s="8">
        <f>[2]Лист2!$O108</f>
        <v>0</v>
      </c>
      <c r="AG111" s="9">
        <f>[2]Лист2!$S254</f>
        <v>10</v>
      </c>
      <c r="AH111" s="8">
        <f>[2]Лист2!$S108</f>
        <v>463516.41</v>
      </c>
      <c r="AI111" s="9">
        <f>[2]Лист2!$P254</f>
        <v>6</v>
      </c>
      <c r="AJ111" s="40">
        <f>[2]Лист2!$P108</f>
        <v>428880</v>
      </c>
      <c r="AK111" s="9">
        <f>[2]Лист2!$Q254</f>
        <v>0</v>
      </c>
      <c r="AL111" s="8">
        <f>[2]Лист2!$Q108</f>
        <v>0</v>
      </c>
      <c r="AM111" s="9">
        <f>[2]Лист2!$R254</f>
        <v>6</v>
      </c>
      <c r="AN111" s="40">
        <f>[2]Лист2!$R108</f>
        <v>428880</v>
      </c>
      <c r="AO111" s="9">
        <f>[2]Лист2!$T254</f>
        <v>0</v>
      </c>
      <c r="AP111" s="8">
        <f>[2]Лист2!$T108</f>
        <v>0</v>
      </c>
      <c r="AQ111" s="8">
        <f t="shared" si="25"/>
        <v>892396.41</v>
      </c>
      <c r="AR111" s="8">
        <f t="shared" si="26"/>
        <v>0</v>
      </c>
      <c r="AS111" s="9">
        <f>[2]Лист2!$W254</f>
        <v>0</v>
      </c>
      <c r="AT111" s="8">
        <f>[2]Лист2!$W108</f>
        <v>0</v>
      </c>
      <c r="AU111" s="9">
        <f>[2]Лист2!$X254</f>
        <v>0</v>
      </c>
      <c r="AV111" s="8">
        <f>[2]Лист2!$X108</f>
        <v>0</v>
      </c>
      <c r="AW111" s="9">
        <f>[2]Лист2!$Y254</f>
        <v>0</v>
      </c>
      <c r="AX111" s="8">
        <f>[2]Лист2!$Y108</f>
        <v>0</v>
      </c>
      <c r="AY111" s="9">
        <f>[2]Лист2!$AC254</f>
        <v>10</v>
      </c>
      <c r="AZ111" s="8">
        <f>[2]Лист2!$AC108</f>
        <v>463516.41</v>
      </c>
      <c r="BA111" s="9">
        <f>[2]Лист2!$Z254</f>
        <v>6</v>
      </c>
      <c r="BB111" s="40">
        <f>[2]Лист2!$Z108</f>
        <v>428880</v>
      </c>
      <c r="BC111" s="9">
        <f>[2]Лист2!$AA254</f>
        <v>0</v>
      </c>
      <c r="BD111" s="8">
        <f>[2]Лист2!$AA108</f>
        <v>0</v>
      </c>
      <c r="BE111" s="9">
        <f>[2]Лист2!$AB254</f>
        <v>6</v>
      </c>
      <c r="BF111" s="40">
        <f>[2]Лист2!$AB108</f>
        <v>428880</v>
      </c>
      <c r="BG111" s="9">
        <f>[2]Лист2!$AD254</f>
        <v>0</v>
      </c>
      <c r="BH111" s="8">
        <f>[2]Лист2!$AD108</f>
        <v>0</v>
      </c>
      <c r="BI111" s="8">
        <f t="shared" si="27"/>
        <v>728213.12</v>
      </c>
      <c r="BJ111" s="8">
        <f t="shared" si="28"/>
        <v>0</v>
      </c>
      <c r="BK111" s="9">
        <f>[2]Лист2!$AG254</f>
        <v>0</v>
      </c>
      <c r="BL111" s="8">
        <f>[2]Лист2!$AG108</f>
        <v>0</v>
      </c>
      <c r="BM111" s="9">
        <f>[2]Лист2!$AH254</f>
        <v>0</v>
      </c>
      <c r="BN111" s="8">
        <f>[2]Лист2!$AH108</f>
        <v>0</v>
      </c>
      <c r="BO111" s="9">
        <f>[2]Лист2!$AI254</f>
        <v>0</v>
      </c>
      <c r="BP111" s="8">
        <f>[2]Лист2!$AI108</f>
        <v>0</v>
      </c>
      <c r="BQ111" s="9">
        <f>[2]Лист2!$AM254</f>
        <v>8</v>
      </c>
      <c r="BR111" s="8">
        <f>[2]Лист2!$AM108</f>
        <v>370813.12</v>
      </c>
      <c r="BS111" s="9">
        <f>[2]Лист2!$AJ254</f>
        <v>5</v>
      </c>
      <c r="BT111" s="40">
        <f>[2]Лист2!$AJ108</f>
        <v>357400</v>
      </c>
      <c r="BU111" s="9">
        <f>[2]Лист2!$AK254</f>
        <v>0</v>
      </c>
      <c r="BV111" s="8">
        <f>[2]Лист2!$AK108</f>
        <v>0</v>
      </c>
      <c r="BW111" s="9">
        <f>[2]Лист2!$AL254</f>
        <v>5</v>
      </c>
      <c r="BX111" s="40">
        <f>[2]Лист2!$AL108</f>
        <v>357400</v>
      </c>
      <c r="BY111" s="9">
        <f>[2]Лист2!$AN254</f>
        <v>0</v>
      </c>
      <c r="BZ111" s="8">
        <f>[2]Лист2!$AN108</f>
        <v>0</v>
      </c>
      <c r="CA111" s="8">
        <f t="shared" si="29"/>
        <v>330443.65999999997</v>
      </c>
      <c r="CB111" s="8">
        <f t="shared" si="30"/>
        <v>0</v>
      </c>
      <c r="CC111" s="9">
        <f>[2]Лист2!$AQ254</f>
        <v>0</v>
      </c>
      <c r="CD111" s="8">
        <f>[2]Лист2!$AQ108</f>
        <v>0</v>
      </c>
      <c r="CE111" s="9">
        <f>[2]Лист2!$AR254</f>
        <v>0</v>
      </c>
      <c r="CF111" s="8">
        <f>[2]Лист2!$AR108</f>
        <v>0</v>
      </c>
      <c r="CG111" s="9">
        <f>[2]Лист2!$AS254</f>
        <v>0</v>
      </c>
      <c r="CH111" s="8">
        <f>[2]Лист2!$AS108</f>
        <v>0</v>
      </c>
      <c r="CI111" s="9">
        <f>[2]Лист2!$AW254</f>
        <v>2</v>
      </c>
      <c r="CJ111" s="8">
        <f>[2]Лист2!$AW108</f>
        <v>116003.66</v>
      </c>
      <c r="CK111" s="9">
        <f>[2]Лист2!$AT254</f>
        <v>3</v>
      </c>
      <c r="CL111" s="40">
        <f>[2]Лист2!$AT108</f>
        <v>214440</v>
      </c>
      <c r="CM111" s="9">
        <f>[2]Лист2!$AU254</f>
        <v>0</v>
      </c>
      <c r="CN111" s="8">
        <f>[2]Лист2!$AU108</f>
        <v>0</v>
      </c>
      <c r="CO111" s="9">
        <f>[2]Лист2!$AV254</f>
        <v>3</v>
      </c>
      <c r="CP111" s="40">
        <f>[2]Лист2!$AV108</f>
        <v>214440</v>
      </c>
      <c r="CQ111" s="9">
        <f>[2]Лист2!$AX254</f>
        <v>0</v>
      </c>
      <c r="CR111" s="8">
        <f>[2]Лист2!$AX108</f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175</v>
      </c>
      <c r="E112" s="25" t="s">
        <v>160</v>
      </c>
      <c r="F112" s="31" t="s">
        <v>176</v>
      </c>
      <c r="G112" s="8">
        <f t="shared" si="21"/>
        <v>1053014.1200000001</v>
      </c>
      <c r="H112" s="8">
        <f t="shared" si="22"/>
        <v>1053014.1200000001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1053014.1200000001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141751.04000000001</v>
      </c>
      <c r="Z112" s="8">
        <f t="shared" si="24"/>
        <v>141751.04000000001</v>
      </c>
      <c r="AA112" s="9">
        <f>[2]Лист2!$M255</f>
        <v>0</v>
      </c>
      <c r="AB112" s="8">
        <f>[2]Лист2!$M109</f>
        <v>0</v>
      </c>
      <c r="AC112" s="9">
        <f>[2]Лист2!$N255</f>
        <v>0</v>
      </c>
      <c r="AD112" s="8">
        <f>[2]Лист2!$N109</f>
        <v>0</v>
      </c>
      <c r="AE112" s="9">
        <f>[2]Лист2!$O255</f>
        <v>0</v>
      </c>
      <c r="AF112" s="8">
        <f>[2]Лист2!$O109</f>
        <v>141751.04000000001</v>
      </c>
      <c r="AG112" s="9">
        <f>[2]Лист2!$S255</f>
        <v>0</v>
      </c>
      <c r="AH112" s="8">
        <f>[2]Лист2!$S109</f>
        <v>0</v>
      </c>
      <c r="AI112" s="9">
        <f>[2]Лист2!$P255</f>
        <v>0</v>
      </c>
      <c r="AJ112" s="40">
        <f>[2]Лист2!$P109</f>
        <v>0</v>
      </c>
      <c r="AK112" s="9">
        <f>[2]Лист2!$Q255</f>
        <v>0</v>
      </c>
      <c r="AL112" s="8">
        <f>[2]Лист2!$Q109</f>
        <v>0</v>
      </c>
      <c r="AM112" s="9">
        <f>[2]Лист2!$R255</f>
        <v>0</v>
      </c>
      <c r="AN112" s="40">
        <f>[2]Лист2!$R109</f>
        <v>0</v>
      </c>
      <c r="AO112" s="9">
        <f>[2]Лист2!$T255</f>
        <v>0</v>
      </c>
      <c r="AP112" s="8">
        <f>[2]Лист2!$T109</f>
        <v>0</v>
      </c>
      <c r="AQ112" s="8">
        <f t="shared" si="25"/>
        <v>368088.72</v>
      </c>
      <c r="AR112" s="8">
        <f t="shared" si="26"/>
        <v>368088.72</v>
      </c>
      <c r="AS112" s="9">
        <f>[2]Лист2!$W255</f>
        <v>0</v>
      </c>
      <c r="AT112" s="8">
        <f>[2]Лист2!$W109</f>
        <v>0</v>
      </c>
      <c r="AU112" s="9">
        <f>[2]Лист2!$X255</f>
        <v>0</v>
      </c>
      <c r="AV112" s="8">
        <f>[2]Лист2!$X109</f>
        <v>0</v>
      </c>
      <c r="AW112" s="9">
        <f>[2]Лист2!$Y255</f>
        <v>0</v>
      </c>
      <c r="AX112" s="8">
        <f>[2]Лист2!$Y109</f>
        <v>368088.72</v>
      </c>
      <c r="AY112" s="9">
        <f>[2]Лист2!$AC255</f>
        <v>0</v>
      </c>
      <c r="AZ112" s="8">
        <f>[2]Лист2!$AC109</f>
        <v>0</v>
      </c>
      <c r="BA112" s="9">
        <f>[2]Лист2!$Z255</f>
        <v>0</v>
      </c>
      <c r="BB112" s="40">
        <f>[2]Лист2!$Z109</f>
        <v>0</v>
      </c>
      <c r="BC112" s="9">
        <f>[2]Лист2!$AA255</f>
        <v>0</v>
      </c>
      <c r="BD112" s="8">
        <f>[2]Лист2!$AA109</f>
        <v>0</v>
      </c>
      <c r="BE112" s="9">
        <f>[2]Лист2!$AB255</f>
        <v>0</v>
      </c>
      <c r="BF112" s="40">
        <f>[2]Лист2!$AB109</f>
        <v>0</v>
      </c>
      <c r="BG112" s="9">
        <f>[2]Лист2!$AD255</f>
        <v>0</v>
      </c>
      <c r="BH112" s="8">
        <f>[2]Лист2!$AD109</f>
        <v>0</v>
      </c>
      <c r="BI112" s="8">
        <f t="shared" si="27"/>
        <v>368088.72</v>
      </c>
      <c r="BJ112" s="8">
        <f t="shared" si="28"/>
        <v>368088.72</v>
      </c>
      <c r="BK112" s="9">
        <f>[2]Лист2!$AG255</f>
        <v>0</v>
      </c>
      <c r="BL112" s="8">
        <f>[2]Лист2!$AG109</f>
        <v>0</v>
      </c>
      <c r="BM112" s="9">
        <f>[2]Лист2!$AH255</f>
        <v>0</v>
      </c>
      <c r="BN112" s="8">
        <f>[2]Лист2!$AH109</f>
        <v>0</v>
      </c>
      <c r="BO112" s="9">
        <f>[2]Лист2!$AI255</f>
        <v>0</v>
      </c>
      <c r="BP112" s="8">
        <f>[2]Лист2!$AI109</f>
        <v>368088.72</v>
      </c>
      <c r="BQ112" s="9">
        <f>[2]Лист2!$AM255</f>
        <v>0</v>
      </c>
      <c r="BR112" s="8">
        <f>[2]Лист2!$AM109</f>
        <v>0</v>
      </c>
      <c r="BS112" s="9">
        <f>[2]Лист2!$AJ255</f>
        <v>0</v>
      </c>
      <c r="BT112" s="40">
        <f>[2]Лист2!$AJ109</f>
        <v>0</v>
      </c>
      <c r="BU112" s="9">
        <f>[2]Лист2!$AK255</f>
        <v>0</v>
      </c>
      <c r="BV112" s="8">
        <f>[2]Лист2!$AK109</f>
        <v>0</v>
      </c>
      <c r="BW112" s="9">
        <f>[2]Лист2!$AL255</f>
        <v>0</v>
      </c>
      <c r="BX112" s="40">
        <f>[2]Лист2!$AL109</f>
        <v>0</v>
      </c>
      <c r="BY112" s="9">
        <f>[2]Лист2!$AN255</f>
        <v>0</v>
      </c>
      <c r="BZ112" s="8">
        <f>[2]Лист2!$AN109</f>
        <v>0</v>
      </c>
      <c r="CA112" s="8">
        <f t="shared" si="29"/>
        <v>175085.64</v>
      </c>
      <c r="CB112" s="8">
        <f t="shared" si="30"/>
        <v>175085.64</v>
      </c>
      <c r="CC112" s="9">
        <f>[2]Лист2!$AQ255</f>
        <v>0</v>
      </c>
      <c r="CD112" s="8">
        <f>[2]Лист2!$AQ109</f>
        <v>0</v>
      </c>
      <c r="CE112" s="9">
        <f>[2]Лист2!$AR255</f>
        <v>0</v>
      </c>
      <c r="CF112" s="8">
        <f>[2]Лист2!$AR109</f>
        <v>0</v>
      </c>
      <c r="CG112" s="9">
        <f>[2]Лист2!$AS255</f>
        <v>0</v>
      </c>
      <c r="CH112" s="8">
        <f>[2]Лист2!$AS109</f>
        <v>175085.64</v>
      </c>
      <c r="CI112" s="9">
        <f>[2]Лист2!$AW255</f>
        <v>0</v>
      </c>
      <c r="CJ112" s="8">
        <f>[2]Лист2!$AW109</f>
        <v>0</v>
      </c>
      <c r="CK112" s="9">
        <f>[2]Лист2!$AT255</f>
        <v>0</v>
      </c>
      <c r="CL112" s="40">
        <f>[2]Лист2!$AT109</f>
        <v>0</v>
      </c>
      <c r="CM112" s="9">
        <f>[2]Лист2!$AU255</f>
        <v>0</v>
      </c>
      <c r="CN112" s="8">
        <f>[2]Лист2!$AU109</f>
        <v>0</v>
      </c>
      <c r="CO112" s="9">
        <f>[2]Лист2!$AV255</f>
        <v>0</v>
      </c>
      <c r="CP112" s="40">
        <f>[2]Лист2!$AV109</f>
        <v>0</v>
      </c>
      <c r="CQ112" s="9">
        <f>[2]Лист2!$AX255</f>
        <v>0</v>
      </c>
      <c r="CR112" s="8">
        <f>[2]Лист2!$AX109</f>
        <v>0</v>
      </c>
    </row>
    <row r="113" spans="1:96" x14ac:dyDescent="0.25">
      <c r="A113" s="12">
        <v>92</v>
      </c>
      <c r="B113" s="18" t="s">
        <v>133</v>
      </c>
      <c r="C113" s="12">
        <v>330400</v>
      </c>
      <c r="D113" s="25" t="s">
        <v>175</v>
      </c>
      <c r="E113" s="25" t="s">
        <v>160</v>
      </c>
      <c r="F113" s="31" t="s">
        <v>176</v>
      </c>
      <c r="G113" s="8">
        <f t="shared" si="21"/>
        <v>234908.02</v>
      </c>
      <c r="H113" s="8">
        <f t="shared" si="22"/>
        <v>234908.02</v>
      </c>
      <c r="I113" s="9">
        <f t="shared" si="32"/>
        <v>172</v>
      </c>
      <c r="J113" s="8">
        <f t="shared" si="32"/>
        <v>77730.240000000005</v>
      </c>
      <c r="K113" s="9">
        <f t="shared" si="32"/>
        <v>0</v>
      </c>
      <c r="L113" s="8">
        <f t="shared" si="32"/>
        <v>0</v>
      </c>
      <c r="M113" s="9">
        <f t="shared" si="32"/>
        <v>148</v>
      </c>
      <c r="N113" s="8">
        <f t="shared" si="32"/>
        <v>157177.78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71132.210000000006</v>
      </c>
      <c r="Z113" s="8">
        <f t="shared" si="24"/>
        <v>71132.210000000006</v>
      </c>
      <c r="AA113" s="9">
        <f>[2]Лист2!$M256</f>
        <v>54</v>
      </c>
      <c r="AB113" s="8">
        <f>[2]Лист2!$M110</f>
        <v>24403.68</v>
      </c>
      <c r="AC113" s="9">
        <f>[2]Лист2!$N256</f>
        <v>0</v>
      </c>
      <c r="AD113" s="8">
        <f>[2]Лист2!$N110</f>
        <v>0</v>
      </c>
      <c r="AE113" s="9">
        <f>[2]Лист2!$O256</f>
        <v>44</v>
      </c>
      <c r="AF113" s="8">
        <f>[2]Лист2!$O110</f>
        <v>46728.53</v>
      </c>
      <c r="AG113" s="9">
        <f>[2]Лист2!$S256</f>
        <v>0</v>
      </c>
      <c r="AH113" s="8">
        <f>[2]Лист2!$S110</f>
        <v>0</v>
      </c>
      <c r="AI113" s="9">
        <f>[2]Лист2!$P256</f>
        <v>0</v>
      </c>
      <c r="AJ113" s="40">
        <f>[2]Лист2!$P110</f>
        <v>0</v>
      </c>
      <c r="AK113" s="9">
        <f>[2]Лист2!$Q256</f>
        <v>0</v>
      </c>
      <c r="AL113" s="8">
        <f>[2]Лист2!$Q110</f>
        <v>0</v>
      </c>
      <c r="AM113" s="9">
        <f>[2]Лист2!$R256</f>
        <v>0</v>
      </c>
      <c r="AN113" s="40">
        <f>[2]Лист2!$R110</f>
        <v>0</v>
      </c>
      <c r="AO113" s="9">
        <f>[2]Лист2!$T256</f>
        <v>0</v>
      </c>
      <c r="AP113" s="8">
        <f>[2]Лист2!$T110</f>
        <v>0</v>
      </c>
      <c r="AQ113" s="8">
        <f t="shared" si="25"/>
        <v>70228.37</v>
      </c>
      <c r="AR113" s="8">
        <f t="shared" si="26"/>
        <v>70228.37</v>
      </c>
      <c r="AS113" s="9">
        <f>[2]Лист2!$W256</f>
        <v>52</v>
      </c>
      <c r="AT113" s="8">
        <f>[2]Лист2!$W110</f>
        <v>23499.84</v>
      </c>
      <c r="AU113" s="9">
        <f>[2]Лист2!$X256</f>
        <v>0</v>
      </c>
      <c r="AV113" s="8">
        <f>[2]Лист2!$X110</f>
        <v>0</v>
      </c>
      <c r="AW113" s="9">
        <f>[2]Лист2!$Y256</f>
        <v>44</v>
      </c>
      <c r="AX113" s="8">
        <f>[2]Лист2!$Y110</f>
        <v>46728.53</v>
      </c>
      <c r="AY113" s="9">
        <f>[2]Лист2!$AC256</f>
        <v>0</v>
      </c>
      <c r="AZ113" s="8">
        <f>[2]Лист2!$AC110</f>
        <v>0</v>
      </c>
      <c r="BA113" s="9">
        <f>[2]Лист2!$Z256</f>
        <v>0</v>
      </c>
      <c r="BB113" s="40">
        <f>[2]Лист2!$Z110</f>
        <v>0</v>
      </c>
      <c r="BC113" s="9">
        <f>[2]Лист2!$AA256</f>
        <v>0</v>
      </c>
      <c r="BD113" s="8">
        <f>[2]Лист2!$AA110</f>
        <v>0</v>
      </c>
      <c r="BE113" s="9">
        <f>[2]Лист2!$AB256</f>
        <v>0</v>
      </c>
      <c r="BF113" s="40">
        <f>[2]Лист2!$AB110</f>
        <v>0</v>
      </c>
      <c r="BG113" s="9">
        <f>[2]Лист2!$AD256</f>
        <v>0</v>
      </c>
      <c r="BH113" s="8">
        <f>[2]Лист2!$AD110</f>
        <v>0</v>
      </c>
      <c r="BI113" s="8">
        <f t="shared" si="27"/>
        <v>70228.37</v>
      </c>
      <c r="BJ113" s="8">
        <f t="shared" si="28"/>
        <v>70228.37</v>
      </c>
      <c r="BK113" s="9">
        <f>[2]Лист2!$AG256</f>
        <v>52</v>
      </c>
      <c r="BL113" s="8">
        <f>[2]Лист2!$AG110</f>
        <v>23499.84</v>
      </c>
      <c r="BM113" s="9">
        <f>[2]Лист2!$AH256</f>
        <v>0</v>
      </c>
      <c r="BN113" s="8">
        <f>[2]Лист2!$AH110</f>
        <v>0</v>
      </c>
      <c r="BO113" s="9">
        <f>[2]Лист2!$AI256</f>
        <v>44</v>
      </c>
      <c r="BP113" s="8">
        <f>[2]Лист2!$AI110</f>
        <v>46728.53</v>
      </c>
      <c r="BQ113" s="9">
        <f>[2]Лист2!$AM256</f>
        <v>0</v>
      </c>
      <c r="BR113" s="8">
        <f>[2]Лист2!$AM110</f>
        <v>0</v>
      </c>
      <c r="BS113" s="9">
        <f>[2]Лист2!$AJ256</f>
        <v>0</v>
      </c>
      <c r="BT113" s="40">
        <f>[2]Лист2!$AJ110</f>
        <v>0</v>
      </c>
      <c r="BU113" s="9">
        <f>[2]Лист2!$AK256</f>
        <v>0</v>
      </c>
      <c r="BV113" s="8">
        <f>[2]Лист2!$AK110</f>
        <v>0</v>
      </c>
      <c r="BW113" s="9">
        <f>[2]Лист2!$AL256</f>
        <v>0</v>
      </c>
      <c r="BX113" s="40">
        <f>[2]Лист2!$AL110</f>
        <v>0</v>
      </c>
      <c r="BY113" s="9">
        <f>[2]Лист2!$AN256</f>
        <v>0</v>
      </c>
      <c r="BZ113" s="8">
        <f>[2]Лист2!$AN110</f>
        <v>0</v>
      </c>
      <c r="CA113" s="8">
        <f t="shared" si="29"/>
        <v>23319.07</v>
      </c>
      <c r="CB113" s="8">
        <f t="shared" si="30"/>
        <v>23319.07</v>
      </c>
      <c r="CC113" s="9">
        <f>[2]Лист2!$AQ256</f>
        <v>14</v>
      </c>
      <c r="CD113" s="8">
        <f>[2]Лист2!$AQ110</f>
        <v>6326.88</v>
      </c>
      <c r="CE113" s="9">
        <f>[2]Лист2!$AR256</f>
        <v>0</v>
      </c>
      <c r="CF113" s="8">
        <f>[2]Лист2!$AR110</f>
        <v>0</v>
      </c>
      <c r="CG113" s="9">
        <f>[2]Лист2!$AS256</f>
        <v>16</v>
      </c>
      <c r="CH113" s="8">
        <f>[2]Лист2!$AS110</f>
        <v>16992.189999999999</v>
      </c>
      <c r="CI113" s="9">
        <f>[2]Лист2!$AW256</f>
        <v>0</v>
      </c>
      <c r="CJ113" s="8">
        <f>[2]Лист2!$AW110</f>
        <v>0</v>
      </c>
      <c r="CK113" s="9">
        <f>[2]Лист2!$AT256</f>
        <v>0</v>
      </c>
      <c r="CL113" s="40">
        <f>[2]Лист2!$AT110</f>
        <v>0</v>
      </c>
      <c r="CM113" s="9">
        <f>[2]Лист2!$AU256</f>
        <v>0</v>
      </c>
      <c r="CN113" s="8">
        <f>[2]Лист2!$AU110</f>
        <v>0</v>
      </c>
      <c r="CO113" s="9">
        <f>[2]Лист2!$AV256</f>
        <v>0</v>
      </c>
      <c r="CP113" s="40">
        <f>[2]Лист2!$AV110</f>
        <v>0</v>
      </c>
      <c r="CQ113" s="9">
        <f>[2]Лист2!$AX256</f>
        <v>0</v>
      </c>
      <c r="CR113" s="8">
        <f>[2]Лист2!$AX110</f>
        <v>0</v>
      </c>
    </row>
    <row r="114" spans="1:96" x14ac:dyDescent="0.25">
      <c r="A114" s="12">
        <v>93</v>
      </c>
      <c r="B114" s="18" t="s">
        <v>134</v>
      </c>
      <c r="C114" s="12">
        <v>330405</v>
      </c>
      <c r="D114" s="25" t="s">
        <v>175</v>
      </c>
      <c r="E114" s="25" t="s">
        <v>160</v>
      </c>
      <c r="F114" s="31" t="s">
        <v>176</v>
      </c>
      <c r="G114" s="8">
        <f t="shared" si="21"/>
        <v>70378.55</v>
      </c>
      <c r="H114" s="8">
        <f t="shared" si="22"/>
        <v>46994.52</v>
      </c>
      <c r="I114" s="9">
        <f t="shared" si="32"/>
        <v>96</v>
      </c>
      <c r="J114" s="8">
        <f t="shared" si="32"/>
        <v>21432.54</v>
      </c>
      <c r="K114" s="9">
        <f t="shared" si="32"/>
        <v>0</v>
      </c>
      <c r="L114" s="8">
        <f t="shared" si="32"/>
        <v>0</v>
      </c>
      <c r="M114" s="9">
        <f t="shared" si="32"/>
        <v>41</v>
      </c>
      <c r="N114" s="8">
        <f t="shared" si="32"/>
        <v>25561.98</v>
      </c>
      <c r="O114" s="9">
        <f t="shared" si="32"/>
        <v>3</v>
      </c>
      <c r="P114" s="8">
        <f t="shared" si="32"/>
        <v>23384.03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30646.02</v>
      </c>
      <c r="Z114" s="8">
        <f t="shared" si="24"/>
        <v>22519.31</v>
      </c>
      <c r="AA114" s="9">
        <f>[2]Лист2!$M257</f>
        <v>45</v>
      </c>
      <c r="AB114" s="8">
        <f>[2]Лист2!$M111</f>
        <v>10084.950000000001</v>
      </c>
      <c r="AC114" s="9">
        <f>[2]Лист2!$N257</f>
        <v>0</v>
      </c>
      <c r="AD114" s="8">
        <f>[2]Лист2!$N111</f>
        <v>0</v>
      </c>
      <c r="AE114" s="9">
        <f>[2]Лист2!$O257</f>
        <v>19</v>
      </c>
      <c r="AF114" s="8">
        <f>[2]Лист2!$O111</f>
        <v>12434.36</v>
      </c>
      <c r="AG114" s="9">
        <f>[2]Лист2!$S257</f>
        <v>1</v>
      </c>
      <c r="AH114" s="8">
        <f>[2]Лист2!$S111</f>
        <v>8126.71</v>
      </c>
      <c r="AI114" s="9">
        <f>[2]Лист2!$P257</f>
        <v>0</v>
      </c>
      <c r="AJ114" s="40">
        <f>[2]Лист2!$P111</f>
        <v>0</v>
      </c>
      <c r="AK114" s="9">
        <f>[2]Лист2!$Q257</f>
        <v>0</v>
      </c>
      <c r="AL114" s="8">
        <f>[2]Лист2!$Q111</f>
        <v>0</v>
      </c>
      <c r="AM114" s="9">
        <f>[2]Лист2!$R257</f>
        <v>0</v>
      </c>
      <c r="AN114" s="40">
        <f>[2]Лист2!$R111</f>
        <v>0</v>
      </c>
      <c r="AO114" s="9">
        <f>[2]Лист2!$T257</f>
        <v>0</v>
      </c>
      <c r="AP114" s="8">
        <f>[2]Лист2!$T111</f>
        <v>0</v>
      </c>
      <c r="AQ114" s="8">
        <f t="shared" si="25"/>
        <v>29346.02</v>
      </c>
      <c r="AR114" s="8">
        <f t="shared" si="26"/>
        <v>21219.31</v>
      </c>
      <c r="AS114" s="9">
        <f>[2]Лист2!$W257</f>
        <v>45</v>
      </c>
      <c r="AT114" s="8">
        <f>[2]Лист2!$W111</f>
        <v>10084.950000000001</v>
      </c>
      <c r="AU114" s="9">
        <f>[2]Лист2!$X257</f>
        <v>0</v>
      </c>
      <c r="AV114" s="8">
        <f>[2]Лист2!$X111</f>
        <v>0</v>
      </c>
      <c r="AW114" s="9">
        <f>[2]Лист2!$Y257</f>
        <v>19</v>
      </c>
      <c r="AX114" s="8">
        <f>[2]Лист2!$Y111</f>
        <v>11134.36</v>
      </c>
      <c r="AY114" s="9">
        <f>[2]Лист2!$AC257</f>
        <v>1</v>
      </c>
      <c r="AZ114" s="8">
        <f>[2]Лист2!$AC111</f>
        <v>8126.71</v>
      </c>
      <c r="BA114" s="9">
        <f>[2]Лист2!$Z257</f>
        <v>0</v>
      </c>
      <c r="BB114" s="40">
        <f>[2]Лист2!$Z111</f>
        <v>0</v>
      </c>
      <c r="BC114" s="9">
        <f>[2]Лист2!$AA257</f>
        <v>0</v>
      </c>
      <c r="BD114" s="8">
        <f>[2]Лист2!$AA111</f>
        <v>0</v>
      </c>
      <c r="BE114" s="9">
        <f>[2]Лист2!$AB257</f>
        <v>0</v>
      </c>
      <c r="BF114" s="40">
        <f>[2]Лист2!$AB111</f>
        <v>0</v>
      </c>
      <c r="BG114" s="9">
        <f>[2]Лист2!$AD257</f>
        <v>0</v>
      </c>
      <c r="BH114" s="8">
        <f>[2]Лист2!$AD111</f>
        <v>0</v>
      </c>
      <c r="BI114" s="8">
        <f t="shared" si="27"/>
        <v>9511.65</v>
      </c>
      <c r="BJ114" s="8">
        <f t="shared" si="28"/>
        <v>2381.04</v>
      </c>
      <c r="BK114" s="9">
        <f>[2]Лист2!$AG257</f>
        <v>5</v>
      </c>
      <c r="BL114" s="8">
        <f>[2]Лист2!$AG111</f>
        <v>1052.2</v>
      </c>
      <c r="BM114" s="9">
        <f>[2]Лист2!$AH257</f>
        <v>0</v>
      </c>
      <c r="BN114" s="8">
        <f>[2]Лист2!$AH111</f>
        <v>0</v>
      </c>
      <c r="BO114" s="9">
        <f>[2]Лист2!$AI257</f>
        <v>2</v>
      </c>
      <c r="BP114" s="8">
        <f>[2]Лист2!$AI111</f>
        <v>1328.84</v>
      </c>
      <c r="BQ114" s="9">
        <f>[2]Лист2!$AM257</f>
        <v>1</v>
      </c>
      <c r="BR114" s="8">
        <f>[2]Лист2!$AM111</f>
        <v>7130.61</v>
      </c>
      <c r="BS114" s="9">
        <f>[2]Лист2!$AJ257</f>
        <v>0</v>
      </c>
      <c r="BT114" s="40">
        <f>[2]Лист2!$AJ111</f>
        <v>0</v>
      </c>
      <c r="BU114" s="9">
        <f>[2]Лист2!$AK257</f>
        <v>0</v>
      </c>
      <c r="BV114" s="8">
        <f>[2]Лист2!$AK111</f>
        <v>0</v>
      </c>
      <c r="BW114" s="9">
        <f>[2]Лист2!$AL257</f>
        <v>0</v>
      </c>
      <c r="BX114" s="40">
        <f>[2]Лист2!$AL111</f>
        <v>0</v>
      </c>
      <c r="BY114" s="9">
        <f>[2]Лист2!$AN257</f>
        <v>0</v>
      </c>
      <c r="BZ114" s="8">
        <f>[2]Лист2!$AN111</f>
        <v>0</v>
      </c>
      <c r="CA114" s="8">
        <f t="shared" si="29"/>
        <v>874.86</v>
      </c>
      <c r="CB114" s="8">
        <f t="shared" si="30"/>
        <v>874.86</v>
      </c>
      <c r="CC114" s="9">
        <f>[2]Лист2!$AQ257</f>
        <v>1</v>
      </c>
      <c r="CD114" s="8">
        <f>[2]Лист2!$AQ111</f>
        <v>210.44</v>
      </c>
      <c r="CE114" s="9">
        <f>[2]Лист2!$AR257</f>
        <v>0</v>
      </c>
      <c r="CF114" s="8">
        <f>[2]Лист2!$AR111</f>
        <v>0</v>
      </c>
      <c r="CG114" s="9">
        <f>[2]Лист2!$AS257</f>
        <v>1</v>
      </c>
      <c r="CH114" s="8">
        <f>[2]Лист2!$AS111</f>
        <v>664.42</v>
      </c>
      <c r="CI114" s="9">
        <f>[2]Лист2!$AW257</f>
        <v>0</v>
      </c>
      <c r="CJ114" s="8">
        <f>[2]Лист2!$AW111</f>
        <v>0</v>
      </c>
      <c r="CK114" s="9">
        <f>[2]Лист2!$AT257</f>
        <v>0</v>
      </c>
      <c r="CL114" s="40">
        <f>[2]Лист2!$AT111</f>
        <v>0</v>
      </c>
      <c r="CM114" s="9">
        <f>[2]Лист2!$AU257</f>
        <v>0</v>
      </c>
      <c r="CN114" s="8">
        <f>[2]Лист2!$AU111</f>
        <v>0</v>
      </c>
      <c r="CO114" s="9">
        <f>[2]Лист2!$AV257</f>
        <v>0</v>
      </c>
      <c r="CP114" s="40">
        <f>[2]Лист2!$AV111</f>
        <v>0</v>
      </c>
      <c r="CQ114" s="9">
        <f>[2]Лист2!$AX257</f>
        <v>0</v>
      </c>
      <c r="CR114" s="8">
        <f>[2]Лист2!$AX111</f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f>[2]Лист2!$M258</f>
        <v>0</v>
      </c>
      <c r="AB115" s="8">
        <f>[2]Лист2!$M112</f>
        <v>0</v>
      </c>
      <c r="AC115" s="9">
        <f>[2]Лист2!$N258</f>
        <v>0</v>
      </c>
      <c r="AD115" s="8">
        <f>[2]Лист2!$N112</f>
        <v>0</v>
      </c>
      <c r="AE115" s="9">
        <f>[2]Лист2!$O258</f>
        <v>0</v>
      </c>
      <c r="AF115" s="8">
        <f>[2]Лист2!$O112</f>
        <v>0</v>
      </c>
      <c r="AG115" s="9">
        <f>[2]Лист2!$S258</f>
        <v>0</v>
      </c>
      <c r="AH115" s="8">
        <f>[2]Лист2!$S112</f>
        <v>0</v>
      </c>
      <c r="AI115" s="9">
        <f>[2]Лист2!$P258</f>
        <v>0</v>
      </c>
      <c r="AJ115" s="40">
        <f>[2]Лист2!$P112</f>
        <v>0</v>
      </c>
      <c r="AK115" s="9">
        <f>[2]Лист2!$Q258</f>
        <v>0</v>
      </c>
      <c r="AL115" s="8">
        <f>[2]Лист2!$Q112</f>
        <v>0</v>
      </c>
      <c r="AM115" s="9">
        <f>[2]Лист2!$R258</f>
        <v>0</v>
      </c>
      <c r="AN115" s="40">
        <f>[2]Лист2!$R112</f>
        <v>0</v>
      </c>
      <c r="AO115" s="9">
        <f>[2]Лист2!$T258</f>
        <v>0</v>
      </c>
      <c r="AP115" s="8">
        <f>[2]Лист2!$T112</f>
        <v>0</v>
      </c>
      <c r="AQ115" s="8">
        <f t="shared" si="25"/>
        <v>0</v>
      </c>
      <c r="AR115" s="8">
        <f t="shared" si="26"/>
        <v>0</v>
      </c>
      <c r="AS115" s="9">
        <f>[2]Лист2!$W258</f>
        <v>0</v>
      </c>
      <c r="AT115" s="8">
        <f>[2]Лист2!$W112</f>
        <v>0</v>
      </c>
      <c r="AU115" s="9">
        <f>[2]Лист2!$X258</f>
        <v>0</v>
      </c>
      <c r="AV115" s="8">
        <f>[2]Лист2!$X112</f>
        <v>0</v>
      </c>
      <c r="AW115" s="9">
        <f>[2]Лист2!$Y258</f>
        <v>0</v>
      </c>
      <c r="AX115" s="8">
        <f>[2]Лист2!$Y112</f>
        <v>0</v>
      </c>
      <c r="AY115" s="9">
        <f>[2]Лист2!$AC258</f>
        <v>0</v>
      </c>
      <c r="AZ115" s="8">
        <f>[2]Лист2!$AC112</f>
        <v>0</v>
      </c>
      <c r="BA115" s="9">
        <f>[2]Лист2!$Z258</f>
        <v>0</v>
      </c>
      <c r="BB115" s="40">
        <f>[2]Лист2!$Z112</f>
        <v>0</v>
      </c>
      <c r="BC115" s="9">
        <f>[2]Лист2!$AA258</f>
        <v>0</v>
      </c>
      <c r="BD115" s="8">
        <f>[2]Лист2!$AA112</f>
        <v>0</v>
      </c>
      <c r="BE115" s="9">
        <f>[2]Лист2!$AB258</f>
        <v>0</v>
      </c>
      <c r="BF115" s="40">
        <f>[2]Лист2!$AB112</f>
        <v>0</v>
      </c>
      <c r="BG115" s="9">
        <f>[2]Лист2!$AD258</f>
        <v>0</v>
      </c>
      <c r="BH115" s="8">
        <f>[2]Лист2!$AD112</f>
        <v>0</v>
      </c>
      <c r="BI115" s="8">
        <f t="shared" si="27"/>
        <v>0</v>
      </c>
      <c r="BJ115" s="8">
        <f t="shared" si="28"/>
        <v>0</v>
      </c>
      <c r="BK115" s="9">
        <f>[2]Лист2!$AG258</f>
        <v>0</v>
      </c>
      <c r="BL115" s="8">
        <f>[2]Лист2!$AG112</f>
        <v>0</v>
      </c>
      <c r="BM115" s="9">
        <f>[2]Лист2!$AH258</f>
        <v>0</v>
      </c>
      <c r="BN115" s="8">
        <f>[2]Лист2!$AH112</f>
        <v>0</v>
      </c>
      <c r="BO115" s="9">
        <f>[2]Лист2!$AI258</f>
        <v>0</v>
      </c>
      <c r="BP115" s="8">
        <f>[2]Лист2!$AI112</f>
        <v>0</v>
      </c>
      <c r="BQ115" s="9">
        <f>[2]Лист2!$AM258</f>
        <v>0</v>
      </c>
      <c r="BR115" s="8">
        <f>[2]Лист2!$AM112</f>
        <v>0</v>
      </c>
      <c r="BS115" s="9">
        <f>[2]Лист2!$AJ258</f>
        <v>0</v>
      </c>
      <c r="BT115" s="40">
        <f>[2]Лист2!$AJ112</f>
        <v>0</v>
      </c>
      <c r="BU115" s="9">
        <f>[2]Лист2!$AK258</f>
        <v>0</v>
      </c>
      <c r="BV115" s="8">
        <f>[2]Лист2!$AK112</f>
        <v>0</v>
      </c>
      <c r="BW115" s="9">
        <f>[2]Лист2!$AL258</f>
        <v>0</v>
      </c>
      <c r="BX115" s="40">
        <f>[2]Лист2!$AL112</f>
        <v>0</v>
      </c>
      <c r="BY115" s="9">
        <f>[2]Лист2!$AN258</f>
        <v>0</v>
      </c>
      <c r="BZ115" s="8">
        <f>[2]Лист2!$AN112</f>
        <v>0</v>
      </c>
      <c r="CA115" s="8">
        <f t="shared" si="29"/>
        <v>0</v>
      </c>
      <c r="CB115" s="8">
        <f t="shared" si="30"/>
        <v>0</v>
      </c>
      <c r="CC115" s="9">
        <f>[2]Лист2!$AQ258</f>
        <v>0</v>
      </c>
      <c r="CD115" s="8">
        <f>[2]Лист2!$AQ112</f>
        <v>0</v>
      </c>
      <c r="CE115" s="9">
        <f>[2]Лист2!$AR258</f>
        <v>0</v>
      </c>
      <c r="CF115" s="8">
        <f>[2]Лист2!$AR112</f>
        <v>0</v>
      </c>
      <c r="CG115" s="9">
        <f>[2]Лист2!$AS258</f>
        <v>0</v>
      </c>
      <c r="CH115" s="8">
        <f>[2]Лист2!$AS112</f>
        <v>0</v>
      </c>
      <c r="CI115" s="9">
        <f>[2]Лист2!$AW258</f>
        <v>0</v>
      </c>
      <c r="CJ115" s="8">
        <f>[2]Лист2!$AW112</f>
        <v>0</v>
      </c>
      <c r="CK115" s="9">
        <f>[2]Лист2!$AT258</f>
        <v>0</v>
      </c>
      <c r="CL115" s="40">
        <f>[2]Лист2!$AT112</f>
        <v>0</v>
      </c>
      <c r="CM115" s="9">
        <f>[2]Лист2!$AU258</f>
        <v>0</v>
      </c>
      <c r="CN115" s="8">
        <f>[2]Лист2!$AU112</f>
        <v>0</v>
      </c>
      <c r="CO115" s="9">
        <f>[2]Лист2!$AV258</f>
        <v>0</v>
      </c>
      <c r="CP115" s="40">
        <f>[2]Лист2!$AV112</f>
        <v>0</v>
      </c>
      <c r="CQ115" s="9">
        <f>[2]Лист2!$AX258</f>
        <v>0</v>
      </c>
      <c r="CR115" s="8">
        <f>[2]Лист2!$AX112</f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177</v>
      </c>
      <c r="E116" s="25" t="s">
        <v>154</v>
      </c>
      <c r="F116" s="31" t="s">
        <v>178</v>
      </c>
      <c r="G116" s="8">
        <f t="shared" si="21"/>
        <v>53353989.960000001</v>
      </c>
      <c r="H116" s="8">
        <f t="shared" si="22"/>
        <v>20078751.440000001</v>
      </c>
      <c r="I116" s="9">
        <f t="shared" si="32"/>
        <v>22278</v>
      </c>
      <c r="J116" s="8">
        <f t="shared" si="32"/>
        <v>8183036.8799999999</v>
      </c>
      <c r="K116" s="9">
        <f t="shared" si="32"/>
        <v>1353</v>
      </c>
      <c r="L116" s="8">
        <f t="shared" si="32"/>
        <v>840109.54</v>
      </c>
      <c r="M116" s="9">
        <f t="shared" si="32"/>
        <v>8633</v>
      </c>
      <c r="N116" s="8">
        <f t="shared" si="32"/>
        <v>11055605.02</v>
      </c>
      <c r="O116" s="9">
        <f t="shared" si="32"/>
        <v>185</v>
      </c>
      <c r="P116" s="8">
        <f t="shared" si="32"/>
        <v>654834.84</v>
      </c>
      <c r="Q116" s="9">
        <f t="shared" si="32"/>
        <v>732</v>
      </c>
      <c r="R116" s="8">
        <f t="shared" si="32"/>
        <v>26613802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2112</v>
      </c>
      <c r="X116" s="8">
        <f t="shared" si="18"/>
        <v>6006601.6799999997</v>
      </c>
      <c r="Y116" s="8">
        <f t="shared" si="23"/>
        <v>11561347.84</v>
      </c>
      <c r="Z116" s="8">
        <f t="shared" si="24"/>
        <v>6613562.1500000004</v>
      </c>
      <c r="AA116" s="9">
        <f>[2]Лист2!$M259</f>
        <v>5371</v>
      </c>
      <c r="AB116" s="8">
        <f>[2]Лист2!$M113</f>
        <v>3226227.94</v>
      </c>
      <c r="AC116" s="9">
        <f>[2]Лист2!$N259</f>
        <v>617</v>
      </c>
      <c r="AD116" s="8">
        <f>[2]Лист2!$N113</f>
        <v>279914.94</v>
      </c>
      <c r="AE116" s="9">
        <f>[2]Лист2!$O259</f>
        <v>2158</v>
      </c>
      <c r="AF116" s="8">
        <f>[2]Лист2!$O113</f>
        <v>3107419.27</v>
      </c>
      <c r="AG116" s="9">
        <f>[2]Лист2!$S259</f>
        <v>43</v>
      </c>
      <c r="AH116" s="8">
        <f>[2]Лист2!$S113</f>
        <v>300369.19</v>
      </c>
      <c r="AI116" s="9">
        <f>[2]Лист2!$P259</f>
        <v>155</v>
      </c>
      <c r="AJ116" s="40">
        <f>[2]Лист2!$P113</f>
        <v>3100000</v>
      </c>
      <c r="AK116" s="9">
        <f>[2]Лист2!$Q259</f>
        <v>0</v>
      </c>
      <c r="AL116" s="8">
        <f>[2]Лист2!$Q113</f>
        <v>0</v>
      </c>
      <c r="AM116" s="9">
        <f>[2]Лист2!$R259</f>
        <v>0</v>
      </c>
      <c r="AN116" s="40">
        <f>[2]Лист2!$R113</f>
        <v>0</v>
      </c>
      <c r="AO116" s="9">
        <f>[2]Лист2!$T259</f>
        <v>528</v>
      </c>
      <c r="AP116" s="8">
        <f>[2]Лист2!$T113</f>
        <v>1547416.5</v>
      </c>
      <c r="AQ116" s="8">
        <f t="shared" si="25"/>
        <v>13098246.779999999</v>
      </c>
      <c r="AR116" s="8">
        <f t="shared" si="26"/>
        <v>7010447.71</v>
      </c>
      <c r="AS116" s="9">
        <f>[2]Лист2!$W259</f>
        <v>5628</v>
      </c>
      <c r="AT116" s="8">
        <f>[2]Лист2!$W113</f>
        <v>3257701.32</v>
      </c>
      <c r="AU116" s="9">
        <f>[2]Лист2!$X259</f>
        <v>617</v>
      </c>
      <c r="AV116" s="8">
        <f>[2]Лист2!$X113</f>
        <v>280002.56</v>
      </c>
      <c r="AW116" s="9">
        <f>[2]Лист2!$Y259</f>
        <v>2158</v>
      </c>
      <c r="AX116" s="8">
        <f>[2]Лист2!$Y113</f>
        <v>3472743.83</v>
      </c>
      <c r="AY116" s="9">
        <f>[2]Лист2!$AC259</f>
        <v>47</v>
      </c>
      <c r="AZ116" s="8">
        <f>[2]Лист2!$AC113</f>
        <v>340382.57</v>
      </c>
      <c r="BA116" s="9">
        <f>[2]Лист2!$Z259</f>
        <v>206</v>
      </c>
      <c r="BB116" s="40">
        <f>[2]Лист2!$Z113</f>
        <v>4200000</v>
      </c>
      <c r="BC116" s="9">
        <f>[2]Лист2!$AA259</f>
        <v>0</v>
      </c>
      <c r="BD116" s="8">
        <f>[2]Лист2!$AA113</f>
        <v>0</v>
      </c>
      <c r="BE116" s="9">
        <f>[2]Лист2!$AB259</f>
        <v>0</v>
      </c>
      <c r="BF116" s="40">
        <f>[2]Лист2!$AB113</f>
        <v>0</v>
      </c>
      <c r="BG116" s="9">
        <f>[2]Лист2!$AD259</f>
        <v>528</v>
      </c>
      <c r="BH116" s="8">
        <f>[2]Лист2!$AD113</f>
        <v>1547416.5</v>
      </c>
      <c r="BI116" s="8">
        <f t="shared" si="27"/>
        <v>14931710.52</v>
      </c>
      <c r="BJ116" s="8">
        <f t="shared" si="28"/>
        <v>5129200.9400000004</v>
      </c>
      <c r="BK116" s="9">
        <f>[2]Лист2!$AG259</f>
        <v>11279</v>
      </c>
      <c r="BL116" s="8">
        <f>[2]Лист2!$AG113</f>
        <v>1699107.62</v>
      </c>
      <c r="BM116" s="9">
        <f>[2]Лист2!$AH259</f>
        <v>119</v>
      </c>
      <c r="BN116" s="8">
        <f>[2]Лист2!$AH113</f>
        <v>280192.03999999998</v>
      </c>
      <c r="BO116" s="9">
        <f>[2]Лист2!$AI259</f>
        <v>2158</v>
      </c>
      <c r="BP116" s="8">
        <f>[2]Лист2!$AI113</f>
        <v>3149901.28</v>
      </c>
      <c r="BQ116" s="9">
        <f>[2]Лист2!$AM259</f>
        <v>95</v>
      </c>
      <c r="BR116" s="8">
        <f>[2]Лист2!$AM113</f>
        <v>14083.08</v>
      </c>
      <c r="BS116" s="9">
        <f>[2]Лист2!$AJ259</f>
        <v>188</v>
      </c>
      <c r="BT116" s="40">
        <f>[2]Лист2!$AJ113</f>
        <v>8200000</v>
      </c>
      <c r="BU116" s="9">
        <f>[2]Лист2!$AK259</f>
        <v>0</v>
      </c>
      <c r="BV116" s="8">
        <f>[2]Лист2!$AK113</f>
        <v>0</v>
      </c>
      <c r="BW116" s="9">
        <f>[2]Лист2!$AL259</f>
        <v>0</v>
      </c>
      <c r="BX116" s="40">
        <f>[2]Лист2!$AL113</f>
        <v>0</v>
      </c>
      <c r="BY116" s="9">
        <f>[2]Лист2!$AN259</f>
        <v>528</v>
      </c>
      <c r="BZ116" s="8">
        <f>[2]Лист2!$AN113</f>
        <v>1588426.5</v>
      </c>
      <c r="CA116" s="8">
        <f t="shared" si="29"/>
        <v>13762684.82</v>
      </c>
      <c r="CB116" s="8">
        <f t="shared" si="30"/>
        <v>1325540.6399999999</v>
      </c>
      <c r="CC116" s="9">
        <f>[2]Лист2!$AQ259</f>
        <v>0</v>
      </c>
      <c r="CD116" s="8">
        <f>[2]Лист2!$AQ113</f>
        <v>0</v>
      </c>
      <c r="CE116" s="9">
        <f>[2]Лист2!$AR259</f>
        <v>0</v>
      </c>
      <c r="CF116" s="8">
        <f>[2]Лист2!$AR113</f>
        <v>0</v>
      </c>
      <c r="CG116" s="9">
        <f>[2]Лист2!$AS259</f>
        <v>2159</v>
      </c>
      <c r="CH116" s="8">
        <f>[2]Лист2!$AS113</f>
        <v>1325540.6399999999</v>
      </c>
      <c r="CI116" s="9">
        <f>[2]Лист2!$AW259</f>
        <v>0</v>
      </c>
      <c r="CJ116" s="8">
        <f>[2]Лист2!$AW113</f>
        <v>0</v>
      </c>
      <c r="CK116" s="9">
        <f>[2]Лист2!$AT259</f>
        <v>183</v>
      </c>
      <c r="CL116" s="40">
        <f>[2]Лист2!$AT113</f>
        <v>11113802</v>
      </c>
      <c r="CM116" s="9">
        <f>[2]Лист2!$AU259</f>
        <v>0</v>
      </c>
      <c r="CN116" s="8">
        <f>[2]Лист2!$AU113</f>
        <v>0</v>
      </c>
      <c r="CO116" s="9">
        <f>[2]Лист2!$AV259</f>
        <v>0</v>
      </c>
      <c r="CP116" s="40">
        <f>[2]Лист2!$AV113</f>
        <v>0</v>
      </c>
      <c r="CQ116" s="9">
        <f>[2]Лист2!$AX259</f>
        <v>528</v>
      </c>
      <c r="CR116" s="8">
        <f>[2]Лист2!$AX113</f>
        <v>1323342.18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177</v>
      </c>
      <c r="E117" s="25" t="s">
        <v>160</v>
      </c>
      <c r="F117" s="31" t="s">
        <v>178</v>
      </c>
      <c r="G117" s="8">
        <f t="shared" si="21"/>
        <v>4189578.91</v>
      </c>
      <c r="H117" s="8">
        <f t="shared" si="22"/>
        <v>663444.94999999995</v>
      </c>
      <c r="I117" s="9">
        <f t="shared" si="32"/>
        <v>35</v>
      </c>
      <c r="J117" s="8">
        <f t="shared" si="32"/>
        <v>5530.37</v>
      </c>
      <c r="K117" s="9">
        <f t="shared" si="32"/>
        <v>445</v>
      </c>
      <c r="L117" s="8">
        <f t="shared" si="32"/>
        <v>180977.94</v>
      </c>
      <c r="M117" s="9">
        <f t="shared" si="32"/>
        <v>1030</v>
      </c>
      <c r="N117" s="8">
        <f t="shared" si="32"/>
        <v>476936.64</v>
      </c>
      <c r="O117" s="9">
        <f t="shared" si="32"/>
        <v>265</v>
      </c>
      <c r="P117" s="8">
        <f t="shared" si="32"/>
        <v>3526133.96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1434643.22</v>
      </c>
      <c r="Z117" s="8">
        <f t="shared" si="24"/>
        <v>236453.42</v>
      </c>
      <c r="AA117" s="9">
        <f>[2]Лист2!$M260</f>
        <v>18</v>
      </c>
      <c r="AB117" s="8">
        <f>[2]Лист2!$M114</f>
        <v>2643.84</v>
      </c>
      <c r="AC117" s="9">
        <f>[2]Лист2!$N260</f>
        <v>153</v>
      </c>
      <c r="AD117" s="8">
        <f>[2]Лист2!$N114</f>
        <v>60930.720000000001</v>
      </c>
      <c r="AE117" s="9">
        <f>[2]Лист2!$O260</f>
        <v>406</v>
      </c>
      <c r="AF117" s="8">
        <f>[2]Лист2!$O114</f>
        <v>172878.86</v>
      </c>
      <c r="AG117" s="9">
        <f>[2]Лист2!$S260</f>
        <v>90</v>
      </c>
      <c r="AH117" s="8">
        <f>[2]Лист2!$S114</f>
        <v>1198189.8</v>
      </c>
      <c r="AI117" s="9">
        <f>[2]Лист2!$P260</f>
        <v>0</v>
      </c>
      <c r="AJ117" s="40">
        <f>[2]Лист2!$P114</f>
        <v>0</v>
      </c>
      <c r="AK117" s="9">
        <f>[2]Лист2!$Q260</f>
        <v>0</v>
      </c>
      <c r="AL117" s="8">
        <f>[2]Лист2!$Q114</f>
        <v>0</v>
      </c>
      <c r="AM117" s="9">
        <f>[2]Лист2!$R260</f>
        <v>0</v>
      </c>
      <c r="AN117" s="40">
        <f>[2]Лист2!$R114</f>
        <v>0</v>
      </c>
      <c r="AO117" s="9">
        <f>[2]Лист2!$T260</f>
        <v>0</v>
      </c>
      <c r="AP117" s="8">
        <f>[2]Лист2!$T114</f>
        <v>0</v>
      </c>
      <c r="AQ117" s="8">
        <f t="shared" si="25"/>
        <v>1368042.98</v>
      </c>
      <c r="AR117" s="8">
        <f t="shared" si="26"/>
        <v>169853.18</v>
      </c>
      <c r="AS117" s="9">
        <f>[2]Лист2!$W260</f>
        <v>6</v>
      </c>
      <c r="AT117" s="8">
        <f>[2]Лист2!$W114</f>
        <v>1025.58</v>
      </c>
      <c r="AU117" s="9">
        <f>[2]Лист2!$X260</f>
        <v>88</v>
      </c>
      <c r="AV117" s="8">
        <f>[2]Лист2!$X114</f>
        <v>32780</v>
      </c>
      <c r="AW117" s="9">
        <f>[2]Лист2!$Y260</f>
        <v>306</v>
      </c>
      <c r="AX117" s="8">
        <f>[2]Лист2!$Y114</f>
        <v>136047.6</v>
      </c>
      <c r="AY117" s="9">
        <f>[2]Лист2!$AC260</f>
        <v>90</v>
      </c>
      <c r="AZ117" s="8">
        <f>[2]Лист2!$AC114</f>
        <v>1198189.8</v>
      </c>
      <c r="BA117" s="9">
        <f>[2]Лист2!$Z260</f>
        <v>0</v>
      </c>
      <c r="BB117" s="40">
        <f>[2]Лист2!$Z114</f>
        <v>0</v>
      </c>
      <c r="BC117" s="9">
        <f>[2]Лист2!$AA260</f>
        <v>0</v>
      </c>
      <c r="BD117" s="8">
        <f>[2]Лист2!$AA114</f>
        <v>0</v>
      </c>
      <c r="BE117" s="9">
        <f>[2]Лист2!$AB260</f>
        <v>0</v>
      </c>
      <c r="BF117" s="40">
        <f>[2]Лист2!$AB114</f>
        <v>0</v>
      </c>
      <c r="BG117" s="9">
        <f>[2]Лист2!$AD260</f>
        <v>0</v>
      </c>
      <c r="BH117" s="8">
        <f>[2]Лист2!$AD114</f>
        <v>0</v>
      </c>
      <c r="BI117" s="8">
        <f t="shared" si="27"/>
        <v>1081942.54</v>
      </c>
      <c r="BJ117" s="8">
        <f t="shared" si="28"/>
        <v>151886.48000000001</v>
      </c>
      <c r="BK117" s="9">
        <f>[2]Лист2!$AG260</f>
        <v>6</v>
      </c>
      <c r="BL117" s="8">
        <f>[2]Лист2!$AG114</f>
        <v>1016.4</v>
      </c>
      <c r="BM117" s="9">
        <f>[2]Лист2!$AH260</f>
        <v>120</v>
      </c>
      <c r="BN117" s="8">
        <f>[2]Лист2!$AH114</f>
        <v>47137.2</v>
      </c>
      <c r="BO117" s="9">
        <f>[2]Лист2!$AI260</f>
        <v>209</v>
      </c>
      <c r="BP117" s="8">
        <f>[2]Лист2!$AI114</f>
        <v>103732.88</v>
      </c>
      <c r="BQ117" s="9">
        <f>[2]Лист2!$AM260</f>
        <v>70</v>
      </c>
      <c r="BR117" s="8">
        <f>[2]Лист2!$AM114</f>
        <v>930056.06</v>
      </c>
      <c r="BS117" s="9">
        <f>[2]Лист2!$AJ260</f>
        <v>0</v>
      </c>
      <c r="BT117" s="40">
        <f>[2]Лист2!$AJ114</f>
        <v>0</v>
      </c>
      <c r="BU117" s="9">
        <f>[2]Лист2!$AK260</f>
        <v>0</v>
      </c>
      <c r="BV117" s="8">
        <f>[2]Лист2!$AK114</f>
        <v>0</v>
      </c>
      <c r="BW117" s="9">
        <f>[2]Лист2!$AL260</f>
        <v>0</v>
      </c>
      <c r="BX117" s="40">
        <f>[2]Лист2!$AL114</f>
        <v>0</v>
      </c>
      <c r="BY117" s="9">
        <f>[2]Лист2!$AN260</f>
        <v>0</v>
      </c>
      <c r="BZ117" s="8">
        <f>[2]Лист2!$AN114</f>
        <v>0</v>
      </c>
      <c r="CA117" s="8">
        <f t="shared" si="29"/>
        <v>304950.17</v>
      </c>
      <c r="CB117" s="8">
        <f t="shared" si="30"/>
        <v>105251.87</v>
      </c>
      <c r="CC117" s="9">
        <f>[2]Лист2!$AQ260</f>
        <v>5</v>
      </c>
      <c r="CD117" s="8">
        <f>[2]Лист2!$AQ114</f>
        <v>844.55</v>
      </c>
      <c r="CE117" s="9">
        <f>[2]Лист2!$AR260</f>
        <v>84</v>
      </c>
      <c r="CF117" s="8">
        <f>[2]Лист2!$AR114</f>
        <v>40130.019999999997</v>
      </c>
      <c r="CG117" s="9">
        <f>[2]Лист2!$AS260</f>
        <v>109</v>
      </c>
      <c r="CH117" s="8">
        <f>[2]Лист2!$AS114</f>
        <v>64277.3</v>
      </c>
      <c r="CI117" s="9">
        <f>[2]Лист2!$AW260</f>
        <v>15</v>
      </c>
      <c r="CJ117" s="8">
        <f>[2]Лист2!$AW114</f>
        <v>199698.3</v>
      </c>
      <c r="CK117" s="9">
        <f>[2]Лист2!$AT260</f>
        <v>0</v>
      </c>
      <c r="CL117" s="40">
        <f>[2]Лист2!$AT114</f>
        <v>0</v>
      </c>
      <c r="CM117" s="9">
        <f>[2]Лист2!$AU260</f>
        <v>0</v>
      </c>
      <c r="CN117" s="8">
        <f>[2]Лист2!$AU114</f>
        <v>0</v>
      </c>
      <c r="CO117" s="9">
        <f>[2]Лист2!$AV260</f>
        <v>0</v>
      </c>
      <c r="CP117" s="40">
        <f>[2]Лист2!$AV114</f>
        <v>0</v>
      </c>
      <c r="CQ117" s="9">
        <f>[2]Лист2!$AX260</f>
        <v>0</v>
      </c>
      <c r="CR117" s="8">
        <f>[2]Лист2!$AX114</f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177</v>
      </c>
      <c r="E118" s="25" t="s">
        <v>160</v>
      </c>
      <c r="F118" s="31" t="s">
        <v>178</v>
      </c>
      <c r="G118" s="8">
        <f t="shared" si="21"/>
        <v>2244636.59</v>
      </c>
      <c r="H118" s="8">
        <f t="shared" si="22"/>
        <v>1657724.8</v>
      </c>
      <c r="I118" s="9">
        <f t="shared" si="32"/>
        <v>0</v>
      </c>
      <c r="J118" s="8">
        <f t="shared" si="32"/>
        <v>0</v>
      </c>
      <c r="K118" s="9">
        <f t="shared" si="32"/>
        <v>0</v>
      </c>
      <c r="L118" s="8">
        <f t="shared" si="32"/>
        <v>0</v>
      </c>
      <c r="M118" s="9">
        <f t="shared" si="32"/>
        <v>2761</v>
      </c>
      <c r="N118" s="8">
        <f t="shared" si="32"/>
        <v>1657724.8</v>
      </c>
      <c r="O118" s="9">
        <f t="shared" si="32"/>
        <v>45</v>
      </c>
      <c r="P118" s="8">
        <f t="shared" si="32"/>
        <v>363350</v>
      </c>
      <c r="Q118" s="9">
        <f t="shared" si="32"/>
        <v>14</v>
      </c>
      <c r="R118" s="8">
        <f t="shared" si="32"/>
        <v>223561.79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579629.5</v>
      </c>
      <c r="Z118" s="8">
        <f t="shared" si="24"/>
        <v>414117.6</v>
      </c>
      <c r="AA118" s="9">
        <f>[2]Лист2!$M261</f>
        <v>0</v>
      </c>
      <c r="AB118" s="8">
        <f>[2]Лист2!$M115</f>
        <v>0</v>
      </c>
      <c r="AC118" s="9">
        <f>[2]Лист2!$N261</f>
        <v>0</v>
      </c>
      <c r="AD118" s="8">
        <f>[2]Лист2!$N115</f>
        <v>0</v>
      </c>
      <c r="AE118" s="9">
        <f>[2]Лист2!$O261</f>
        <v>690</v>
      </c>
      <c r="AF118" s="8">
        <f>[2]Лист2!$O115</f>
        <v>414117.6</v>
      </c>
      <c r="AG118" s="9">
        <f>[2]Лист2!$S261</f>
        <v>12</v>
      </c>
      <c r="AH118" s="8">
        <f>[2]Лист2!$S115</f>
        <v>98402.26</v>
      </c>
      <c r="AI118" s="9">
        <f>[2]Лист2!$P261</f>
        <v>4</v>
      </c>
      <c r="AJ118" s="40">
        <f>[2]Лист2!$P115</f>
        <v>67109.64</v>
      </c>
      <c r="AK118" s="9">
        <f>[2]Лист2!$Q261</f>
        <v>0</v>
      </c>
      <c r="AL118" s="8">
        <f>[2]Лист2!$Q115</f>
        <v>0</v>
      </c>
      <c r="AM118" s="9">
        <f>[2]Лист2!$R261</f>
        <v>0</v>
      </c>
      <c r="AN118" s="40">
        <f>[2]Лист2!$R115</f>
        <v>0</v>
      </c>
      <c r="AO118" s="9">
        <f>[2]Лист2!$T261</f>
        <v>0</v>
      </c>
      <c r="AP118" s="8">
        <f>[2]Лист2!$T115</f>
        <v>0</v>
      </c>
      <c r="AQ118" s="8">
        <f t="shared" si="25"/>
        <v>601875.81999999995</v>
      </c>
      <c r="AR118" s="8">
        <f t="shared" si="26"/>
        <v>415077.01</v>
      </c>
      <c r="AS118" s="9">
        <f>[2]Лист2!$W261</f>
        <v>0</v>
      </c>
      <c r="AT118" s="8">
        <f>[2]Лист2!$W115</f>
        <v>0</v>
      </c>
      <c r="AU118" s="9">
        <f>[2]Лист2!$X261</f>
        <v>0</v>
      </c>
      <c r="AV118" s="8">
        <f>[2]Лист2!$X115</f>
        <v>0</v>
      </c>
      <c r="AW118" s="9">
        <f>[2]Лист2!$Y261</f>
        <v>691</v>
      </c>
      <c r="AX118" s="8">
        <f>[2]Лист2!$Y115</f>
        <v>415077.01</v>
      </c>
      <c r="AY118" s="9">
        <f>[2]Лист2!$AC261</f>
        <v>13</v>
      </c>
      <c r="AZ118" s="8">
        <f>[2]Лист2!$AC115</f>
        <v>107680.64</v>
      </c>
      <c r="BA118" s="9">
        <f>[2]Лист2!$Z261</f>
        <v>5</v>
      </c>
      <c r="BB118" s="40">
        <f>[2]Лист2!$Z115</f>
        <v>79118.17</v>
      </c>
      <c r="BC118" s="9">
        <f>[2]Лист2!$AA261</f>
        <v>0</v>
      </c>
      <c r="BD118" s="8">
        <f>[2]Лист2!$AA115</f>
        <v>0</v>
      </c>
      <c r="BE118" s="9">
        <f>[2]Лист2!$AB261</f>
        <v>0</v>
      </c>
      <c r="BF118" s="40">
        <f>[2]Лист2!$AB115</f>
        <v>0</v>
      </c>
      <c r="BG118" s="9">
        <f>[2]Лист2!$AD261</f>
        <v>0</v>
      </c>
      <c r="BH118" s="8">
        <f>[2]Лист2!$AD115</f>
        <v>0</v>
      </c>
      <c r="BI118" s="8">
        <f t="shared" si="27"/>
        <v>577967.6</v>
      </c>
      <c r="BJ118" s="8">
        <f t="shared" si="28"/>
        <v>414117.6</v>
      </c>
      <c r="BK118" s="9">
        <f>[2]Лист2!$AG261</f>
        <v>0</v>
      </c>
      <c r="BL118" s="8">
        <f>[2]Лист2!$AG115</f>
        <v>0</v>
      </c>
      <c r="BM118" s="9">
        <f>[2]Лист2!$AH261</f>
        <v>0</v>
      </c>
      <c r="BN118" s="8">
        <f>[2]Лист2!$AH115</f>
        <v>0</v>
      </c>
      <c r="BO118" s="9">
        <f>[2]Лист2!$AI261</f>
        <v>690</v>
      </c>
      <c r="BP118" s="8">
        <f>[2]Лист2!$AI115</f>
        <v>414117.6</v>
      </c>
      <c r="BQ118" s="9">
        <f>[2]Лист2!$AM261</f>
        <v>12</v>
      </c>
      <c r="BR118" s="8">
        <f>[2]Лист2!$AM115</f>
        <v>98402.26</v>
      </c>
      <c r="BS118" s="9">
        <f>[2]Лист2!$AJ261</f>
        <v>4</v>
      </c>
      <c r="BT118" s="40">
        <f>[2]Лист2!$AJ115</f>
        <v>65447.74</v>
      </c>
      <c r="BU118" s="9">
        <f>[2]Лист2!$AK261</f>
        <v>0</v>
      </c>
      <c r="BV118" s="8">
        <f>[2]Лист2!$AK115</f>
        <v>0</v>
      </c>
      <c r="BW118" s="9">
        <f>[2]Лист2!$AL261</f>
        <v>0</v>
      </c>
      <c r="BX118" s="40">
        <f>[2]Лист2!$AL115</f>
        <v>0</v>
      </c>
      <c r="BY118" s="9">
        <f>[2]Лист2!$AN261</f>
        <v>0</v>
      </c>
      <c r="BZ118" s="8">
        <f>[2]Лист2!$AN115</f>
        <v>0</v>
      </c>
      <c r="CA118" s="8">
        <f t="shared" si="29"/>
        <v>485163.67</v>
      </c>
      <c r="CB118" s="8">
        <f t="shared" si="30"/>
        <v>414412.59</v>
      </c>
      <c r="CC118" s="9">
        <f>[2]Лист2!$AQ261</f>
        <v>0</v>
      </c>
      <c r="CD118" s="8">
        <f>[2]Лист2!$AQ115</f>
        <v>0</v>
      </c>
      <c r="CE118" s="9">
        <f>[2]Лист2!$AR261</f>
        <v>0</v>
      </c>
      <c r="CF118" s="8">
        <f>[2]Лист2!$AR115</f>
        <v>0</v>
      </c>
      <c r="CG118" s="9">
        <f>[2]Лист2!$AS261</f>
        <v>690</v>
      </c>
      <c r="CH118" s="8">
        <f>[2]Лист2!$AS115</f>
        <v>414412.59</v>
      </c>
      <c r="CI118" s="9">
        <f>[2]Лист2!$AW261</f>
        <v>8</v>
      </c>
      <c r="CJ118" s="8">
        <f>[2]Лист2!$AW115</f>
        <v>58864.84</v>
      </c>
      <c r="CK118" s="9">
        <f>[2]Лист2!$AT261</f>
        <v>1</v>
      </c>
      <c r="CL118" s="40">
        <f>[2]Лист2!$AT115</f>
        <v>11886.24</v>
      </c>
      <c r="CM118" s="9">
        <f>[2]Лист2!$AU261</f>
        <v>0</v>
      </c>
      <c r="CN118" s="8">
        <f>[2]Лист2!$AU115</f>
        <v>0</v>
      </c>
      <c r="CO118" s="9">
        <f>[2]Лист2!$AV261</f>
        <v>0</v>
      </c>
      <c r="CP118" s="40">
        <f>[2]Лист2!$AV115</f>
        <v>0</v>
      </c>
      <c r="CQ118" s="9">
        <f>[2]Лист2!$AX261</f>
        <v>0</v>
      </c>
      <c r="CR118" s="8">
        <f>[2]Лист2!$AX115</f>
        <v>0</v>
      </c>
    </row>
    <row r="119" spans="1:96" x14ac:dyDescent="0.25">
      <c r="A119" s="12">
        <v>97</v>
      </c>
      <c r="B119" s="18" t="s">
        <v>141</v>
      </c>
      <c r="C119" s="12">
        <v>330415</v>
      </c>
      <c r="D119" s="25" t="s">
        <v>177</v>
      </c>
      <c r="E119" s="25" t="s">
        <v>160</v>
      </c>
      <c r="F119" s="31" t="s">
        <v>178</v>
      </c>
      <c r="G119" s="8">
        <f t="shared" si="21"/>
        <v>296780.25</v>
      </c>
      <c r="H119" s="8">
        <f t="shared" si="22"/>
        <v>296780.25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633</v>
      </c>
      <c r="N119" s="8">
        <f t="shared" si="32"/>
        <v>296780.25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73601.02</v>
      </c>
      <c r="Z119" s="8">
        <f t="shared" si="24"/>
        <v>73601.02</v>
      </c>
      <c r="AA119" s="9">
        <f>[2]Лист2!$M262</f>
        <v>0</v>
      </c>
      <c r="AB119" s="8">
        <f>[2]Лист2!$M116</f>
        <v>0</v>
      </c>
      <c r="AC119" s="9">
        <f>[2]Лист2!$N262</f>
        <v>0</v>
      </c>
      <c r="AD119" s="8">
        <f>[2]Лист2!$N116</f>
        <v>0</v>
      </c>
      <c r="AE119" s="9">
        <f>[2]Лист2!$O262</f>
        <v>157</v>
      </c>
      <c r="AF119" s="8">
        <f>[2]Лист2!$O116</f>
        <v>73601.02</v>
      </c>
      <c r="AG119" s="9">
        <f>[2]Лист2!$S262</f>
        <v>0</v>
      </c>
      <c r="AH119" s="8">
        <f>[2]Лист2!$S116</f>
        <v>0</v>
      </c>
      <c r="AI119" s="9">
        <f>[2]Лист2!$P262</f>
        <v>0</v>
      </c>
      <c r="AJ119" s="40">
        <f>[2]Лист2!$P116</f>
        <v>0</v>
      </c>
      <c r="AK119" s="9">
        <f>[2]Лист2!$Q262</f>
        <v>0</v>
      </c>
      <c r="AL119" s="8">
        <f>[2]Лист2!$Q116</f>
        <v>0</v>
      </c>
      <c r="AM119" s="9">
        <f>[2]Лист2!$R262</f>
        <v>0</v>
      </c>
      <c r="AN119" s="40">
        <f>[2]Лист2!$R116</f>
        <v>0</v>
      </c>
      <c r="AO119" s="9">
        <f>[2]Лист2!$T262</f>
        <v>0</v>
      </c>
      <c r="AP119" s="8">
        <f>[2]Лист2!$T116</f>
        <v>0</v>
      </c>
      <c r="AQ119" s="8">
        <f t="shared" si="25"/>
        <v>74533.16</v>
      </c>
      <c r="AR119" s="8">
        <f t="shared" si="26"/>
        <v>74533.16</v>
      </c>
      <c r="AS119" s="9">
        <f>[2]Лист2!$W262</f>
        <v>0</v>
      </c>
      <c r="AT119" s="8">
        <f>[2]Лист2!$W116</f>
        <v>0</v>
      </c>
      <c r="AU119" s="9">
        <f>[2]Лист2!$X262</f>
        <v>0</v>
      </c>
      <c r="AV119" s="8">
        <f>[2]Лист2!$X116</f>
        <v>0</v>
      </c>
      <c r="AW119" s="9">
        <f>[2]Лист2!$Y262</f>
        <v>159</v>
      </c>
      <c r="AX119" s="8">
        <f>[2]Лист2!$Y116</f>
        <v>74533.16</v>
      </c>
      <c r="AY119" s="9">
        <f>[2]Лист2!$AC262</f>
        <v>0</v>
      </c>
      <c r="AZ119" s="8">
        <f>[2]Лист2!$AC116</f>
        <v>0</v>
      </c>
      <c r="BA119" s="9">
        <f>[2]Лист2!$Z262</f>
        <v>0</v>
      </c>
      <c r="BB119" s="40">
        <f>[2]Лист2!$Z116</f>
        <v>0</v>
      </c>
      <c r="BC119" s="9">
        <f>[2]Лист2!$AA262</f>
        <v>0</v>
      </c>
      <c r="BD119" s="8">
        <f>[2]Лист2!$AA116</f>
        <v>0</v>
      </c>
      <c r="BE119" s="9">
        <f>[2]Лист2!$AB262</f>
        <v>0</v>
      </c>
      <c r="BF119" s="40">
        <f>[2]Лист2!$AB116</f>
        <v>0</v>
      </c>
      <c r="BG119" s="9">
        <f>[2]Лист2!$AD262</f>
        <v>0</v>
      </c>
      <c r="BH119" s="8">
        <f>[2]Лист2!$AD116</f>
        <v>0</v>
      </c>
      <c r="BI119" s="8">
        <f t="shared" si="27"/>
        <v>74112.91</v>
      </c>
      <c r="BJ119" s="8">
        <f t="shared" si="28"/>
        <v>74112.91</v>
      </c>
      <c r="BK119" s="9">
        <f>[2]Лист2!$AG262</f>
        <v>0</v>
      </c>
      <c r="BL119" s="8">
        <f>[2]Лист2!$AG116</f>
        <v>0</v>
      </c>
      <c r="BM119" s="9">
        <f>[2]Лист2!$AH262</f>
        <v>0</v>
      </c>
      <c r="BN119" s="8">
        <f>[2]Лист2!$AH116</f>
        <v>0</v>
      </c>
      <c r="BO119" s="9">
        <f>[2]Лист2!$AI262</f>
        <v>158</v>
      </c>
      <c r="BP119" s="8">
        <f>[2]Лист2!$AI116</f>
        <v>74112.91</v>
      </c>
      <c r="BQ119" s="9">
        <f>[2]Лист2!$AM262</f>
        <v>0</v>
      </c>
      <c r="BR119" s="8">
        <f>[2]Лист2!$AM116</f>
        <v>0</v>
      </c>
      <c r="BS119" s="9">
        <f>[2]Лист2!$AJ262</f>
        <v>0</v>
      </c>
      <c r="BT119" s="40">
        <f>[2]Лист2!$AJ116</f>
        <v>0</v>
      </c>
      <c r="BU119" s="9">
        <f>[2]Лист2!$AK262</f>
        <v>0</v>
      </c>
      <c r="BV119" s="8">
        <f>[2]Лист2!$AK116</f>
        <v>0</v>
      </c>
      <c r="BW119" s="9">
        <f>[2]Лист2!$AL262</f>
        <v>0</v>
      </c>
      <c r="BX119" s="40">
        <f>[2]Лист2!$AL116</f>
        <v>0</v>
      </c>
      <c r="BY119" s="9">
        <f>[2]Лист2!$AN262</f>
        <v>0</v>
      </c>
      <c r="BZ119" s="8">
        <f>[2]Лист2!$AN116</f>
        <v>0</v>
      </c>
      <c r="CA119" s="8">
        <f t="shared" si="29"/>
        <v>74533.16</v>
      </c>
      <c r="CB119" s="8">
        <f t="shared" si="30"/>
        <v>74533.16</v>
      </c>
      <c r="CC119" s="9">
        <f>[2]Лист2!$AQ262</f>
        <v>0</v>
      </c>
      <c r="CD119" s="8">
        <f>[2]Лист2!$AQ116</f>
        <v>0</v>
      </c>
      <c r="CE119" s="9">
        <f>[2]Лист2!$AR262</f>
        <v>0</v>
      </c>
      <c r="CF119" s="8">
        <f>[2]Лист2!$AR116</f>
        <v>0</v>
      </c>
      <c r="CG119" s="9">
        <f>[2]Лист2!$AS262</f>
        <v>159</v>
      </c>
      <c r="CH119" s="8">
        <f>[2]Лист2!$AS116</f>
        <v>74533.16</v>
      </c>
      <c r="CI119" s="9">
        <f>[2]Лист2!$AW262</f>
        <v>0</v>
      </c>
      <c r="CJ119" s="8">
        <f>[2]Лист2!$AW116</f>
        <v>0</v>
      </c>
      <c r="CK119" s="9">
        <f>[2]Лист2!$AT262</f>
        <v>0</v>
      </c>
      <c r="CL119" s="40">
        <f>[2]Лист2!$AT116</f>
        <v>0</v>
      </c>
      <c r="CM119" s="9">
        <f>[2]Лист2!$AU262</f>
        <v>0</v>
      </c>
      <c r="CN119" s="8">
        <f>[2]Лист2!$AU116</f>
        <v>0</v>
      </c>
      <c r="CO119" s="9">
        <f>[2]Лист2!$AV262</f>
        <v>0</v>
      </c>
      <c r="CP119" s="40">
        <f>[2]Лист2!$AV116</f>
        <v>0</v>
      </c>
      <c r="CQ119" s="9">
        <f>[2]Лист2!$AX262</f>
        <v>0</v>
      </c>
      <c r="CR119" s="8">
        <f>[2]Лист2!$AX116</f>
        <v>0</v>
      </c>
    </row>
    <row r="120" spans="1:96" x14ac:dyDescent="0.25">
      <c r="A120" s="12">
        <v>98</v>
      </c>
      <c r="B120" s="18" t="s">
        <v>179</v>
      </c>
      <c r="C120" s="12">
        <v>330409</v>
      </c>
      <c r="D120" s="25" t="s">
        <v>177</v>
      </c>
      <c r="E120" s="25" t="s">
        <v>160</v>
      </c>
      <c r="F120" s="31" t="s">
        <v>178</v>
      </c>
      <c r="G120" s="8">
        <f t="shared" si="21"/>
        <v>200377.84</v>
      </c>
      <c r="H120" s="8">
        <f t="shared" si="22"/>
        <v>200377.84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347</v>
      </c>
      <c r="N120" s="8">
        <f t="shared" si="32"/>
        <v>200377.84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57470.75</v>
      </c>
      <c r="Z120" s="8">
        <f t="shared" si="24"/>
        <v>57470.75</v>
      </c>
      <c r="AA120" s="9">
        <f>[2]Лист2!$M263</f>
        <v>0</v>
      </c>
      <c r="AB120" s="8">
        <f>[2]Лист2!$M117</f>
        <v>0</v>
      </c>
      <c r="AC120" s="9">
        <f>[2]Лист2!$N263</f>
        <v>0</v>
      </c>
      <c r="AD120" s="8">
        <f>[2]Лист2!$N117</f>
        <v>0</v>
      </c>
      <c r="AE120" s="9">
        <f>[2]Лист2!$O263</f>
        <v>95</v>
      </c>
      <c r="AF120" s="8">
        <f>[2]Лист2!$O117</f>
        <v>57470.75</v>
      </c>
      <c r="AG120" s="9">
        <f>[2]Лист2!$S263</f>
        <v>0</v>
      </c>
      <c r="AH120" s="8">
        <f>[2]Лист2!$S117</f>
        <v>0</v>
      </c>
      <c r="AI120" s="9">
        <f>[2]Лист2!$P263</f>
        <v>0</v>
      </c>
      <c r="AJ120" s="40">
        <f>[2]Лист2!$P117</f>
        <v>0</v>
      </c>
      <c r="AK120" s="9">
        <f>[2]Лист2!$Q263</f>
        <v>0</v>
      </c>
      <c r="AL120" s="8">
        <f>[2]Лист2!$Q117</f>
        <v>0</v>
      </c>
      <c r="AM120" s="9">
        <f>[2]Лист2!$R263</f>
        <v>0</v>
      </c>
      <c r="AN120" s="40">
        <f>[2]Лист2!$R117</f>
        <v>0</v>
      </c>
      <c r="AO120" s="9">
        <f>[2]Лист2!$T263</f>
        <v>0</v>
      </c>
      <c r="AP120" s="8">
        <f>[2]Лист2!$T117</f>
        <v>0</v>
      </c>
      <c r="AQ120" s="8">
        <f t="shared" si="25"/>
        <v>48808.1</v>
      </c>
      <c r="AR120" s="8">
        <f t="shared" si="26"/>
        <v>48808.1</v>
      </c>
      <c r="AS120" s="9">
        <f>[2]Лист2!$W263</f>
        <v>0</v>
      </c>
      <c r="AT120" s="8">
        <f>[2]Лист2!$W117</f>
        <v>0</v>
      </c>
      <c r="AU120" s="9">
        <f>[2]Лист2!$X263</f>
        <v>0</v>
      </c>
      <c r="AV120" s="8">
        <f>[2]Лист2!$X117</f>
        <v>0</v>
      </c>
      <c r="AW120" s="9">
        <f>[2]Лист2!$Y263</f>
        <v>80</v>
      </c>
      <c r="AX120" s="8">
        <f>[2]Лист2!$Y117</f>
        <v>48808.1</v>
      </c>
      <c r="AY120" s="9">
        <f>[2]Лист2!$AC263</f>
        <v>0</v>
      </c>
      <c r="AZ120" s="8">
        <f>[2]Лист2!$AC117</f>
        <v>0</v>
      </c>
      <c r="BA120" s="9">
        <f>[2]Лист2!$Z263</f>
        <v>0</v>
      </c>
      <c r="BB120" s="40">
        <f>[2]Лист2!$Z117</f>
        <v>0</v>
      </c>
      <c r="BC120" s="9">
        <f>[2]Лист2!$AA263</f>
        <v>0</v>
      </c>
      <c r="BD120" s="8">
        <f>[2]Лист2!$AA117</f>
        <v>0</v>
      </c>
      <c r="BE120" s="9">
        <f>[2]Лист2!$AB263</f>
        <v>0</v>
      </c>
      <c r="BF120" s="40">
        <f>[2]Лист2!$AB117</f>
        <v>0</v>
      </c>
      <c r="BG120" s="9">
        <f>[2]Лист2!$AD263</f>
        <v>0</v>
      </c>
      <c r="BH120" s="8">
        <f>[2]Лист2!$AD117</f>
        <v>0</v>
      </c>
      <c r="BI120" s="8">
        <f t="shared" si="27"/>
        <v>51913.83</v>
      </c>
      <c r="BJ120" s="8">
        <f t="shared" si="28"/>
        <v>51913.83</v>
      </c>
      <c r="BK120" s="9">
        <f>[2]Лист2!$AG263</f>
        <v>0</v>
      </c>
      <c r="BL120" s="8">
        <f>[2]Лист2!$AG117</f>
        <v>0</v>
      </c>
      <c r="BM120" s="9">
        <f>[2]Лист2!$AH263</f>
        <v>0</v>
      </c>
      <c r="BN120" s="8">
        <f>[2]Лист2!$AH117</f>
        <v>0</v>
      </c>
      <c r="BO120" s="9">
        <f>[2]Лист2!$AI263</f>
        <v>89</v>
      </c>
      <c r="BP120" s="8">
        <f>[2]Лист2!$AI117</f>
        <v>51913.83</v>
      </c>
      <c r="BQ120" s="9">
        <f>[2]Лист2!$AM263</f>
        <v>0</v>
      </c>
      <c r="BR120" s="8">
        <f>[2]Лист2!$AM117</f>
        <v>0</v>
      </c>
      <c r="BS120" s="9">
        <f>[2]Лист2!$AJ263</f>
        <v>0</v>
      </c>
      <c r="BT120" s="40">
        <f>[2]Лист2!$AJ117</f>
        <v>0</v>
      </c>
      <c r="BU120" s="9">
        <f>[2]Лист2!$AK263</f>
        <v>0</v>
      </c>
      <c r="BV120" s="8">
        <f>[2]Лист2!$AK117</f>
        <v>0</v>
      </c>
      <c r="BW120" s="9">
        <f>[2]Лист2!$AL263</f>
        <v>0</v>
      </c>
      <c r="BX120" s="40">
        <f>[2]Лист2!$AL117</f>
        <v>0</v>
      </c>
      <c r="BY120" s="9">
        <f>[2]Лист2!$AN263</f>
        <v>0</v>
      </c>
      <c r="BZ120" s="8">
        <f>[2]Лист2!$AN117</f>
        <v>0</v>
      </c>
      <c r="CA120" s="8">
        <f t="shared" si="29"/>
        <v>42185.16</v>
      </c>
      <c r="CB120" s="8">
        <f t="shared" si="30"/>
        <v>42185.16</v>
      </c>
      <c r="CC120" s="9">
        <f>[2]Лист2!$AQ263</f>
        <v>0</v>
      </c>
      <c r="CD120" s="8">
        <f>[2]Лист2!$AQ117</f>
        <v>0</v>
      </c>
      <c r="CE120" s="9">
        <f>[2]Лист2!$AR263</f>
        <v>0</v>
      </c>
      <c r="CF120" s="8">
        <f>[2]Лист2!$AR117</f>
        <v>0</v>
      </c>
      <c r="CG120" s="9">
        <f>[2]Лист2!$AS263</f>
        <v>83</v>
      </c>
      <c r="CH120" s="8">
        <f>[2]Лист2!$AS117</f>
        <v>42185.16</v>
      </c>
      <c r="CI120" s="9">
        <f>[2]Лист2!$AW263</f>
        <v>0</v>
      </c>
      <c r="CJ120" s="8">
        <f>[2]Лист2!$AW117</f>
        <v>0</v>
      </c>
      <c r="CK120" s="9">
        <f>[2]Лист2!$AT263</f>
        <v>0</v>
      </c>
      <c r="CL120" s="40">
        <f>[2]Лист2!$AT117</f>
        <v>0</v>
      </c>
      <c r="CM120" s="9">
        <f>[2]Лист2!$AU263</f>
        <v>0</v>
      </c>
      <c r="CN120" s="8">
        <f>[2]Лист2!$AU117</f>
        <v>0</v>
      </c>
      <c r="CO120" s="9">
        <f>[2]Лист2!$AV263</f>
        <v>0</v>
      </c>
      <c r="CP120" s="40">
        <f>[2]Лист2!$AV117</f>
        <v>0</v>
      </c>
      <c r="CQ120" s="9">
        <f>[2]Лист2!$AX263</f>
        <v>0</v>
      </c>
      <c r="CR120" s="8">
        <f>[2]Лист2!$AX117</f>
        <v>0</v>
      </c>
    </row>
    <row r="121" spans="1:96" x14ac:dyDescent="0.25">
      <c r="A121" s="12">
        <v>99</v>
      </c>
      <c r="B121" s="18" t="s">
        <v>146</v>
      </c>
      <c r="C121" s="12">
        <v>330420</v>
      </c>
      <c r="D121" s="25" t="s">
        <v>177</v>
      </c>
      <c r="E121" s="25" t="s">
        <v>160</v>
      </c>
      <c r="F121" s="31" t="s">
        <v>178</v>
      </c>
      <c r="G121" s="8">
        <f t="shared" si="21"/>
        <v>8385919.6399999997</v>
      </c>
      <c r="H121" s="8">
        <f t="shared" si="22"/>
        <v>243364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400</v>
      </c>
      <c r="N121" s="8">
        <f t="shared" si="32"/>
        <v>243364</v>
      </c>
      <c r="O121" s="9">
        <f t="shared" si="32"/>
        <v>65</v>
      </c>
      <c r="P121" s="8">
        <f t="shared" si="32"/>
        <v>8142555.6399999997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1507690.93</v>
      </c>
      <c r="Z121" s="8">
        <f t="shared" si="24"/>
        <v>38938.239999999998</v>
      </c>
      <c r="AA121" s="9">
        <f>[2]Лист2!$M264</f>
        <v>0</v>
      </c>
      <c r="AB121" s="8">
        <f>[2]Лист2!$M118</f>
        <v>0</v>
      </c>
      <c r="AC121" s="9">
        <f>[2]Лист2!$N264</f>
        <v>0</v>
      </c>
      <c r="AD121" s="8">
        <f>[2]Лист2!$N118</f>
        <v>0</v>
      </c>
      <c r="AE121" s="9">
        <f>[2]Лист2!$O264</f>
        <v>64</v>
      </c>
      <c r="AF121" s="8">
        <f>[2]Лист2!$O118</f>
        <v>38938.239999999998</v>
      </c>
      <c r="AG121" s="9">
        <f>[2]Лист2!$S264</f>
        <v>14</v>
      </c>
      <c r="AH121" s="8">
        <f>[2]Лист2!$S118</f>
        <v>1468752.69</v>
      </c>
      <c r="AI121" s="9">
        <f>[2]Лист2!$P264</f>
        <v>0</v>
      </c>
      <c r="AJ121" s="40">
        <f>[2]Лист2!$P118</f>
        <v>0</v>
      </c>
      <c r="AK121" s="9">
        <f>[2]Лист2!$Q264</f>
        <v>0</v>
      </c>
      <c r="AL121" s="8">
        <f>[2]Лист2!$Q118</f>
        <v>0</v>
      </c>
      <c r="AM121" s="9">
        <f>[2]Лист2!$R264</f>
        <v>0</v>
      </c>
      <c r="AN121" s="40">
        <f>[2]Лист2!$R118</f>
        <v>0</v>
      </c>
      <c r="AO121" s="9">
        <f>[2]Лист2!$T264</f>
        <v>0</v>
      </c>
      <c r="AP121" s="8">
        <f>[2]Лист2!$T118</f>
        <v>0</v>
      </c>
      <c r="AQ121" s="8">
        <f t="shared" si="25"/>
        <v>2638459.12</v>
      </c>
      <c r="AR121" s="8">
        <f t="shared" si="26"/>
        <v>68141.919999999998</v>
      </c>
      <c r="AS121" s="9">
        <f>[2]Лист2!$W264</f>
        <v>0</v>
      </c>
      <c r="AT121" s="8">
        <f>[2]Лист2!$W118</f>
        <v>0</v>
      </c>
      <c r="AU121" s="9">
        <f>[2]Лист2!$X264</f>
        <v>0</v>
      </c>
      <c r="AV121" s="8">
        <f>[2]Лист2!$X118</f>
        <v>0</v>
      </c>
      <c r="AW121" s="9">
        <f>[2]Лист2!$Y264</f>
        <v>112</v>
      </c>
      <c r="AX121" s="8">
        <f>[2]Лист2!$Y118</f>
        <v>68141.919999999998</v>
      </c>
      <c r="AY121" s="9">
        <f>[2]Лист2!$AC264</f>
        <v>28</v>
      </c>
      <c r="AZ121" s="8">
        <f>[2]Лист2!$AC118</f>
        <v>2570317.2000000002</v>
      </c>
      <c r="BA121" s="9">
        <f>[2]Лист2!$Z264</f>
        <v>0</v>
      </c>
      <c r="BB121" s="40">
        <f>[2]Лист2!$Z118</f>
        <v>0</v>
      </c>
      <c r="BC121" s="9">
        <f>[2]Лист2!$AA264</f>
        <v>0</v>
      </c>
      <c r="BD121" s="8">
        <f>[2]Лист2!$AA118</f>
        <v>0</v>
      </c>
      <c r="BE121" s="9">
        <f>[2]Лист2!$AB264</f>
        <v>0</v>
      </c>
      <c r="BF121" s="40">
        <f>[2]Лист2!$AB118</f>
        <v>0</v>
      </c>
      <c r="BG121" s="9">
        <f>[2]Лист2!$AD264</f>
        <v>0</v>
      </c>
      <c r="BH121" s="8">
        <f>[2]Лист2!$AD118</f>
        <v>0</v>
      </c>
      <c r="BI121" s="8">
        <f t="shared" si="27"/>
        <v>1169706.44</v>
      </c>
      <c r="BJ121" s="8">
        <f t="shared" si="28"/>
        <v>68141.919999999998</v>
      </c>
      <c r="BK121" s="9">
        <f>[2]Лист2!$AG264</f>
        <v>0</v>
      </c>
      <c r="BL121" s="8">
        <f>[2]Лист2!$AG118</f>
        <v>0</v>
      </c>
      <c r="BM121" s="9">
        <f>[2]Лист2!$AH264</f>
        <v>0</v>
      </c>
      <c r="BN121" s="8">
        <f>[2]Лист2!$AH118</f>
        <v>0</v>
      </c>
      <c r="BO121" s="9">
        <f>[2]Лист2!$AI264</f>
        <v>112</v>
      </c>
      <c r="BP121" s="8">
        <f>[2]Лист2!$AI118</f>
        <v>68141.919999999998</v>
      </c>
      <c r="BQ121" s="9">
        <f>[2]Лист2!$AM264</f>
        <v>12</v>
      </c>
      <c r="BR121" s="8">
        <f>[2]Лист2!$AM118</f>
        <v>1101564.52</v>
      </c>
      <c r="BS121" s="9">
        <f>[2]Лист2!$AJ264</f>
        <v>0</v>
      </c>
      <c r="BT121" s="40">
        <f>[2]Лист2!$AJ118</f>
        <v>0</v>
      </c>
      <c r="BU121" s="9">
        <f>[2]Лист2!$AK264</f>
        <v>0</v>
      </c>
      <c r="BV121" s="8">
        <f>[2]Лист2!$AK118</f>
        <v>0</v>
      </c>
      <c r="BW121" s="9">
        <f>[2]Лист2!$AL264</f>
        <v>0</v>
      </c>
      <c r="BX121" s="40">
        <f>[2]Лист2!$AL118</f>
        <v>0</v>
      </c>
      <c r="BY121" s="9">
        <f>[2]Лист2!$AN264</f>
        <v>0</v>
      </c>
      <c r="BZ121" s="8">
        <f>[2]Лист2!$AN118</f>
        <v>0</v>
      </c>
      <c r="CA121" s="8">
        <f t="shared" si="29"/>
        <v>3070063.15</v>
      </c>
      <c r="CB121" s="8">
        <f t="shared" si="30"/>
        <v>68141.919999999998</v>
      </c>
      <c r="CC121" s="9">
        <f>[2]Лист2!$AQ264</f>
        <v>0</v>
      </c>
      <c r="CD121" s="8">
        <f>[2]Лист2!$AQ118</f>
        <v>0</v>
      </c>
      <c r="CE121" s="9">
        <f>[2]Лист2!$AR264</f>
        <v>0</v>
      </c>
      <c r="CF121" s="8">
        <f>[2]Лист2!$AR118</f>
        <v>0</v>
      </c>
      <c r="CG121" s="9">
        <f>[2]Лист2!$AS264</f>
        <v>112</v>
      </c>
      <c r="CH121" s="8">
        <f>[2]Лист2!$AS118</f>
        <v>68141.919999999998</v>
      </c>
      <c r="CI121" s="9">
        <f>[2]Лист2!$AW264</f>
        <v>11</v>
      </c>
      <c r="CJ121" s="8">
        <f>[2]Лист2!$AW118</f>
        <v>3001921.23</v>
      </c>
      <c r="CK121" s="9">
        <f>[2]Лист2!$AT264</f>
        <v>0</v>
      </c>
      <c r="CL121" s="40">
        <f>[2]Лист2!$AT118</f>
        <v>0</v>
      </c>
      <c r="CM121" s="9">
        <f>[2]Лист2!$AU264</f>
        <v>0</v>
      </c>
      <c r="CN121" s="8">
        <f>[2]Лист2!$AU118</f>
        <v>0</v>
      </c>
      <c r="CO121" s="9">
        <f>[2]Лист2!$AV264</f>
        <v>0</v>
      </c>
      <c r="CP121" s="40">
        <f>[2]Лист2!$AV118</f>
        <v>0</v>
      </c>
      <c r="CQ121" s="9">
        <f>[2]Лист2!$AX264</f>
        <v>0</v>
      </c>
      <c r="CR121" s="8">
        <f>[2]Лист2!$AX118</f>
        <v>0</v>
      </c>
    </row>
    <row r="122" spans="1:96" x14ac:dyDescent="0.25">
      <c r="A122" s="12"/>
      <c r="B122" s="17" t="s">
        <v>89</v>
      </c>
      <c r="C122" s="12"/>
      <c r="D122" s="25"/>
      <c r="E122" s="26" t="s">
        <v>154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f>[2]Лист2!$M265</f>
        <v>0</v>
      </c>
      <c r="AB122" s="8">
        <f>[2]Лист2!$M119</f>
        <v>0</v>
      </c>
      <c r="AC122" s="9">
        <f>[2]Лист2!$N265</f>
        <v>0</v>
      </c>
      <c r="AD122" s="8">
        <f>[2]Лист2!$N119</f>
        <v>0</v>
      </c>
      <c r="AE122" s="9">
        <f>[2]Лист2!$O265</f>
        <v>0</v>
      </c>
      <c r="AF122" s="8">
        <f>[2]Лист2!$O119</f>
        <v>0</v>
      </c>
      <c r="AG122" s="9">
        <f>[2]Лист2!$S265</f>
        <v>0</v>
      </c>
      <c r="AH122" s="8">
        <f>[2]Лист2!$S119</f>
        <v>0</v>
      </c>
      <c r="AI122" s="9">
        <f>[2]Лист2!$P265</f>
        <v>0</v>
      </c>
      <c r="AJ122" s="40">
        <f>[2]Лист2!$P119</f>
        <v>0</v>
      </c>
      <c r="AK122" s="9">
        <f>[2]Лист2!$Q265</f>
        <v>0</v>
      </c>
      <c r="AL122" s="8">
        <f>[2]Лист2!$Q119</f>
        <v>0</v>
      </c>
      <c r="AM122" s="9">
        <f>[2]Лист2!$R265</f>
        <v>0</v>
      </c>
      <c r="AN122" s="40">
        <f>[2]Лист2!$R119</f>
        <v>0</v>
      </c>
      <c r="AO122" s="9">
        <f>[2]Лист2!$T265</f>
        <v>0</v>
      </c>
      <c r="AP122" s="8">
        <f>[2]Лист2!$T119</f>
        <v>0</v>
      </c>
      <c r="AQ122" s="8">
        <f t="shared" si="25"/>
        <v>0</v>
      </c>
      <c r="AR122" s="8">
        <f t="shared" si="26"/>
        <v>0</v>
      </c>
      <c r="AS122" s="9">
        <f>[2]Лист2!$W265</f>
        <v>0</v>
      </c>
      <c r="AT122" s="8">
        <f>[2]Лист2!$W119</f>
        <v>0</v>
      </c>
      <c r="AU122" s="9">
        <f>[2]Лист2!$X265</f>
        <v>0</v>
      </c>
      <c r="AV122" s="8">
        <f>[2]Лист2!$X119</f>
        <v>0</v>
      </c>
      <c r="AW122" s="9">
        <f>[2]Лист2!$Y265</f>
        <v>0</v>
      </c>
      <c r="AX122" s="8">
        <f>[2]Лист2!$Y119</f>
        <v>0</v>
      </c>
      <c r="AY122" s="9">
        <f>[2]Лист2!$AC265</f>
        <v>0</v>
      </c>
      <c r="AZ122" s="8">
        <f>[2]Лист2!$AC119</f>
        <v>0</v>
      </c>
      <c r="BA122" s="9">
        <f>[2]Лист2!$Z265</f>
        <v>0</v>
      </c>
      <c r="BB122" s="40">
        <f>[2]Лист2!$Z119</f>
        <v>0</v>
      </c>
      <c r="BC122" s="9">
        <f>[2]Лист2!$AA265</f>
        <v>0</v>
      </c>
      <c r="BD122" s="8">
        <f>[2]Лист2!$AA119</f>
        <v>0</v>
      </c>
      <c r="BE122" s="9">
        <f>[2]Лист2!$AB265</f>
        <v>0</v>
      </c>
      <c r="BF122" s="40">
        <f>[2]Лист2!$AB119</f>
        <v>0</v>
      </c>
      <c r="BG122" s="9">
        <f>[2]Лист2!$AD265</f>
        <v>0</v>
      </c>
      <c r="BH122" s="8">
        <f>[2]Лист2!$AD119</f>
        <v>0</v>
      </c>
      <c r="BI122" s="8">
        <f t="shared" si="27"/>
        <v>0</v>
      </c>
      <c r="BJ122" s="8">
        <f t="shared" si="28"/>
        <v>0</v>
      </c>
      <c r="BK122" s="9">
        <f>[2]Лист2!$AG265</f>
        <v>0</v>
      </c>
      <c r="BL122" s="8">
        <f>[2]Лист2!$AG119</f>
        <v>0</v>
      </c>
      <c r="BM122" s="9">
        <f>[2]Лист2!$AH265</f>
        <v>0</v>
      </c>
      <c r="BN122" s="8">
        <f>[2]Лист2!$AH119</f>
        <v>0</v>
      </c>
      <c r="BO122" s="9">
        <f>[2]Лист2!$AI265</f>
        <v>0</v>
      </c>
      <c r="BP122" s="8">
        <f>[2]Лист2!$AI119</f>
        <v>0</v>
      </c>
      <c r="BQ122" s="9">
        <f>[2]Лист2!$AM265</f>
        <v>0</v>
      </c>
      <c r="BR122" s="8">
        <f>[2]Лист2!$AM119</f>
        <v>0</v>
      </c>
      <c r="BS122" s="9">
        <f>[2]Лист2!$AJ265</f>
        <v>0</v>
      </c>
      <c r="BT122" s="40">
        <f>[2]Лист2!$AJ119</f>
        <v>0</v>
      </c>
      <c r="BU122" s="9">
        <f>[2]Лист2!$AK265</f>
        <v>0</v>
      </c>
      <c r="BV122" s="8">
        <f>[2]Лист2!$AK119</f>
        <v>0</v>
      </c>
      <c r="BW122" s="9">
        <f>[2]Лист2!$AL265</f>
        <v>0</v>
      </c>
      <c r="BX122" s="40">
        <f>[2]Лист2!$AL119</f>
        <v>0</v>
      </c>
      <c r="BY122" s="9">
        <f>[2]Лист2!$AN265</f>
        <v>0</v>
      </c>
      <c r="BZ122" s="8">
        <f>[2]Лист2!$AN119</f>
        <v>0</v>
      </c>
      <c r="CA122" s="8">
        <f t="shared" si="29"/>
        <v>0</v>
      </c>
      <c r="CB122" s="8">
        <f t="shared" si="30"/>
        <v>0</v>
      </c>
      <c r="CC122" s="9">
        <f>[2]Лист2!$AQ265</f>
        <v>0</v>
      </c>
      <c r="CD122" s="8">
        <f>[2]Лист2!$AQ119</f>
        <v>0</v>
      </c>
      <c r="CE122" s="9">
        <f>[2]Лист2!$AR265</f>
        <v>0</v>
      </c>
      <c r="CF122" s="8">
        <f>[2]Лист2!$AR119</f>
        <v>0</v>
      </c>
      <c r="CG122" s="9">
        <f>[2]Лист2!$AS265</f>
        <v>0</v>
      </c>
      <c r="CH122" s="8">
        <f>[2]Лист2!$AS119</f>
        <v>0</v>
      </c>
      <c r="CI122" s="9">
        <f>[2]Лист2!$AW265</f>
        <v>0</v>
      </c>
      <c r="CJ122" s="8">
        <f>[2]Лист2!$AW119</f>
        <v>0</v>
      </c>
      <c r="CK122" s="9">
        <f>[2]Лист2!$AT265</f>
        <v>0</v>
      </c>
      <c r="CL122" s="40">
        <f>[2]Лист2!$AT119</f>
        <v>0</v>
      </c>
      <c r="CM122" s="9">
        <f>[2]Лист2!$AU265</f>
        <v>0</v>
      </c>
      <c r="CN122" s="8">
        <f>[2]Лист2!$AU119</f>
        <v>0</v>
      </c>
      <c r="CO122" s="9">
        <f>[2]Лист2!$AV265</f>
        <v>0</v>
      </c>
      <c r="CP122" s="40">
        <f>[2]Лист2!$AV119</f>
        <v>0</v>
      </c>
      <c r="CQ122" s="9">
        <f>[2]Лист2!$AX265</f>
        <v>0</v>
      </c>
      <c r="CR122" s="8">
        <f>[2]Лист2!$AX119</f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175</v>
      </c>
      <c r="E123" s="25" t="s">
        <v>154</v>
      </c>
      <c r="F123" s="31" t="s">
        <v>176</v>
      </c>
      <c r="G123" s="8">
        <f t="shared" si="21"/>
        <v>41449373.369999997</v>
      </c>
      <c r="H123" s="8">
        <f t="shared" si="22"/>
        <v>27248104.25</v>
      </c>
      <c r="I123" s="9">
        <f t="shared" si="32"/>
        <v>14232</v>
      </c>
      <c r="J123" s="8">
        <f t="shared" si="32"/>
        <v>11843028.25</v>
      </c>
      <c r="K123" s="9">
        <f t="shared" si="32"/>
        <v>853</v>
      </c>
      <c r="L123" s="8">
        <f t="shared" si="32"/>
        <v>350765.49</v>
      </c>
      <c r="M123" s="9">
        <f t="shared" si="32"/>
        <v>5959</v>
      </c>
      <c r="N123" s="8">
        <f t="shared" si="32"/>
        <v>15054310.51</v>
      </c>
      <c r="O123" s="9">
        <f t="shared" si="32"/>
        <v>142</v>
      </c>
      <c r="P123" s="8">
        <f t="shared" si="32"/>
        <v>736969.08</v>
      </c>
      <c r="Q123" s="9">
        <f t="shared" si="32"/>
        <v>623</v>
      </c>
      <c r="R123" s="8">
        <f t="shared" si="32"/>
        <v>9270515.2200000007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1666</v>
      </c>
      <c r="X123" s="8">
        <f t="shared" si="32"/>
        <v>4193784.82</v>
      </c>
      <c r="Y123" s="8">
        <f t="shared" si="23"/>
        <v>10521676.51</v>
      </c>
      <c r="Z123" s="8">
        <f t="shared" si="24"/>
        <v>6960428.6399999997</v>
      </c>
      <c r="AA123" s="9">
        <f>[2]Лист2!$M266</f>
        <v>3356</v>
      </c>
      <c r="AB123" s="8">
        <f>[2]Лист2!$M120</f>
        <v>3522692.3</v>
      </c>
      <c r="AC123" s="9">
        <f>[2]Лист2!$N266</f>
        <v>220</v>
      </c>
      <c r="AD123" s="8">
        <f>[2]Лист2!$N120</f>
        <v>89011.88</v>
      </c>
      <c r="AE123" s="9">
        <f>[2]Лист2!$O266</f>
        <v>1334</v>
      </c>
      <c r="AF123" s="8">
        <f>[2]Лист2!$O120</f>
        <v>3348724.46</v>
      </c>
      <c r="AG123" s="9">
        <f>[2]Лист2!$S266</f>
        <v>34</v>
      </c>
      <c r="AH123" s="8">
        <f>[2]Лист2!$S120</f>
        <v>251503.6</v>
      </c>
      <c r="AI123" s="9">
        <f>[2]Лист2!$P266</f>
        <v>147</v>
      </c>
      <c r="AJ123" s="40">
        <f>[2]Лист2!$P120</f>
        <v>2195534.52</v>
      </c>
      <c r="AK123" s="9">
        <f>[2]Лист2!$Q266</f>
        <v>0</v>
      </c>
      <c r="AL123" s="8">
        <f>[2]Лист2!$Q120</f>
        <v>0</v>
      </c>
      <c r="AM123" s="9">
        <f>[2]Лист2!$R266</f>
        <v>0</v>
      </c>
      <c r="AN123" s="40">
        <f>[2]Лист2!$R120</f>
        <v>0</v>
      </c>
      <c r="AO123" s="9">
        <f>[2]Лист2!$T266</f>
        <v>420</v>
      </c>
      <c r="AP123" s="8">
        <f>[2]Лист2!$T120</f>
        <v>1114209.75</v>
      </c>
      <c r="AQ123" s="8">
        <f t="shared" si="25"/>
        <v>10293186.529999999</v>
      </c>
      <c r="AR123" s="8">
        <f t="shared" si="26"/>
        <v>6572469.2199999997</v>
      </c>
      <c r="AS123" s="9">
        <f>[2]Лист2!$W266</f>
        <v>3510</v>
      </c>
      <c r="AT123" s="8">
        <f>[2]Лист2!$W120</f>
        <v>3188258.65</v>
      </c>
      <c r="AU123" s="9">
        <f>[2]Лист2!$X266</f>
        <v>228</v>
      </c>
      <c r="AV123" s="8">
        <f>[2]Лист2!$X120</f>
        <v>93141.56</v>
      </c>
      <c r="AW123" s="9">
        <f>[2]Лист2!$Y266</f>
        <v>1529</v>
      </c>
      <c r="AX123" s="8">
        <f>[2]Лист2!$Y120</f>
        <v>3291069.01</v>
      </c>
      <c r="AY123" s="9">
        <f>[2]Лист2!$AC266</f>
        <v>38</v>
      </c>
      <c r="AZ123" s="8">
        <f>[2]Лист2!$AC120</f>
        <v>281893.31</v>
      </c>
      <c r="BA123" s="9">
        <f>[2]Лист2!$Z266</f>
        <v>145</v>
      </c>
      <c r="BB123" s="40">
        <f>[2]Лист2!$Z120</f>
        <v>2324614.25</v>
      </c>
      <c r="BC123" s="9">
        <f>[2]Лист2!$AA266</f>
        <v>0</v>
      </c>
      <c r="BD123" s="8">
        <f>[2]Лист2!$AA120</f>
        <v>0</v>
      </c>
      <c r="BE123" s="9">
        <f>[2]Лист2!$AB266</f>
        <v>0</v>
      </c>
      <c r="BF123" s="40">
        <f>[2]Лист2!$AB120</f>
        <v>0</v>
      </c>
      <c r="BG123" s="9">
        <f>[2]Лист2!$AD266</f>
        <v>420</v>
      </c>
      <c r="BH123" s="8">
        <f>[2]Лист2!$AD120</f>
        <v>1114209.75</v>
      </c>
      <c r="BI123" s="8">
        <f t="shared" si="27"/>
        <v>10239570.82</v>
      </c>
      <c r="BJ123" s="8">
        <f t="shared" si="28"/>
        <v>6863758.96</v>
      </c>
      <c r="BK123" s="9">
        <f>[2]Лист2!$AG266</f>
        <v>3384</v>
      </c>
      <c r="BL123" s="8">
        <f>[2]Лист2!$AG120</f>
        <v>3436149.3</v>
      </c>
      <c r="BM123" s="9">
        <f>[2]Лист2!$AH266</f>
        <v>217</v>
      </c>
      <c r="BN123" s="8">
        <f>[2]Лист2!$AH120</f>
        <v>88887.49</v>
      </c>
      <c r="BO123" s="9">
        <f>[2]Лист2!$AI266</f>
        <v>1433</v>
      </c>
      <c r="BP123" s="8">
        <f>[2]Лист2!$AI120</f>
        <v>3338722.17</v>
      </c>
      <c r="BQ123" s="9">
        <f>[2]Лист2!$AM266</f>
        <v>70</v>
      </c>
      <c r="BR123" s="8">
        <f>[2]Лист2!$AM120</f>
        <v>203572.17</v>
      </c>
      <c r="BS123" s="9">
        <f>[2]Лист2!$AJ266</f>
        <v>148</v>
      </c>
      <c r="BT123" s="40">
        <f>[2]Лист2!$AJ120</f>
        <v>2058029.94</v>
      </c>
      <c r="BU123" s="9">
        <f>[2]Лист2!$AK266</f>
        <v>0</v>
      </c>
      <c r="BV123" s="8">
        <f>[2]Лист2!$AK120</f>
        <v>0</v>
      </c>
      <c r="BW123" s="9">
        <f>[2]Лист2!$AL266</f>
        <v>0</v>
      </c>
      <c r="BX123" s="40">
        <f>[2]Лист2!$AL120</f>
        <v>0</v>
      </c>
      <c r="BY123" s="9">
        <f>[2]Лист2!$AN266</f>
        <v>410</v>
      </c>
      <c r="BZ123" s="8">
        <f>[2]Лист2!$AN120</f>
        <v>1114209.75</v>
      </c>
      <c r="CA123" s="8">
        <f t="shared" si="29"/>
        <v>10394939.51</v>
      </c>
      <c r="CB123" s="8">
        <f t="shared" si="30"/>
        <v>6851447.4299999997</v>
      </c>
      <c r="CC123" s="9">
        <f>[2]Лист2!$AQ266</f>
        <v>3982</v>
      </c>
      <c r="CD123" s="8">
        <f>[2]Лист2!$AQ120</f>
        <v>1695928</v>
      </c>
      <c r="CE123" s="9">
        <f>[2]Лист2!$AR266</f>
        <v>188</v>
      </c>
      <c r="CF123" s="8">
        <f>[2]Лист2!$AR120</f>
        <v>79724.56</v>
      </c>
      <c r="CG123" s="9">
        <f>[2]Лист2!$AS266</f>
        <v>1663</v>
      </c>
      <c r="CH123" s="8">
        <f>[2]Лист2!$AS120</f>
        <v>5075794.87</v>
      </c>
      <c r="CI123" s="9">
        <f>[2]Лист2!$AW266</f>
        <v>0</v>
      </c>
      <c r="CJ123" s="8">
        <f>[2]Лист2!$AW120</f>
        <v>0</v>
      </c>
      <c r="CK123" s="9">
        <f>[2]Лист2!$AT266</f>
        <v>183</v>
      </c>
      <c r="CL123" s="40">
        <f>[2]Лист2!$AT120</f>
        <v>2692336.51</v>
      </c>
      <c r="CM123" s="9">
        <f>[2]Лист2!$AU266</f>
        <v>0</v>
      </c>
      <c r="CN123" s="8">
        <f>[2]Лист2!$AU120</f>
        <v>0</v>
      </c>
      <c r="CO123" s="9">
        <f>[2]Лист2!$AV266</f>
        <v>0</v>
      </c>
      <c r="CP123" s="40">
        <f>[2]Лист2!$AV120</f>
        <v>0</v>
      </c>
      <c r="CQ123" s="9">
        <f>[2]Лист2!$AX266</f>
        <v>416</v>
      </c>
      <c r="CR123" s="8">
        <f>[2]Лист2!$AX120</f>
        <v>851155.57</v>
      </c>
    </row>
    <row r="124" spans="1:96" x14ac:dyDescent="0.25">
      <c r="A124" s="12"/>
      <c r="B124" s="17" t="s">
        <v>91</v>
      </c>
      <c r="C124" s="12"/>
      <c r="D124" s="25"/>
      <c r="E124" s="26" t="s">
        <v>154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f>[2]Лист2!$M267</f>
        <v>0</v>
      </c>
      <c r="AB124" s="8">
        <f>[2]Лист2!$M121</f>
        <v>0</v>
      </c>
      <c r="AC124" s="9">
        <f>[2]Лист2!$N267</f>
        <v>0</v>
      </c>
      <c r="AD124" s="8">
        <f>[2]Лист2!$N121</f>
        <v>0</v>
      </c>
      <c r="AE124" s="9">
        <f>[2]Лист2!$O267</f>
        <v>0</v>
      </c>
      <c r="AF124" s="8">
        <f>[2]Лист2!$O121</f>
        <v>0</v>
      </c>
      <c r="AG124" s="9">
        <f>[2]Лист2!$S267</f>
        <v>0</v>
      </c>
      <c r="AH124" s="8">
        <f>[2]Лист2!$S121</f>
        <v>0</v>
      </c>
      <c r="AI124" s="9">
        <f>[2]Лист2!$P267</f>
        <v>0</v>
      </c>
      <c r="AJ124" s="40">
        <f>[2]Лист2!$P121</f>
        <v>0</v>
      </c>
      <c r="AK124" s="9">
        <f>[2]Лист2!$Q267</f>
        <v>0</v>
      </c>
      <c r="AL124" s="8">
        <f>[2]Лист2!$Q121</f>
        <v>0</v>
      </c>
      <c r="AM124" s="9">
        <f>[2]Лист2!$R267</f>
        <v>0</v>
      </c>
      <c r="AN124" s="40">
        <f>[2]Лист2!$R121</f>
        <v>0</v>
      </c>
      <c r="AO124" s="9">
        <f>[2]Лист2!$T267</f>
        <v>0</v>
      </c>
      <c r="AP124" s="8">
        <f>[2]Лист2!$T121</f>
        <v>0</v>
      </c>
      <c r="AQ124" s="8">
        <f t="shared" si="25"/>
        <v>0</v>
      </c>
      <c r="AR124" s="8">
        <f t="shared" si="26"/>
        <v>0</v>
      </c>
      <c r="AS124" s="9">
        <f>[2]Лист2!$W267</f>
        <v>0</v>
      </c>
      <c r="AT124" s="8">
        <f>[2]Лист2!$W121</f>
        <v>0</v>
      </c>
      <c r="AU124" s="9">
        <f>[2]Лист2!$X267</f>
        <v>0</v>
      </c>
      <c r="AV124" s="8">
        <f>[2]Лист2!$X121</f>
        <v>0</v>
      </c>
      <c r="AW124" s="9">
        <f>[2]Лист2!$Y267</f>
        <v>0</v>
      </c>
      <c r="AX124" s="8">
        <f>[2]Лист2!$Y121</f>
        <v>0</v>
      </c>
      <c r="AY124" s="9">
        <f>[2]Лист2!$AC267</f>
        <v>0</v>
      </c>
      <c r="AZ124" s="8">
        <f>[2]Лист2!$AC121</f>
        <v>0</v>
      </c>
      <c r="BA124" s="9">
        <f>[2]Лист2!$Z267</f>
        <v>0</v>
      </c>
      <c r="BB124" s="40">
        <f>[2]Лист2!$Z121</f>
        <v>0</v>
      </c>
      <c r="BC124" s="9">
        <f>[2]Лист2!$AA267</f>
        <v>0</v>
      </c>
      <c r="BD124" s="8">
        <f>[2]Лист2!$AA121</f>
        <v>0</v>
      </c>
      <c r="BE124" s="9">
        <f>[2]Лист2!$AB267</f>
        <v>0</v>
      </c>
      <c r="BF124" s="40">
        <f>[2]Лист2!$AB121</f>
        <v>0</v>
      </c>
      <c r="BG124" s="9">
        <f>[2]Лист2!$AD267</f>
        <v>0</v>
      </c>
      <c r="BH124" s="8">
        <f>[2]Лист2!$AD121</f>
        <v>0</v>
      </c>
      <c r="BI124" s="8">
        <f t="shared" si="27"/>
        <v>0</v>
      </c>
      <c r="BJ124" s="8">
        <f t="shared" si="28"/>
        <v>0</v>
      </c>
      <c r="BK124" s="9">
        <f>[2]Лист2!$AG267</f>
        <v>0</v>
      </c>
      <c r="BL124" s="8">
        <f>[2]Лист2!$AG121</f>
        <v>0</v>
      </c>
      <c r="BM124" s="9">
        <f>[2]Лист2!$AH267</f>
        <v>0</v>
      </c>
      <c r="BN124" s="8">
        <f>[2]Лист2!$AH121</f>
        <v>0</v>
      </c>
      <c r="BO124" s="9">
        <f>[2]Лист2!$AI267</f>
        <v>0</v>
      </c>
      <c r="BP124" s="8">
        <f>[2]Лист2!$AI121</f>
        <v>0</v>
      </c>
      <c r="BQ124" s="9">
        <f>[2]Лист2!$AM267</f>
        <v>0</v>
      </c>
      <c r="BR124" s="8">
        <f>[2]Лист2!$AM121</f>
        <v>0</v>
      </c>
      <c r="BS124" s="9">
        <f>[2]Лист2!$AJ267</f>
        <v>0</v>
      </c>
      <c r="BT124" s="40">
        <f>[2]Лист2!$AJ121</f>
        <v>0</v>
      </c>
      <c r="BU124" s="9">
        <f>[2]Лист2!$AK267</f>
        <v>0</v>
      </c>
      <c r="BV124" s="8">
        <f>[2]Лист2!$AK121</f>
        <v>0</v>
      </c>
      <c r="BW124" s="9">
        <f>[2]Лист2!$AL267</f>
        <v>0</v>
      </c>
      <c r="BX124" s="40">
        <f>[2]Лист2!$AL121</f>
        <v>0</v>
      </c>
      <c r="BY124" s="9">
        <f>[2]Лист2!$AN267</f>
        <v>0</v>
      </c>
      <c r="BZ124" s="8">
        <f>[2]Лист2!$AN121</f>
        <v>0</v>
      </c>
      <c r="CA124" s="8">
        <f t="shared" si="29"/>
        <v>0</v>
      </c>
      <c r="CB124" s="8">
        <f t="shared" si="30"/>
        <v>0</v>
      </c>
      <c r="CC124" s="9">
        <f>[2]Лист2!$AQ267</f>
        <v>0</v>
      </c>
      <c r="CD124" s="8">
        <f>[2]Лист2!$AQ121</f>
        <v>0</v>
      </c>
      <c r="CE124" s="9">
        <f>[2]Лист2!$AR267</f>
        <v>0</v>
      </c>
      <c r="CF124" s="8">
        <f>[2]Лист2!$AR121</f>
        <v>0</v>
      </c>
      <c r="CG124" s="9">
        <f>[2]Лист2!$AS267</f>
        <v>0</v>
      </c>
      <c r="CH124" s="8">
        <f>[2]Лист2!$AS121</f>
        <v>0</v>
      </c>
      <c r="CI124" s="9">
        <f>[2]Лист2!$AW267</f>
        <v>0</v>
      </c>
      <c r="CJ124" s="8">
        <f>[2]Лист2!$AW121</f>
        <v>0</v>
      </c>
      <c r="CK124" s="9">
        <f>[2]Лист2!$AT267</f>
        <v>0</v>
      </c>
      <c r="CL124" s="40">
        <f>[2]Лист2!$AT121</f>
        <v>0</v>
      </c>
      <c r="CM124" s="9">
        <f>[2]Лист2!$AU267</f>
        <v>0</v>
      </c>
      <c r="CN124" s="8">
        <f>[2]Лист2!$AU121</f>
        <v>0</v>
      </c>
      <c r="CO124" s="9">
        <f>[2]Лист2!$AV267</f>
        <v>0</v>
      </c>
      <c r="CP124" s="40">
        <f>[2]Лист2!$AV121</f>
        <v>0</v>
      </c>
      <c r="CQ124" s="9">
        <f>[2]Лист2!$AX267</f>
        <v>0</v>
      </c>
      <c r="CR124" s="8">
        <f>[2]Лист2!$AX121</f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177</v>
      </c>
      <c r="E125" s="25" t="s">
        <v>154</v>
      </c>
      <c r="F125" s="31" t="s">
        <v>178</v>
      </c>
      <c r="G125" s="8">
        <f t="shared" si="21"/>
        <v>113127248.01000001</v>
      </c>
      <c r="H125" s="8">
        <f t="shared" si="22"/>
        <v>61648144.399999999</v>
      </c>
      <c r="I125" s="9">
        <f t="shared" ref="I125:S148" si="34">AA125+AS125+BK125+CC125</f>
        <v>64719</v>
      </c>
      <c r="J125" s="8">
        <f t="shared" si="34"/>
        <v>28331327.170000002</v>
      </c>
      <c r="K125" s="9">
        <f t="shared" si="34"/>
        <v>9764</v>
      </c>
      <c r="L125" s="8">
        <f t="shared" si="34"/>
        <v>4047326.91</v>
      </c>
      <c r="M125" s="9">
        <f t="shared" si="34"/>
        <v>28083</v>
      </c>
      <c r="N125" s="8">
        <f t="shared" si="34"/>
        <v>29269490.32</v>
      </c>
      <c r="O125" s="9">
        <f t="shared" si="34"/>
        <v>1040</v>
      </c>
      <c r="P125" s="8">
        <f t="shared" si="34"/>
        <v>3079914.34</v>
      </c>
      <c r="Q125" s="9">
        <f t="shared" si="34"/>
        <v>1470</v>
      </c>
      <c r="R125" s="8">
        <f t="shared" si="34"/>
        <v>32365947.120000001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7020</v>
      </c>
      <c r="X125" s="8">
        <f t="shared" si="33"/>
        <v>16033242.15</v>
      </c>
      <c r="Y125" s="8">
        <f t="shared" si="23"/>
        <v>30283936.699999999</v>
      </c>
      <c r="Z125" s="8">
        <f t="shared" si="24"/>
        <v>17942296.809999999</v>
      </c>
      <c r="AA125" s="9">
        <f>[2]Лист2!$M268</f>
        <v>12335</v>
      </c>
      <c r="AB125" s="8">
        <f>[2]Лист2!$M122</f>
        <v>5259382.1500000004</v>
      </c>
      <c r="AC125" s="9">
        <f>[2]Лист2!$N268</f>
        <v>2405</v>
      </c>
      <c r="AD125" s="8">
        <f>[2]Лист2!$N122</f>
        <v>1084086.27</v>
      </c>
      <c r="AE125" s="9">
        <f>[2]Лист2!$O268</f>
        <v>6332</v>
      </c>
      <c r="AF125" s="8">
        <f>[2]Лист2!$O122</f>
        <v>11598828.390000001</v>
      </c>
      <c r="AG125" s="9">
        <f>[2]Лист2!$S268</f>
        <v>242</v>
      </c>
      <c r="AH125" s="8">
        <f>[2]Лист2!$S122</f>
        <v>1981696.54</v>
      </c>
      <c r="AI125" s="9">
        <f>[2]Лист2!$P268</f>
        <v>380</v>
      </c>
      <c r="AJ125" s="40">
        <f>[2]Лист2!$P122</f>
        <v>7245712.3499999996</v>
      </c>
      <c r="AK125" s="9">
        <f>[2]Лист2!$Q268</f>
        <v>0</v>
      </c>
      <c r="AL125" s="8">
        <f>[2]Лист2!$Q122</f>
        <v>0</v>
      </c>
      <c r="AM125" s="9">
        <f>[2]Лист2!$R268</f>
        <v>0</v>
      </c>
      <c r="AN125" s="40">
        <f>[2]Лист2!$R122</f>
        <v>0</v>
      </c>
      <c r="AO125" s="9">
        <f>[2]Лист2!$T268</f>
        <v>1755</v>
      </c>
      <c r="AP125" s="8">
        <f>[2]Лист2!$T122</f>
        <v>3114231</v>
      </c>
      <c r="AQ125" s="8">
        <f t="shared" si="25"/>
        <v>34835704.060000002</v>
      </c>
      <c r="AR125" s="8">
        <f t="shared" si="26"/>
        <v>19745640.440000001</v>
      </c>
      <c r="AS125" s="9">
        <f>[2]Лист2!$W268</f>
        <v>17933</v>
      </c>
      <c r="AT125" s="8">
        <f>[2]Лист2!$W122</f>
        <v>8340858.5099999998</v>
      </c>
      <c r="AU125" s="9">
        <f>[2]Лист2!$X268</f>
        <v>3223</v>
      </c>
      <c r="AV125" s="8">
        <f>[2]Лист2!$X122</f>
        <v>1374169.35</v>
      </c>
      <c r="AW125" s="9">
        <f>[2]Лист2!$Y268</f>
        <v>7148</v>
      </c>
      <c r="AX125" s="8">
        <f>[2]Лист2!$Y122</f>
        <v>10030612.58</v>
      </c>
      <c r="AY125" s="9">
        <f>[2]Лист2!$AC268</f>
        <v>798</v>
      </c>
      <c r="AZ125" s="8">
        <f>[2]Лист2!$AC122</f>
        <v>1098217.8</v>
      </c>
      <c r="BA125" s="9">
        <f>[2]Лист2!$Z268</f>
        <v>326</v>
      </c>
      <c r="BB125" s="40">
        <f>[2]Лист2!$Z122</f>
        <v>9436263.5600000005</v>
      </c>
      <c r="BC125" s="9">
        <f>[2]Лист2!$AA268</f>
        <v>0</v>
      </c>
      <c r="BD125" s="8">
        <f>[2]Лист2!$AA122</f>
        <v>0</v>
      </c>
      <c r="BE125" s="9">
        <f>[2]Лист2!$AB268</f>
        <v>0</v>
      </c>
      <c r="BF125" s="40">
        <f>[2]Лист2!$AB122</f>
        <v>0</v>
      </c>
      <c r="BG125" s="9">
        <f>[2]Лист2!$AD268</f>
        <v>1755</v>
      </c>
      <c r="BH125" s="8">
        <f>[2]Лист2!$AD122</f>
        <v>4555582.26</v>
      </c>
      <c r="BI125" s="8">
        <f t="shared" si="27"/>
        <v>27282362.699999999</v>
      </c>
      <c r="BJ125" s="8">
        <f t="shared" si="28"/>
        <v>17510450.620000001</v>
      </c>
      <c r="BK125" s="9">
        <f>[2]Лист2!$AG268</f>
        <v>18683</v>
      </c>
      <c r="BL125" s="8">
        <f>[2]Лист2!$AG122</f>
        <v>8502028.6899999995</v>
      </c>
      <c r="BM125" s="9">
        <f>[2]Лист2!$AH268</f>
        <v>3211</v>
      </c>
      <c r="BN125" s="8">
        <f>[2]Лист2!$AH122</f>
        <v>1368372.58</v>
      </c>
      <c r="BO125" s="9">
        <f>[2]Лист2!$AI268</f>
        <v>14603</v>
      </c>
      <c r="BP125" s="8">
        <f>[2]Лист2!$AI122</f>
        <v>7640049.3499999996</v>
      </c>
      <c r="BQ125" s="9">
        <f>[2]Лист2!$AM268</f>
        <v>0</v>
      </c>
      <c r="BR125" s="8">
        <f>[2]Лист2!$AM122</f>
        <v>0</v>
      </c>
      <c r="BS125" s="9">
        <f>[2]Лист2!$AJ268</f>
        <v>301</v>
      </c>
      <c r="BT125" s="40">
        <f>[2]Лист2!$AJ122</f>
        <v>5551261.3099999996</v>
      </c>
      <c r="BU125" s="9">
        <f>[2]Лист2!$AK268</f>
        <v>0</v>
      </c>
      <c r="BV125" s="8">
        <f>[2]Лист2!$AK122</f>
        <v>0</v>
      </c>
      <c r="BW125" s="9">
        <f>[2]Лист2!$AL268</f>
        <v>0</v>
      </c>
      <c r="BX125" s="40">
        <f>[2]Лист2!$AL122</f>
        <v>0</v>
      </c>
      <c r="BY125" s="9">
        <f>[2]Лист2!$AN268</f>
        <v>1755</v>
      </c>
      <c r="BZ125" s="8">
        <f>[2]Лист2!$AN122</f>
        <v>4220650.7699999996</v>
      </c>
      <c r="CA125" s="8">
        <f t="shared" si="29"/>
        <v>20725244.550000001</v>
      </c>
      <c r="CB125" s="8">
        <f t="shared" si="30"/>
        <v>6449756.5300000003</v>
      </c>
      <c r="CC125" s="9">
        <f>[2]Лист2!$AQ268</f>
        <v>15768</v>
      </c>
      <c r="CD125" s="8">
        <f>[2]Лист2!$AQ122</f>
        <v>6229057.8200000003</v>
      </c>
      <c r="CE125" s="9">
        <f>[2]Лист2!$AR268</f>
        <v>925</v>
      </c>
      <c r="CF125" s="8">
        <f>[2]Лист2!$AR122</f>
        <v>220698.71</v>
      </c>
      <c r="CG125" s="9">
        <f>[2]Лист2!$AS268</f>
        <v>0</v>
      </c>
      <c r="CH125" s="8">
        <f>[2]Лист2!$AS122</f>
        <v>0</v>
      </c>
      <c r="CI125" s="9">
        <f>[2]Лист2!$AW268</f>
        <v>0</v>
      </c>
      <c r="CJ125" s="8">
        <f>[2]Лист2!$AW122</f>
        <v>0</v>
      </c>
      <c r="CK125" s="9">
        <f>[2]Лист2!$AT268</f>
        <v>463</v>
      </c>
      <c r="CL125" s="40">
        <f>[2]Лист2!$AT122</f>
        <v>10132709.9</v>
      </c>
      <c r="CM125" s="9">
        <f>[2]Лист2!$AU268</f>
        <v>0</v>
      </c>
      <c r="CN125" s="8">
        <f>[2]Лист2!$AU122</f>
        <v>0</v>
      </c>
      <c r="CO125" s="9">
        <f>[2]Лист2!$AV268</f>
        <v>0</v>
      </c>
      <c r="CP125" s="40">
        <f>[2]Лист2!$AV122</f>
        <v>0</v>
      </c>
      <c r="CQ125" s="9">
        <f>[2]Лист2!$AX268</f>
        <v>1755</v>
      </c>
      <c r="CR125" s="8">
        <f>[2]Лист2!$AX122</f>
        <v>4142778.12</v>
      </c>
    </row>
    <row r="126" spans="1:96" x14ac:dyDescent="0.25">
      <c r="A126" s="12"/>
      <c r="B126" s="17" t="s">
        <v>93</v>
      </c>
      <c r="C126" s="12"/>
      <c r="D126" s="25"/>
      <c r="E126" s="26" t="s">
        <v>154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f>[2]Лист2!$M269</f>
        <v>0</v>
      </c>
      <c r="AB126" s="8">
        <f>[2]Лист2!$M123</f>
        <v>0</v>
      </c>
      <c r="AC126" s="9">
        <f>[2]Лист2!$N269</f>
        <v>0</v>
      </c>
      <c r="AD126" s="8">
        <f>[2]Лист2!$N123</f>
        <v>0</v>
      </c>
      <c r="AE126" s="9">
        <f>[2]Лист2!$O269</f>
        <v>0</v>
      </c>
      <c r="AF126" s="8">
        <f>[2]Лист2!$O123</f>
        <v>0</v>
      </c>
      <c r="AG126" s="9">
        <f>[2]Лист2!$S269</f>
        <v>0</v>
      </c>
      <c r="AH126" s="8">
        <f>[2]Лист2!$S123</f>
        <v>0</v>
      </c>
      <c r="AI126" s="9">
        <f>[2]Лист2!$P269</f>
        <v>0</v>
      </c>
      <c r="AJ126" s="40">
        <f>[2]Лист2!$P123</f>
        <v>0</v>
      </c>
      <c r="AK126" s="9">
        <f>[2]Лист2!$Q269</f>
        <v>0</v>
      </c>
      <c r="AL126" s="8">
        <f>[2]Лист2!$Q123</f>
        <v>0</v>
      </c>
      <c r="AM126" s="9">
        <f>[2]Лист2!$R269</f>
        <v>0</v>
      </c>
      <c r="AN126" s="40">
        <f>[2]Лист2!$R123</f>
        <v>0</v>
      </c>
      <c r="AO126" s="9">
        <f>[2]Лист2!$T269</f>
        <v>0</v>
      </c>
      <c r="AP126" s="8">
        <f>[2]Лист2!$T123</f>
        <v>0</v>
      </c>
      <c r="AQ126" s="8">
        <f t="shared" si="25"/>
        <v>0</v>
      </c>
      <c r="AR126" s="8">
        <f t="shared" si="26"/>
        <v>0</v>
      </c>
      <c r="AS126" s="9">
        <f>[2]Лист2!$W269</f>
        <v>0</v>
      </c>
      <c r="AT126" s="8">
        <f>[2]Лист2!$W123</f>
        <v>0</v>
      </c>
      <c r="AU126" s="9">
        <f>[2]Лист2!$X269</f>
        <v>0</v>
      </c>
      <c r="AV126" s="8">
        <f>[2]Лист2!$X123</f>
        <v>0</v>
      </c>
      <c r="AW126" s="9">
        <f>[2]Лист2!$Y269</f>
        <v>0</v>
      </c>
      <c r="AX126" s="8">
        <f>[2]Лист2!$Y123</f>
        <v>0</v>
      </c>
      <c r="AY126" s="9">
        <f>[2]Лист2!$AC269</f>
        <v>0</v>
      </c>
      <c r="AZ126" s="8">
        <f>[2]Лист2!$AC123</f>
        <v>0</v>
      </c>
      <c r="BA126" s="9">
        <f>[2]Лист2!$Z269</f>
        <v>0</v>
      </c>
      <c r="BB126" s="40">
        <f>[2]Лист2!$Z123</f>
        <v>0</v>
      </c>
      <c r="BC126" s="9">
        <f>[2]Лист2!$AA269</f>
        <v>0</v>
      </c>
      <c r="BD126" s="8">
        <f>[2]Лист2!$AA123</f>
        <v>0</v>
      </c>
      <c r="BE126" s="9">
        <f>[2]Лист2!$AB269</f>
        <v>0</v>
      </c>
      <c r="BF126" s="40">
        <f>[2]Лист2!$AB123</f>
        <v>0</v>
      </c>
      <c r="BG126" s="9">
        <f>[2]Лист2!$AD269</f>
        <v>0</v>
      </c>
      <c r="BH126" s="8">
        <f>[2]Лист2!$AD123</f>
        <v>0</v>
      </c>
      <c r="BI126" s="8">
        <f t="shared" si="27"/>
        <v>0</v>
      </c>
      <c r="BJ126" s="8">
        <f t="shared" si="28"/>
        <v>0</v>
      </c>
      <c r="BK126" s="9">
        <f>[2]Лист2!$AG269</f>
        <v>0</v>
      </c>
      <c r="BL126" s="8">
        <f>[2]Лист2!$AG123</f>
        <v>0</v>
      </c>
      <c r="BM126" s="9">
        <f>[2]Лист2!$AH269</f>
        <v>0</v>
      </c>
      <c r="BN126" s="8">
        <f>[2]Лист2!$AH123</f>
        <v>0</v>
      </c>
      <c r="BO126" s="9">
        <f>[2]Лист2!$AI269</f>
        <v>0</v>
      </c>
      <c r="BP126" s="8">
        <f>[2]Лист2!$AI123</f>
        <v>0</v>
      </c>
      <c r="BQ126" s="9">
        <f>[2]Лист2!$AM269</f>
        <v>0</v>
      </c>
      <c r="BR126" s="8">
        <f>[2]Лист2!$AM123</f>
        <v>0</v>
      </c>
      <c r="BS126" s="9">
        <f>[2]Лист2!$AJ269</f>
        <v>0</v>
      </c>
      <c r="BT126" s="40">
        <f>[2]Лист2!$AJ123</f>
        <v>0</v>
      </c>
      <c r="BU126" s="9">
        <f>[2]Лист2!$AK269</f>
        <v>0</v>
      </c>
      <c r="BV126" s="8">
        <f>[2]Лист2!$AK123</f>
        <v>0</v>
      </c>
      <c r="BW126" s="9">
        <f>[2]Лист2!$AL269</f>
        <v>0</v>
      </c>
      <c r="BX126" s="40">
        <f>[2]Лист2!$AL123</f>
        <v>0</v>
      </c>
      <c r="BY126" s="9">
        <f>[2]Лист2!$AN269</f>
        <v>0</v>
      </c>
      <c r="BZ126" s="8">
        <f>[2]Лист2!$AN123</f>
        <v>0</v>
      </c>
      <c r="CA126" s="8">
        <f t="shared" si="29"/>
        <v>0</v>
      </c>
      <c r="CB126" s="8">
        <f t="shared" si="30"/>
        <v>0</v>
      </c>
      <c r="CC126" s="9">
        <f>[2]Лист2!$AQ269</f>
        <v>0</v>
      </c>
      <c r="CD126" s="8">
        <f>[2]Лист2!$AQ123</f>
        <v>0</v>
      </c>
      <c r="CE126" s="9">
        <f>[2]Лист2!$AR269</f>
        <v>0</v>
      </c>
      <c r="CF126" s="8">
        <f>[2]Лист2!$AR123</f>
        <v>0</v>
      </c>
      <c r="CG126" s="9">
        <f>[2]Лист2!$AS269</f>
        <v>0</v>
      </c>
      <c r="CH126" s="8">
        <f>[2]Лист2!$AS123</f>
        <v>0</v>
      </c>
      <c r="CI126" s="9">
        <f>[2]Лист2!$AW269</f>
        <v>0</v>
      </c>
      <c r="CJ126" s="8">
        <f>[2]Лист2!$AW123</f>
        <v>0</v>
      </c>
      <c r="CK126" s="9">
        <f>[2]Лист2!$AT269</f>
        <v>0</v>
      </c>
      <c r="CL126" s="40">
        <f>[2]Лист2!$AT123</f>
        <v>0</v>
      </c>
      <c r="CM126" s="9">
        <f>[2]Лист2!$AU269</f>
        <v>0</v>
      </c>
      <c r="CN126" s="8">
        <f>[2]Лист2!$AU123</f>
        <v>0</v>
      </c>
      <c r="CO126" s="9">
        <f>[2]Лист2!$AV269</f>
        <v>0</v>
      </c>
      <c r="CP126" s="40">
        <f>[2]Лист2!$AV123</f>
        <v>0</v>
      </c>
      <c r="CQ126" s="9">
        <f>[2]Лист2!$AX269</f>
        <v>0</v>
      </c>
      <c r="CR126" s="8">
        <f>[2]Лист2!$AX123</f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170</v>
      </c>
      <c r="E127" s="25" t="s">
        <v>154</v>
      </c>
      <c r="F127" s="31" t="s">
        <v>171</v>
      </c>
      <c r="G127" s="8">
        <f t="shared" si="21"/>
        <v>23816979.34</v>
      </c>
      <c r="H127" s="8">
        <f t="shared" si="22"/>
        <v>14562688.42</v>
      </c>
      <c r="I127" s="9">
        <f t="shared" si="34"/>
        <v>8342</v>
      </c>
      <c r="J127" s="8">
        <f t="shared" si="34"/>
        <v>4003604.59</v>
      </c>
      <c r="K127" s="9">
        <f t="shared" si="34"/>
        <v>3858</v>
      </c>
      <c r="L127" s="8">
        <f t="shared" si="34"/>
        <v>1800690.82</v>
      </c>
      <c r="M127" s="9">
        <f t="shared" si="34"/>
        <v>9113</v>
      </c>
      <c r="N127" s="8">
        <f t="shared" si="34"/>
        <v>8758393.0099999998</v>
      </c>
      <c r="O127" s="9">
        <f t="shared" si="34"/>
        <v>145</v>
      </c>
      <c r="P127" s="8">
        <f t="shared" si="34"/>
        <v>1049323</v>
      </c>
      <c r="Q127" s="9">
        <f t="shared" si="34"/>
        <v>297</v>
      </c>
      <c r="R127" s="8">
        <f t="shared" si="34"/>
        <v>5378773.5199999996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1911</v>
      </c>
      <c r="X127" s="8">
        <f t="shared" si="33"/>
        <v>2826194.4</v>
      </c>
      <c r="Y127" s="8">
        <f t="shared" si="23"/>
        <v>5155423.63</v>
      </c>
      <c r="Z127" s="8">
        <f t="shared" si="24"/>
        <v>3515475.44</v>
      </c>
      <c r="AA127" s="9">
        <f>[2]Лист2!$M270</f>
        <v>1982</v>
      </c>
      <c r="AB127" s="8">
        <f>[2]Лист2!$M124</f>
        <v>817961.93</v>
      </c>
      <c r="AC127" s="9">
        <f>[2]Лист2!$N270</f>
        <v>1005</v>
      </c>
      <c r="AD127" s="8">
        <f>[2]Лист2!$N124</f>
        <v>399264.13</v>
      </c>
      <c r="AE127" s="9">
        <f>[2]Лист2!$O270</f>
        <v>2324</v>
      </c>
      <c r="AF127" s="8">
        <f>[2]Лист2!$O124</f>
        <v>2298249.38</v>
      </c>
      <c r="AG127" s="9">
        <f>[2]Лист2!$S270</f>
        <v>36</v>
      </c>
      <c r="AH127" s="8">
        <f>[2]Лист2!$S124</f>
        <v>275866.76</v>
      </c>
      <c r="AI127" s="9">
        <f>[2]Лист2!$P270</f>
        <v>87</v>
      </c>
      <c r="AJ127" s="40">
        <f>[2]Лист2!$P124</f>
        <v>681359.49</v>
      </c>
      <c r="AK127" s="9">
        <f>[2]Лист2!$Q270</f>
        <v>0</v>
      </c>
      <c r="AL127" s="8">
        <f>[2]Лист2!$Q124</f>
        <v>0</v>
      </c>
      <c r="AM127" s="9">
        <f>[2]Лист2!$R270</f>
        <v>0</v>
      </c>
      <c r="AN127" s="40">
        <f>[2]Лист2!$R124</f>
        <v>0</v>
      </c>
      <c r="AO127" s="9">
        <f>[2]Лист2!$T270</f>
        <v>477</v>
      </c>
      <c r="AP127" s="8">
        <f>[2]Лист2!$T124</f>
        <v>682721.94</v>
      </c>
      <c r="AQ127" s="8">
        <f t="shared" si="25"/>
        <v>5332093.9800000004</v>
      </c>
      <c r="AR127" s="8">
        <f t="shared" si="26"/>
        <v>3196218.55</v>
      </c>
      <c r="AS127" s="9">
        <f>[2]Лист2!$W270</f>
        <v>2001</v>
      </c>
      <c r="AT127" s="8">
        <f>[2]Лист2!$W124</f>
        <v>925087.49</v>
      </c>
      <c r="AU127" s="9">
        <f>[2]Лист2!$X270</f>
        <v>992</v>
      </c>
      <c r="AV127" s="8">
        <f>[2]Лист2!$X124</f>
        <v>285095.28000000003</v>
      </c>
      <c r="AW127" s="9">
        <f>[2]Лист2!$Y270</f>
        <v>2290</v>
      </c>
      <c r="AX127" s="8">
        <f>[2]Лист2!$Y124</f>
        <v>1986035.78</v>
      </c>
      <c r="AY127" s="9">
        <f>[2]Лист2!$AC270</f>
        <v>41</v>
      </c>
      <c r="AZ127" s="8">
        <f>[2]Лист2!$AC124</f>
        <v>314777.88</v>
      </c>
      <c r="BA127" s="9">
        <f>[2]Лист2!$Z270</f>
        <v>73</v>
      </c>
      <c r="BB127" s="40">
        <f>[2]Лист2!$Z124</f>
        <v>1190061.1100000001</v>
      </c>
      <c r="BC127" s="9">
        <f>[2]Лист2!$AA270</f>
        <v>0</v>
      </c>
      <c r="BD127" s="8">
        <f>[2]Лист2!$AA124</f>
        <v>0</v>
      </c>
      <c r="BE127" s="9">
        <f>[2]Лист2!$AB270</f>
        <v>0</v>
      </c>
      <c r="BF127" s="40">
        <f>[2]Лист2!$AB124</f>
        <v>0</v>
      </c>
      <c r="BG127" s="9">
        <f>[2]Лист2!$AD270</f>
        <v>478</v>
      </c>
      <c r="BH127" s="8">
        <f>[2]Лист2!$AD124</f>
        <v>631036.43999999994</v>
      </c>
      <c r="BI127" s="8">
        <f t="shared" si="27"/>
        <v>5017437.67</v>
      </c>
      <c r="BJ127" s="8">
        <f t="shared" si="28"/>
        <v>3182785.4</v>
      </c>
      <c r="BK127" s="9">
        <f>[2]Лист2!$AG270</f>
        <v>1879</v>
      </c>
      <c r="BL127" s="8">
        <f>[2]Лист2!$AG124</f>
        <v>872013.33</v>
      </c>
      <c r="BM127" s="9">
        <f>[2]Лист2!$AH270</f>
        <v>868</v>
      </c>
      <c r="BN127" s="8">
        <f>[2]Лист2!$AH124</f>
        <v>322307.21999999997</v>
      </c>
      <c r="BO127" s="9">
        <f>[2]Лист2!$AI270</f>
        <v>2200</v>
      </c>
      <c r="BP127" s="8">
        <f>[2]Лист2!$AI124</f>
        <v>1988464.85</v>
      </c>
      <c r="BQ127" s="9">
        <f>[2]Лист2!$AM270</f>
        <v>27</v>
      </c>
      <c r="BR127" s="8">
        <f>[2]Лист2!$AM124</f>
        <v>168471.45</v>
      </c>
      <c r="BS127" s="9">
        <f>[2]Лист2!$AJ270</f>
        <v>60</v>
      </c>
      <c r="BT127" s="40">
        <f>[2]Лист2!$AJ124</f>
        <v>1041180.56</v>
      </c>
      <c r="BU127" s="9">
        <f>[2]Лист2!$AK270</f>
        <v>0</v>
      </c>
      <c r="BV127" s="8">
        <f>[2]Лист2!$AK124</f>
        <v>0</v>
      </c>
      <c r="BW127" s="9">
        <f>[2]Лист2!$AL270</f>
        <v>0</v>
      </c>
      <c r="BX127" s="40">
        <f>[2]Лист2!$AL124</f>
        <v>0</v>
      </c>
      <c r="BY127" s="9">
        <f>[2]Лист2!$AN270</f>
        <v>478</v>
      </c>
      <c r="BZ127" s="8">
        <f>[2]Лист2!$AN124</f>
        <v>625000.26</v>
      </c>
      <c r="CA127" s="8">
        <f t="shared" si="29"/>
        <v>8312024.0599999996</v>
      </c>
      <c r="CB127" s="8">
        <f t="shared" si="30"/>
        <v>4668209.03</v>
      </c>
      <c r="CC127" s="9">
        <f>[2]Лист2!$AQ270</f>
        <v>2480</v>
      </c>
      <c r="CD127" s="8">
        <f>[2]Лист2!$AQ124</f>
        <v>1388541.84</v>
      </c>
      <c r="CE127" s="9">
        <f>[2]Лист2!$AR270</f>
        <v>993</v>
      </c>
      <c r="CF127" s="8">
        <f>[2]Лист2!$AR124</f>
        <v>794024.19</v>
      </c>
      <c r="CG127" s="9">
        <f>[2]Лист2!$AS270</f>
        <v>2299</v>
      </c>
      <c r="CH127" s="8">
        <f>[2]Лист2!$AS124</f>
        <v>2485643</v>
      </c>
      <c r="CI127" s="9">
        <f>[2]Лист2!$AW270</f>
        <v>41</v>
      </c>
      <c r="CJ127" s="8">
        <f>[2]Лист2!$AW124</f>
        <v>290206.90999999997</v>
      </c>
      <c r="CK127" s="9">
        <f>[2]Лист2!$AT270</f>
        <v>77</v>
      </c>
      <c r="CL127" s="40">
        <f>[2]Лист2!$AT124</f>
        <v>2466172.36</v>
      </c>
      <c r="CM127" s="9">
        <f>[2]Лист2!$AU270</f>
        <v>0</v>
      </c>
      <c r="CN127" s="8">
        <f>[2]Лист2!$AU124</f>
        <v>0</v>
      </c>
      <c r="CO127" s="9">
        <f>[2]Лист2!$AV270</f>
        <v>0</v>
      </c>
      <c r="CP127" s="40">
        <f>[2]Лист2!$AV124</f>
        <v>0</v>
      </c>
      <c r="CQ127" s="9">
        <f>[2]Лист2!$AX270</f>
        <v>478</v>
      </c>
      <c r="CR127" s="8">
        <f>[2]Лист2!$AX124</f>
        <v>887435.76</v>
      </c>
    </row>
    <row r="128" spans="1:96" x14ac:dyDescent="0.25">
      <c r="A128" s="12"/>
      <c r="B128" s="17" t="s">
        <v>96</v>
      </c>
      <c r="C128" s="12"/>
      <c r="D128" s="25"/>
      <c r="E128" s="26" t="s">
        <v>154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f>[2]Лист2!$M271</f>
        <v>0</v>
      </c>
      <c r="AB128" s="8">
        <f>[2]Лист2!$M125</f>
        <v>0</v>
      </c>
      <c r="AC128" s="9">
        <f>[2]Лист2!$N271</f>
        <v>0</v>
      </c>
      <c r="AD128" s="8">
        <f>[2]Лист2!$N125</f>
        <v>0</v>
      </c>
      <c r="AE128" s="9">
        <f>[2]Лист2!$O271</f>
        <v>0</v>
      </c>
      <c r="AF128" s="8">
        <f>[2]Лист2!$O125</f>
        <v>0</v>
      </c>
      <c r="AG128" s="9">
        <f>[2]Лист2!$S271</f>
        <v>0</v>
      </c>
      <c r="AH128" s="8">
        <f>[2]Лист2!$S125</f>
        <v>0</v>
      </c>
      <c r="AI128" s="9">
        <f>[2]Лист2!$P271</f>
        <v>0</v>
      </c>
      <c r="AJ128" s="40">
        <f>[2]Лист2!$P125</f>
        <v>0</v>
      </c>
      <c r="AK128" s="9">
        <f>[2]Лист2!$Q271</f>
        <v>0</v>
      </c>
      <c r="AL128" s="8">
        <f>[2]Лист2!$Q125</f>
        <v>0</v>
      </c>
      <c r="AM128" s="9">
        <f>[2]Лист2!$R271</f>
        <v>0</v>
      </c>
      <c r="AN128" s="40">
        <f>[2]Лист2!$R125</f>
        <v>0</v>
      </c>
      <c r="AO128" s="9">
        <f>[2]Лист2!$T271</f>
        <v>0</v>
      </c>
      <c r="AP128" s="8">
        <f>[2]Лист2!$T125</f>
        <v>0</v>
      </c>
      <c r="AQ128" s="8">
        <f t="shared" si="25"/>
        <v>0</v>
      </c>
      <c r="AR128" s="8">
        <f t="shared" si="26"/>
        <v>0</v>
      </c>
      <c r="AS128" s="9">
        <f>[2]Лист2!$W271</f>
        <v>0</v>
      </c>
      <c r="AT128" s="8">
        <f>[2]Лист2!$W125</f>
        <v>0</v>
      </c>
      <c r="AU128" s="9">
        <f>[2]Лист2!$X271</f>
        <v>0</v>
      </c>
      <c r="AV128" s="8">
        <f>[2]Лист2!$X125</f>
        <v>0</v>
      </c>
      <c r="AW128" s="9">
        <f>[2]Лист2!$Y271</f>
        <v>0</v>
      </c>
      <c r="AX128" s="8">
        <f>[2]Лист2!$Y125</f>
        <v>0</v>
      </c>
      <c r="AY128" s="9">
        <f>[2]Лист2!$AC271</f>
        <v>0</v>
      </c>
      <c r="AZ128" s="8">
        <f>[2]Лист2!$AC125</f>
        <v>0</v>
      </c>
      <c r="BA128" s="9">
        <f>[2]Лист2!$Z271</f>
        <v>0</v>
      </c>
      <c r="BB128" s="40">
        <f>[2]Лист2!$Z125</f>
        <v>0</v>
      </c>
      <c r="BC128" s="9">
        <f>[2]Лист2!$AA271</f>
        <v>0</v>
      </c>
      <c r="BD128" s="8">
        <f>[2]Лист2!$AA125</f>
        <v>0</v>
      </c>
      <c r="BE128" s="9">
        <f>[2]Лист2!$AB271</f>
        <v>0</v>
      </c>
      <c r="BF128" s="40">
        <f>[2]Лист2!$AB125</f>
        <v>0</v>
      </c>
      <c r="BG128" s="9">
        <f>[2]Лист2!$AD271</f>
        <v>0</v>
      </c>
      <c r="BH128" s="8">
        <f>[2]Лист2!$AD125</f>
        <v>0</v>
      </c>
      <c r="BI128" s="8">
        <f t="shared" si="27"/>
        <v>0</v>
      </c>
      <c r="BJ128" s="8">
        <f t="shared" si="28"/>
        <v>0</v>
      </c>
      <c r="BK128" s="9">
        <f>[2]Лист2!$AG271</f>
        <v>0</v>
      </c>
      <c r="BL128" s="8">
        <f>[2]Лист2!$AG125</f>
        <v>0</v>
      </c>
      <c r="BM128" s="9">
        <f>[2]Лист2!$AH271</f>
        <v>0</v>
      </c>
      <c r="BN128" s="8">
        <f>[2]Лист2!$AH125</f>
        <v>0</v>
      </c>
      <c r="BO128" s="9">
        <f>[2]Лист2!$AI271</f>
        <v>0</v>
      </c>
      <c r="BP128" s="8">
        <f>[2]Лист2!$AI125</f>
        <v>0</v>
      </c>
      <c r="BQ128" s="9">
        <f>[2]Лист2!$AM271</f>
        <v>0</v>
      </c>
      <c r="BR128" s="8">
        <f>[2]Лист2!$AM125</f>
        <v>0</v>
      </c>
      <c r="BS128" s="9">
        <f>[2]Лист2!$AJ271</f>
        <v>0</v>
      </c>
      <c r="BT128" s="40">
        <f>[2]Лист2!$AJ125</f>
        <v>0</v>
      </c>
      <c r="BU128" s="9">
        <f>[2]Лист2!$AK271</f>
        <v>0</v>
      </c>
      <c r="BV128" s="8">
        <f>[2]Лист2!$AK125</f>
        <v>0</v>
      </c>
      <c r="BW128" s="9">
        <f>[2]Лист2!$AL271</f>
        <v>0</v>
      </c>
      <c r="BX128" s="40">
        <f>[2]Лист2!$AL125</f>
        <v>0</v>
      </c>
      <c r="BY128" s="9">
        <f>[2]Лист2!$AN271</f>
        <v>0</v>
      </c>
      <c r="BZ128" s="8">
        <f>[2]Лист2!$AN125</f>
        <v>0</v>
      </c>
      <c r="CA128" s="8">
        <f t="shared" si="29"/>
        <v>0</v>
      </c>
      <c r="CB128" s="8">
        <f t="shared" si="30"/>
        <v>0</v>
      </c>
      <c r="CC128" s="9">
        <f>[2]Лист2!$AQ271</f>
        <v>0</v>
      </c>
      <c r="CD128" s="8">
        <f>[2]Лист2!$AQ125</f>
        <v>0</v>
      </c>
      <c r="CE128" s="9">
        <f>[2]Лист2!$AR271</f>
        <v>0</v>
      </c>
      <c r="CF128" s="8">
        <f>[2]Лист2!$AR125</f>
        <v>0</v>
      </c>
      <c r="CG128" s="9">
        <f>[2]Лист2!$AS271</f>
        <v>0</v>
      </c>
      <c r="CH128" s="8">
        <f>[2]Лист2!$AS125</f>
        <v>0</v>
      </c>
      <c r="CI128" s="9">
        <f>[2]Лист2!$AW271</f>
        <v>0</v>
      </c>
      <c r="CJ128" s="8">
        <f>[2]Лист2!$AW125</f>
        <v>0</v>
      </c>
      <c r="CK128" s="9">
        <f>[2]Лист2!$AT271</f>
        <v>0</v>
      </c>
      <c r="CL128" s="40">
        <f>[2]Лист2!$AT125</f>
        <v>0</v>
      </c>
      <c r="CM128" s="9">
        <f>[2]Лист2!$AU271</f>
        <v>0</v>
      </c>
      <c r="CN128" s="8">
        <f>[2]Лист2!$AU125</f>
        <v>0</v>
      </c>
      <c r="CO128" s="9">
        <f>[2]Лист2!$AV271</f>
        <v>0</v>
      </c>
      <c r="CP128" s="40">
        <f>[2]Лист2!$AV125</f>
        <v>0</v>
      </c>
      <c r="CQ128" s="9">
        <f>[2]Лист2!$AX271</f>
        <v>0</v>
      </c>
      <c r="CR128" s="8">
        <f>[2]Лист2!$AX125</f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155</v>
      </c>
      <c r="E129" s="25" t="s">
        <v>154</v>
      </c>
      <c r="F129" s="31" t="s">
        <v>156</v>
      </c>
      <c r="G129" s="8">
        <f t="shared" si="21"/>
        <v>27003282.18</v>
      </c>
      <c r="H129" s="8">
        <f t="shared" si="22"/>
        <v>19363582.350000001</v>
      </c>
      <c r="I129" s="9">
        <f t="shared" si="34"/>
        <v>12084</v>
      </c>
      <c r="J129" s="8">
        <f t="shared" si="34"/>
        <v>9252104.0700000003</v>
      </c>
      <c r="K129" s="9">
        <f t="shared" si="34"/>
        <v>1018</v>
      </c>
      <c r="L129" s="8">
        <f t="shared" si="34"/>
        <v>399930.82</v>
      </c>
      <c r="M129" s="9">
        <f t="shared" si="34"/>
        <v>6882</v>
      </c>
      <c r="N129" s="8">
        <f t="shared" si="34"/>
        <v>9711547.4600000009</v>
      </c>
      <c r="O129" s="9">
        <f t="shared" si="34"/>
        <v>195</v>
      </c>
      <c r="P129" s="8">
        <f t="shared" si="34"/>
        <v>420252.51</v>
      </c>
      <c r="Q129" s="9">
        <f t="shared" si="34"/>
        <v>299</v>
      </c>
      <c r="R129" s="8">
        <f t="shared" si="34"/>
        <v>4394542.95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1280</v>
      </c>
      <c r="X129" s="8">
        <f t="shared" si="33"/>
        <v>2824904.37</v>
      </c>
      <c r="Y129" s="8">
        <f t="shared" si="23"/>
        <v>9073362.4199999999</v>
      </c>
      <c r="Z129" s="8">
        <f t="shared" si="24"/>
        <v>6740571.0999999996</v>
      </c>
      <c r="AA129" s="9">
        <f>[2]Лист2!$M272</f>
        <v>3089</v>
      </c>
      <c r="AB129" s="8">
        <f>[2]Лист2!$M126</f>
        <v>2953597.51</v>
      </c>
      <c r="AC129" s="9">
        <f>[2]Лист2!$N272</f>
        <v>268</v>
      </c>
      <c r="AD129" s="8">
        <f>[2]Лист2!$N126</f>
        <v>132330.5</v>
      </c>
      <c r="AE129" s="9">
        <f>[2]Лист2!$O272</f>
        <v>1700</v>
      </c>
      <c r="AF129" s="8">
        <f>[2]Лист2!$O126</f>
        <v>3654643.09</v>
      </c>
      <c r="AG129" s="9">
        <f>[2]Лист2!$S272</f>
        <v>108</v>
      </c>
      <c r="AH129" s="8">
        <f>[2]Лист2!$S126</f>
        <v>233785.01</v>
      </c>
      <c r="AI129" s="9">
        <f>[2]Лист2!$P272</f>
        <v>78</v>
      </c>
      <c r="AJ129" s="40">
        <f>[2]Лист2!$P126</f>
        <v>1363950.96</v>
      </c>
      <c r="AK129" s="9">
        <f>[2]Лист2!$Q272</f>
        <v>0</v>
      </c>
      <c r="AL129" s="8">
        <f>[2]Лист2!$Q126</f>
        <v>0</v>
      </c>
      <c r="AM129" s="9">
        <f>[2]Лист2!$R272</f>
        <v>0</v>
      </c>
      <c r="AN129" s="40">
        <f>[2]Лист2!$R126</f>
        <v>0</v>
      </c>
      <c r="AO129" s="9">
        <f>[2]Лист2!$T272</f>
        <v>315</v>
      </c>
      <c r="AP129" s="8">
        <f>[2]Лист2!$T126</f>
        <v>735055.35</v>
      </c>
      <c r="AQ129" s="8">
        <f t="shared" si="25"/>
        <v>9395416.5899999999</v>
      </c>
      <c r="AR129" s="8">
        <f t="shared" si="26"/>
        <v>7545347.54</v>
      </c>
      <c r="AS129" s="9">
        <f>[2]Лист2!$W272</f>
        <v>3089</v>
      </c>
      <c r="AT129" s="8">
        <f>[2]Лист2!$W126</f>
        <v>3629686.34</v>
      </c>
      <c r="AU129" s="9">
        <f>[2]Лист2!$X272</f>
        <v>268</v>
      </c>
      <c r="AV129" s="8">
        <f>[2]Лист2!$X126</f>
        <v>132319.57</v>
      </c>
      <c r="AW129" s="9">
        <f>[2]Лист2!$Y272</f>
        <v>1700</v>
      </c>
      <c r="AX129" s="8">
        <f>[2]Лист2!$Y126</f>
        <v>3783341.63</v>
      </c>
      <c r="AY129" s="9">
        <f>[2]Лист2!$AC272</f>
        <v>32</v>
      </c>
      <c r="AZ129" s="8">
        <f>[2]Лист2!$AC126</f>
        <v>69278.63</v>
      </c>
      <c r="BA129" s="9">
        <f>[2]Лист2!$Z272</f>
        <v>70</v>
      </c>
      <c r="BB129" s="40">
        <f>[2]Лист2!$Z126</f>
        <v>1180382.8999999999</v>
      </c>
      <c r="BC129" s="9">
        <f>[2]Лист2!$AA272</f>
        <v>0</v>
      </c>
      <c r="BD129" s="8">
        <f>[2]Лист2!$AA126</f>
        <v>0</v>
      </c>
      <c r="BE129" s="9">
        <f>[2]Лист2!$AB272</f>
        <v>0</v>
      </c>
      <c r="BF129" s="40">
        <f>[2]Лист2!$AB126</f>
        <v>0</v>
      </c>
      <c r="BG129" s="9">
        <f>[2]Лист2!$AD272</f>
        <v>315</v>
      </c>
      <c r="BH129" s="8">
        <f>[2]Лист2!$AD126</f>
        <v>600407.52</v>
      </c>
      <c r="BI129" s="8">
        <f t="shared" si="27"/>
        <v>5323158.1100000003</v>
      </c>
      <c r="BJ129" s="8">
        <f t="shared" si="28"/>
        <v>3791103.91</v>
      </c>
      <c r="BK129" s="9">
        <f>[2]Лист2!$AG272</f>
        <v>3089</v>
      </c>
      <c r="BL129" s="8">
        <f>[2]Лист2!$AG126</f>
        <v>2546523.12</v>
      </c>
      <c r="BM129" s="9">
        <f>[2]Лист2!$AH272</f>
        <v>268</v>
      </c>
      <c r="BN129" s="8">
        <f>[2]Лист2!$AH126</f>
        <v>107799.42</v>
      </c>
      <c r="BO129" s="9">
        <f>[2]Лист2!$AI272</f>
        <v>1700</v>
      </c>
      <c r="BP129" s="8">
        <f>[2]Лист2!$AI126</f>
        <v>1136781.3700000001</v>
      </c>
      <c r="BQ129" s="9">
        <f>[2]Лист2!$AM272</f>
        <v>0</v>
      </c>
      <c r="BR129" s="8">
        <f>[2]Лист2!$AM126</f>
        <v>0</v>
      </c>
      <c r="BS129" s="9">
        <f>[2]Лист2!$AJ272</f>
        <v>70</v>
      </c>
      <c r="BT129" s="40">
        <f>[2]Лист2!$AJ126</f>
        <v>925104.55</v>
      </c>
      <c r="BU129" s="9">
        <f>[2]Лист2!$AK272</f>
        <v>0</v>
      </c>
      <c r="BV129" s="8">
        <f>[2]Лист2!$AK126</f>
        <v>0</v>
      </c>
      <c r="BW129" s="9">
        <f>[2]Лист2!$AL272</f>
        <v>0</v>
      </c>
      <c r="BX129" s="40">
        <f>[2]Лист2!$AL126</f>
        <v>0</v>
      </c>
      <c r="BY129" s="9">
        <f>[2]Лист2!$AN272</f>
        <v>315</v>
      </c>
      <c r="BZ129" s="8">
        <f>[2]Лист2!$AN126</f>
        <v>606949.65</v>
      </c>
      <c r="CA129" s="8">
        <f t="shared" si="29"/>
        <v>3211345.06</v>
      </c>
      <c r="CB129" s="8">
        <f t="shared" si="30"/>
        <v>1286559.8</v>
      </c>
      <c r="CC129" s="9">
        <f>[2]Лист2!$AQ272</f>
        <v>2817</v>
      </c>
      <c r="CD129" s="8">
        <f>[2]Лист2!$AQ126</f>
        <v>122297.1</v>
      </c>
      <c r="CE129" s="9">
        <f>[2]Лист2!$AR272</f>
        <v>214</v>
      </c>
      <c r="CF129" s="8">
        <f>[2]Лист2!$AR126</f>
        <v>27481.33</v>
      </c>
      <c r="CG129" s="9">
        <f>[2]Лист2!$AS272</f>
        <v>1782</v>
      </c>
      <c r="CH129" s="8">
        <f>[2]Лист2!$AS126</f>
        <v>1136781.3700000001</v>
      </c>
      <c r="CI129" s="9">
        <f>[2]Лист2!$AW272</f>
        <v>55</v>
      </c>
      <c r="CJ129" s="8">
        <f>[2]Лист2!$AW126</f>
        <v>117188.87</v>
      </c>
      <c r="CK129" s="9">
        <f>[2]Лист2!$AT272</f>
        <v>81</v>
      </c>
      <c r="CL129" s="40">
        <f>[2]Лист2!$AT126</f>
        <v>925104.54</v>
      </c>
      <c r="CM129" s="9">
        <f>[2]Лист2!$AU272</f>
        <v>0</v>
      </c>
      <c r="CN129" s="8">
        <f>[2]Лист2!$AU126</f>
        <v>0</v>
      </c>
      <c r="CO129" s="9">
        <f>[2]Лист2!$AV272</f>
        <v>0</v>
      </c>
      <c r="CP129" s="40">
        <f>[2]Лист2!$AV126</f>
        <v>0</v>
      </c>
      <c r="CQ129" s="9">
        <f>[2]Лист2!$AX272</f>
        <v>335</v>
      </c>
      <c r="CR129" s="8">
        <f>[2]Лист2!$AX126</f>
        <v>882491.85</v>
      </c>
    </row>
    <row r="130" spans="1:96" x14ac:dyDescent="0.25">
      <c r="A130" s="12"/>
      <c r="B130" s="17" t="s">
        <v>98</v>
      </c>
      <c r="C130" s="12"/>
      <c r="D130" s="25"/>
      <c r="E130" s="26" t="s">
        <v>154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f>[2]Лист2!$M273</f>
        <v>0</v>
      </c>
      <c r="AB130" s="8">
        <f>[2]Лист2!$M127</f>
        <v>0</v>
      </c>
      <c r="AC130" s="9">
        <f>[2]Лист2!$N273</f>
        <v>0</v>
      </c>
      <c r="AD130" s="8">
        <f>[2]Лист2!$N127</f>
        <v>0</v>
      </c>
      <c r="AE130" s="9">
        <f>[2]Лист2!$O273</f>
        <v>0</v>
      </c>
      <c r="AF130" s="8">
        <f>[2]Лист2!$O127</f>
        <v>0</v>
      </c>
      <c r="AG130" s="9">
        <f>[2]Лист2!$S273</f>
        <v>0</v>
      </c>
      <c r="AH130" s="8">
        <f>[2]Лист2!$S127</f>
        <v>0</v>
      </c>
      <c r="AI130" s="9">
        <f>[2]Лист2!$P273</f>
        <v>0</v>
      </c>
      <c r="AJ130" s="40">
        <f>[2]Лист2!$P127</f>
        <v>0</v>
      </c>
      <c r="AK130" s="9">
        <f>[2]Лист2!$Q273</f>
        <v>0</v>
      </c>
      <c r="AL130" s="8">
        <f>[2]Лист2!$Q127</f>
        <v>0</v>
      </c>
      <c r="AM130" s="9">
        <f>[2]Лист2!$R273</f>
        <v>0</v>
      </c>
      <c r="AN130" s="40">
        <f>[2]Лист2!$R127</f>
        <v>0</v>
      </c>
      <c r="AO130" s="9">
        <f>[2]Лист2!$T273</f>
        <v>0</v>
      </c>
      <c r="AP130" s="8">
        <f>[2]Лист2!$T127</f>
        <v>0</v>
      </c>
      <c r="AQ130" s="8">
        <f t="shared" si="25"/>
        <v>0</v>
      </c>
      <c r="AR130" s="8">
        <f t="shared" si="26"/>
        <v>0</v>
      </c>
      <c r="AS130" s="9">
        <f>[2]Лист2!$W273</f>
        <v>0</v>
      </c>
      <c r="AT130" s="8">
        <f>[2]Лист2!$W127</f>
        <v>0</v>
      </c>
      <c r="AU130" s="9">
        <f>[2]Лист2!$X273</f>
        <v>0</v>
      </c>
      <c r="AV130" s="8">
        <f>[2]Лист2!$X127</f>
        <v>0</v>
      </c>
      <c r="AW130" s="9">
        <f>[2]Лист2!$Y273</f>
        <v>0</v>
      </c>
      <c r="AX130" s="8">
        <f>[2]Лист2!$Y127</f>
        <v>0</v>
      </c>
      <c r="AY130" s="9">
        <f>[2]Лист2!$AC273</f>
        <v>0</v>
      </c>
      <c r="AZ130" s="8">
        <f>[2]Лист2!$AC127</f>
        <v>0</v>
      </c>
      <c r="BA130" s="9">
        <f>[2]Лист2!$Z273</f>
        <v>0</v>
      </c>
      <c r="BB130" s="40">
        <f>[2]Лист2!$Z127</f>
        <v>0</v>
      </c>
      <c r="BC130" s="9">
        <f>[2]Лист2!$AA273</f>
        <v>0</v>
      </c>
      <c r="BD130" s="8">
        <f>[2]Лист2!$AA127</f>
        <v>0</v>
      </c>
      <c r="BE130" s="9">
        <f>[2]Лист2!$AB273</f>
        <v>0</v>
      </c>
      <c r="BF130" s="40">
        <f>[2]Лист2!$AB127</f>
        <v>0</v>
      </c>
      <c r="BG130" s="9">
        <f>[2]Лист2!$AD273</f>
        <v>0</v>
      </c>
      <c r="BH130" s="8">
        <f>[2]Лист2!$AD127</f>
        <v>0</v>
      </c>
      <c r="BI130" s="8">
        <f t="shared" si="27"/>
        <v>0</v>
      </c>
      <c r="BJ130" s="8">
        <f t="shared" si="28"/>
        <v>0</v>
      </c>
      <c r="BK130" s="9">
        <f>[2]Лист2!$AG273</f>
        <v>0</v>
      </c>
      <c r="BL130" s="8">
        <f>[2]Лист2!$AG127</f>
        <v>0</v>
      </c>
      <c r="BM130" s="9">
        <f>[2]Лист2!$AH273</f>
        <v>0</v>
      </c>
      <c r="BN130" s="8">
        <f>[2]Лист2!$AH127</f>
        <v>0</v>
      </c>
      <c r="BO130" s="9">
        <f>[2]Лист2!$AI273</f>
        <v>0</v>
      </c>
      <c r="BP130" s="8">
        <f>[2]Лист2!$AI127</f>
        <v>0</v>
      </c>
      <c r="BQ130" s="9">
        <f>[2]Лист2!$AM273</f>
        <v>0</v>
      </c>
      <c r="BR130" s="8">
        <f>[2]Лист2!$AM127</f>
        <v>0</v>
      </c>
      <c r="BS130" s="9">
        <f>[2]Лист2!$AJ273</f>
        <v>0</v>
      </c>
      <c r="BT130" s="40">
        <f>[2]Лист2!$AJ127</f>
        <v>0</v>
      </c>
      <c r="BU130" s="9">
        <f>[2]Лист2!$AK273</f>
        <v>0</v>
      </c>
      <c r="BV130" s="8">
        <f>[2]Лист2!$AK127</f>
        <v>0</v>
      </c>
      <c r="BW130" s="9">
        <f>[2]Лист2!$AL273</f>
        <v>0</v>
      </c>
      <c r="BX130" s="40">
        <f>[2]Лист2!$AL127</f>
        <v>0</v>
      </c>
      <c r="BY130" s="9">
        <f>[2]Лист2!$AN273</f>
        <v>0</v>
      </c>
      <c r="BZ130" s="8">
        <f>[2]Лист2!$AN127</f>
        <v>0</v>
      </c>
      <c r="CA130" s="8">
        <f t="shared" si="29"/>
        <v>0</v>
      </c>
      <c r="CB130" s="8">
        <f t="shared" si="30"/>
        <v>0</v>
      </c>
      <c r="CC130" s="9">
        <f>[2]Лист2!$AQ273</f>
        <v>0</v>
      </c>
      <c r="CD130" s="8">
        <f>[2]Лист2!$AQ127</f>
        <v>0</v>
      </c>
      <c r="CE130" s="9">
        <f>[2]Лист2!$AR273</f>
        <v>0</v>
      </c>
      <c r="CF130" s="8">
        <f>[2]Лист2!$AR127</f>
        <v>0</v>
      </c>
      <c r="CG130" s="9">
        <f>[2]Лист2!$AS273</f>
        <v>0</v>
      </c>
      <c r="CH130" s="8">
        <f>[2]Лист2!$AS127</f>
        <v>0</v>
      </c>
      <c r="CI130" s="9">
        <f>[2]Лист2!$AW273</f>
        <v>0</v>
      </c>
      <c r="CJ130" s="8">
        <f>[2]Лист2!$AW127</f>
        <v>0</v>
      </c>
      <c r="CK130" s="9">
        <f>[2]Лист2!$AT273</f>
        <v>0</v>
      </c>
      <c r="CL130" s="40">
        <f>[2]Лист2!$AT127</f>
        <v>0</v>
      </c>
      <c r="CM130" s="9">
        <f>[2]Лист2!$AU273</f>
        <v>0</v>
      </c>
      <c r="CN130" s="8">
        <f>[2]Лист2!$AU127</f>
        <v>0</v>
      </c>
      <c r="CO130" s="9">
        <f>[2]Лист2!$AV273</f>
        <v>0</v>
      </c>
      <c r="CP130" s="40">
        <f>[2]Лист2!$AV127</f>
        <v>0</v>
      </c>
      <c r="CQ130" s="9">
        <f>[2]Лист2!$AX273</f>
        <v>0</v>
      </c>
      <c r="CR130" s="8">
        <f>[2]Лист2!$AX127</f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173</v>
      </c>
      <c r="E131" s="25" t="s">
        <v>154</v>
      </c>
      <c r="F131" s="31" t="s">
        <v>174</v>
      </c>
      <c r="G131" s="8">
        <f t="shared" si="21"/>
        <v>18144322.32</v>
      </c>
      <c r="H131" s="8">
        <f t="shared" si="22"/>
        <v>7990055.9500000002</v>
      </c>
      <c r="I131" s="9">
        <f t="shared" si="34"/>
        <v>10164</v>
      </c>
      <c r="J131" s="8">
        <f t="shared" si="34"/>
        <v>5652355.75</v>
      </c>
      <c r="K131" s="9">
        <f t="shared" si="34"/>
        <v>2242</v>
      </c>
      <c r="L131" s="8">
        <f t="shared" si="34"/>
        <v>1035367.07</v>
      </c>
      <c r="M131" s="9">
        <f t="shared" si="34"/>
        <v>5304</v>
      </c>
      <c r="N131" s="8">
        <f t="shared" si="34"/>
        <v>1302333.1299999999</v>
      </c>
      <c r="O131" s="9">
        <f t="shared" si="34"/>
        <v>172</v>
      </c>
      <c r="P131" s="8">
        <f t="shared" si="34"/>
        <v>308256.67</v>
      </c>
      <c r="Q131" s="9">
        <f t="shared" si="34"/>
        <v>376</v>
      </c>
      <c r="R131" s="8">
        <f t="shared" si="34"/>
        <v>8107607.75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1123</v>
      </c>
      <c r="X131" s="8">
        <f t="shared" si="33"/>
        <v>1738401.95</v>
      </c>
      <c r="Y131" s="8">
        <f t="shared" si="23"/>
        <v>5911376.9500000002</v>
      </c>
      <c r="Z131" s="8">
        <f t="shared" si="24"/>
        <v>3254344.94</v>
      </c>
      <c r="AA131" s="9">
        <f>[2]Лист2!$M274</f>
        <v>2811</v>
      </c>
      <c r="AB131" s="8">
        <f>[2]Лист2!$M128</f>
        <v>1618770.5</v>
      </c>
      <c r="AC131" s="9">
        <f>[2]Лист2!$N274</f>
        <v>534</v>
      </c>
      <c r="AD131" s="8">
        <f>[2]Лист2!$N128</f>
        <v>249186.28</v>
      </c>
      <c r="AE131" s="9">
        <f>[2]Лист2!$O274</f>
        <v>1334</v>
      </c>
      <c r="AF131" s="8">
        <f>[2]Лист2!$O128</f>
        <v>1386388.16</v>
      </c>
      <c r="AG131" s="9">
        <f>[2]Лист2!$S274</f>
        <v>46</v>
      </c>
      <c r="AH131" s="8">
        <f>[2]Лист2!$S128</f>
        <v>354702.47</v>
      </c>
      <c r="AI131" s="9">
        <f>[2]Лист2!$P274</f>
        <v>104</v>
      </c>
      <c r="AJ131" s="40">
        <f>[2]Лист2!$P128</f>
        <v>1790357.65</v>
      </c>
      <c r="AK131" s="9">
        <f>[2]Лист2!$Q274</f>
        <v>0</v>
      </c>
      <c r="AL131" s="8">
        <f>[2]Лист2!$Q128</f>
        <v>0</v>
      </c>
      <c r="AM131" s="9">
        <f>[2]Лист2!$R274</f>
        <v>0</v>
      </c>
      <c r="AN131" s="40">
        <f>[2]Лист2!$R128</f>
        <v>0</v>
      </c>
      <c r="AO131" s="9">
        <f>[2]Лист2!$T274</f>
        <v>280</v>
      </c>
      <c r="AP131" s="8">
        <f>[2]Лист2!$T128</f>
        <v>511971.89</v>
      </c>
      <c r="AQ131" s="8">
        <f t="shared" si="25"/>
        <v>5722085.7400000002</v>
      </c>
      <c r="AR131" s="8">
        <f t="shared" si="26"/>
        <v>3059099.83</v>
      </c>
      <c r="AS131" s="9">
        <f>[2]Лист2!$W274</f>
        <v>2583</v>
      </c>
      <c r="AT131" s="8">
        <f>[2]Лист2!$W128</f>
        <v>1738834.85</v>
      </c>
      <c r="AU131" s="9">
        <f>[2]Лист2!$X274</f>
        <v>584</v>
      </c>
      <c r="AV131" s="8">
        <f>[2]Лист2!$X128</f>
        <v>268313.5</v>
      </c>
      <c r="AW131" s="9">
        <f>[2]Лист2!$Y274</f>
        <v>1332</v>
      </c>
      <c r="AX131" s="8">
        <f>[2]Лист2!$Y128</f>
        <v>1051951.48</v>
      </c>
      <c r="AY131" s="9">
        <f>[2]Лист2!$AC274</f>
        <v>44</v>
      </c>
      <c r="AZ131" s="8">
        <f>[2]Лист2!$AC128</f>
        <v>340073.54</v>
      </c>
      <c r="BA131" s="9">
        <f>[2]Лист2!$Z274</f>
        <v>90</v>
      </c>
      <c r="BB131" s="40">
        <f>[2]Лист2!$Z128</f>
        <v>1810940.48</v>
      </c>
      <c r="BC131" s="9">
        <f>[2]Лист2!$AA274</f>
        <v>0</v>
      </c>
      <c r="BD131" s="8">
        <f>[2]Лист2!$AA128</f>
        <v>0</v>
      </c>
      <c r="BE131" s="9">
        <f>[2]Лист2!$AB274</f>
        <v>0</v>
      </c>
      <c r="BF131" s="40">
        <f>[2]Лист2!$AB128</f>
        <v>0</v>
      </c>
      <c r="BG131" s="9">
        <f>[2]Лист2!$AD274</f>
        <v>281</v>
      </c>
      <c r="BH131" s="8">
        <f>[2]Лист2!$AD128</f>
        <v>511971.89</v>
      </c>
      <c r="BI131" s="8">
        <f t="shared" si="27"/>
        <v>5342257.5599999996</v>
      </c>
      <c r="BJ131" s="8">
        <f t="shared" si="28"/>
        <v>2716581.78</v>
      </c>
      <c r="BK131" s="9">
        <f>[2]Лист2!$AG274</f>
        <v>2070</v>
      </c>
      <c r="BL131" s="8">
        <f>[2]Лист2!$AG128</f>
        <v>1420226.51</v>
      </c>
      <c r="BM131" s="9">
        <f>[2]Лист2!$AH274</f>
        <v>519</v>
      </c>
      <c r="BN131" s="8">
        <f>[2]Лист2!$AH128</f>
        <v>237052.79999999999</v>
      </c>
      <c r="BO131" s="9">
        <f>[2]Лист2!$AI274</f>
        <v>1154</v>
      </c>
      <c r="BP131" s="8">
        <f>[2]Лист2!$AI128</f>
        <v>1059302.47</v>
      </c>
      <c r="BQ131" s="9">
        <f>[2]Лист2!$AM274</f>
        <v>40</v>
      </c>
      <c r="BR131" s="8">
        <f>[2]Лист2!$AM128</f>
        <v>306395.37</v>
      </c>
      <c r="BS131" s="9">
        <f>[2]Лист2!$AJ274</f>
        <v>84</v>
      </c>
      <c r="BT131" s="40">
        <f>[2]Лист2!$AJ128</f>
        <v>1878903.33</v>
      </c>
      <c r="BU131" s="9">
        <f>[2]Лист2!$AK274</f>
        <v>0</v>
      </c>
      <c r="BV131" s="8">
        <f>[2]Лист2!$AK128</f>
        <v>0</v>
      </c>
      <c r="BW131" s="9">
        <f>[2]Лист2!$AL274</f>
        <v>0</v>
      </c>
      <c r="BX131" s="40">
        <f>[2]Лист2!$AL128</f>
        <v>0</v>
      </c>
      <c r="BY131" s="9">
        <f>[2]Лист2!$AN274</f>
        <v>281</v>
      </c>
      <c r="BZ131" s="8">
        <f>[2]Лист2!$AN128</f>
        <v>440377.08</v>
      </c>
      <c r="CA131" s="8">
        <f t="shared" si="29"/>
        <v>1168602.07</v>
      </c>
      <c r="CB131" s="8">
        <f t="shared" si="30"/>
        <v>-1039970.6</v>
      </c>
      <c r="CC131" s="9">
        <f>[2]Лист2!$AQ274</f>
        <v>2700</v>
      </c>
      <c r="CD131" s="8">
        <f>[2]Лист2!$AQ128</f>
        <v>874523.89</v>
      </c>
      <c r="CE131" s="9">
        <f>[2]Лист2!$AR274</f>
        <v>605</v>
      </c>
      <c r="CF131" s="8">
        <f>[2]Лист2!$AR128</f>
        <v>280814.49</v>
      </c>
      <c r="CG131" s="9">
        <f>[2]Лист2!$AS274</f>
        <v>1484</v>
      </c>
      <c r="CH131" s="8">
        <f>[2]Лист2!$AS128</f>
        <v>-2195308.98</v>
      </c>
      <c r="CI131" s="9">
        <f>[2]Лист2!$AW274</f>
        <v>42</v>
      </c>
      <c r="CJ131" s="8">
        <f>[2]Лист2!$AW128</f>
        <v>-692914.71</v>
      </c>
      <c r="CK131" s="9">
        <f>[2]Лист2!$AT274</f>
        <v>98</v>
      </c>
      <c r="CL131" s="40">
        <f>[2]Лист2!$AT128</f>
        <v>2627406.29</v>
      </c>
      <c r="CM131" s="9">
        <f>[2]Лист2!$AU274</f>
        <v>0</v>
      </c>
      <c r="CN131" s="8">
        <f>[2]Лист2!$AU128</f>
        <v>0</v>
      </c>
      <c r="CO131" s="9">
        <f>[2]Лист2!$AV274</f>
        <v>0</v>
      </c>
      <c r="CP131" s="40">
        <f>[2]Лист2!$AV128</f>
        <v>0</v>
      </c>
      <c r="CQ131" s="9">
        <f>[2]Лист2!$AX274</f>
        <v>281</v>
      </c>
      <c r="CR131" s="8">
        <f>[2]Лист2!$AX128</f>
        <v>274081.09000000003</v>
      </c>
    </row>
    <row r="132" spans="1:96" x14ac:dyDescent="0.25">
      <c r="A132" s="12"/>
      <c r="B132" s="17" t="s">
        <v>100</v>
      </c>
      <c r="C132" s="12"/>
      <c r="D132" s="25"/>
      <c r="E132" s="26" t="s">
        <v>159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f>[2]Лист2!$M275</f>
        <v>0</v>
      </c>
      <c r="AB132" s="8">
        <f>[2]Лист2!$M129</f>
        <v>0</v>
      </c>
      <c r="AC132" s="9">
        <f>[2]Лист2!$N275</f>
        <v>0</v>
      </c>
      <c r="AD132" s="8">
        <f>[2]Лист2!$N129</f>
        <v>0</v>
      </c>
      <c r="AE132" s="9">
        <f>[2]Лист2!$O275</f>
        <v>0</v>
      </c>
      <c r="AF132" s="8">
        <f>[2]Лист2!$O129</f>
        <v>0</v>
      </c>
      <c r="AG132" s="9">
        <f>[2]Лист2!$S275</f>
        <v>0</v>
      </c>
      <c r="AH132" s="8">
        <f>[2]Лист2!$S129</f>
        <v>0</v>
      </c>
      <c r="AI132" s="9">
        <f>[2]Лист2!$P275</f>
        <v>0</v>
      </c>
      <c r="AJ132" s="40">
        <f>[2]Лист2!$P129</f>
        <v>0</v>
      </c>
      <c r="AK132" s="9">
        <f>[2]Лист2!$Q275</f>
        <v>0</v>
      </c>
      <c r="AL132" s="8">
        <f>[2]Лист2!$Q129</f>
        <v>0</v>
      </c>
      <c r="AM132" s="9">
        <f>[2]Лист2!$R275</f>
        <v>0</v>
      </c>
      <c r="AN132" s="40">
        <f>[2]Лист2!$R129</f>
        <v>0</v>
      </c>
      <c r="AO132" s="9">
        <f>[2]Лист2!$T275</f>
        <v>0</v>
      </c>
      <c r="AP132" s="8">
        <f>[2]Лист2!$T129</f>
        <v>0</v>
      </c>
      <c r="AQ132" s="8">
        <f t="shared" si="25"/>
        <v>0</v>
      </c>
      <c r="AR132" s="8">
        <f t="shared" si="26"/>
        <v>0</v>
      </c>
      <c r="AS132" s="9">
        <f>[2]Лист2!$W275</f>
        <v>0</v>
      </c>
      <c r="AT132" s="8">
        <f>[2]Лист2!$W129</f>
        <v>0</v>
      </c>
      <c r="AU132" s="9">
        <f>[2]Лист2!$X275</f>
        <v>0</v>
      </c>
      <c r="AV132" s="8">
        <f>[2]Лист2!$X129</f>
        <v>0</v>
      </c>
      <c r="AW132" s="9">
        <f>[2]Лист2!$Y275</f>
        <v>0</v>
      </c>
      <c r="AX132" s="8">
        <f>[2]Лист2!$Y129</f>
        <v>0</v>
      </c>
      <c r="AY132" s="9">
        <f>[2]Лист2!$AC275</f>
        <v>0</v>
      </c>
      <c r="AZ132" s="8">
        <f>[2]Лист2!$AC129</f>
        <v>0</v>
      </c>
      <c r="BA132" s="9">
        <f>[2]Лист2!$Z275</f>
        <v>0</v>
      </c>
      <c r="BB132" s="40">
        <f>[2]Лист2!$Z129</f>
        <v>0</v>
      </c>
      <c r="BC132" s="9">
        <f>[2]Лист2!$AA275</f>
        <v>0</v>
      </c>
      <c r="BD132" s="8">
        <f>[2]Лист2!$AA129</f>
        <v>0</v>
      </c>
      <c r="BE132" s="9">
        <f>[2]Лист2!$AB275</f>
        <v>0</v>
      </c>
      <c r="BF132" s="40">
        <f>[2]Лист2!$AB129</f>
        <v>0</v>
      </c>
      <c r="BG132" s="9">
        <f>[2]Лист2!$AD275</f>
        <v>0</v>
      </c>
      <c r="BH132" s="8">
        <f>[2]Лист2!$AD129</f>
        <v>0</v>
      </c>
      <c r="BI132" s="8">
        <f t="shared" si="27"/>
        <v>0</v>
      </c>
      <c r="BJ132" s="8">
        <f t="shared" si="28"/>
        <v>0</v>
      </c>
      <c r="BK132" s="9">
        <f>[2]Лист2!$AG275</f>
        <v>0</v>
      </c>
      <c r="BL132" s="8">
        <f>[2]Лист2!$AG129</f>
        <v>0</v>
      </c>
      <c r="BM132" s="9">
        <f>[2]Лист2!$AH275</f>
        <v>0</v>
      </c>
      <c r="BN132" s="8">
        <f>[2]Лист2!$AH129</f>
        <v>0</v>
      </c>
      <c r="BO132" s="9">
        <f>[2]Лист2!$AI275</f>
        <v>0</v>
      </c>
      <c r="BP132" s="8">
        <f>[2]Лист2!$AI129</f>
        <v>0</v>
      </c>
      <c r="BQ132" s="9">
        <f>[2]Лист2!$AM275</f>
        <v>0</v>
      </c>
      <c r="BR132" s="8">
        <f>[2]Лист2!$AM129</f>
        <v>0</v>
      </c>
      <c r="BS132" s="9">
        <f>[2]Лист2!$AJ275</f>
        <v>0</v>
      </c>
      <c r="BT132" s="40">
        <f>[2]Лист2!$AJ129</f>
        <v>0</v>
      </c>
      <c r="BU132" s="9">
        <f>[2]Лист2!$AK275</f>
        <v>0</v>
      </c>
      <c r="BV132" s="8">
        <f>[2]Лист2!$AK129</f>
        <v>0</v>
      </c>
      <c r="BW132" s="9">
        <f>[2]Лист2!$AL275</f>
        <v>0</v>
      </c>
      <c r="BX132" s="40">
        <f>[2]Лист2!$AL129</f>
        <v>0</v>
      </c>
      <c r="BY132" s="9">
        <f>[2]Лист2!$AN275</f>
        <v>0</v>
      </c>
      <c r="BZ132" s="8">
        <f>[2]Лист2!$AN129</f>
        <v>0</v>
      </c>
      <c r="CA132" s="8">
        <f t="shared" si="29"/>
        <v>0</v>
      </c>
      <c r="CB132" s="8">
        <f t="shared" si="30"/>
        <v>0</v>
      </c>
      <c r="CC132" s="9">
        <f>[2]Лист2!$AQ275</f>
        <v>0</v>
      </c>
      <c r="CD132" s="8">
        <f>[2]Лист2!$AQ129</f>
        <v>0</v>
      </c>
      <c r="CE132" s="9">
        <f>[2]Лист2!$AR275</f>
        <v>0</v>
      </c>
      <c r="CF132" s="8">
        <f>[2]Лист2!$AR129</f>
        <v>0</v>
      </c>
      <c r="CG132" s="9">
        <f>[2]Лист2!$AS275</f>
        <v>0</v>
      </c>
      <c r="CH132" s="8">
        <f>[2]Лист2!$AS129</f>
        <v>0</v>
      </c>
      <c r="CI132" s="9">
        <f>[2]Лист2!$AW275</f>
        <v>0</v>
      </c>
      <c r="CJ132" s="8">
        <f>[2]Лист2!$AW129</f>
        <v>0</v>
      </c>
      <c r="CK132" s="9">
        <f>[2]Лист2!$AT275</f>
        <v>0</v>
      </c>
      <c r="CL132" s="40">
        <f>[2]Лист2!$AT129</f>
        <v>0</v>
      </c>
      <c r="CM132" s="9">
        <f>[2]Лист2!$AU275</f>
        <v>0</v>
      </c>
      <c r="CN132" s="8">
        <f>[2]Лист2!$AU129</f>
        <v>0</v>
      </c>
      <c r="CO132" s="9">
        <f>[2]Лист2!$AV275</f>
        <v>0</v>
      </c>
      <c r="CP132" s="40">
        <f>[2]Лист2!$AV129</f>
        <v>0</v>
      </c>
      <c r="CQ132" s="9">
        <f>[2]Лист2!$AX275</f>
        <v>0</v>
      </c>
      <c r="CR132" s="8">
        <f>[2]Лист2!$AX129</f>
        <v>0</v>
      </c>
    </row>
    <row r="133" spans="1:96" ht="30" x14ac:dyDescent="0.25">
      <c r="A133" s="12">
        <v>105</v>
      </c>
      <c r="B133" s="18" t="s">
        <v>142</v>
      </c>
      <c r="C133" s="12">
        <v>330353</v>
      </c>
      <c r="D133" s="25" t="s">
        <v>168</v>
      </c>
      <c r="E133" s="25" t="s">
        <v>159</v>
      </c>
      <c r="F133" s="31" t="s">
        <v>169</v>
      </c>
      <c r="G133" s="8">
        <f t="shared" si="21"/>
        <v>9311249.7100000009</v>
      </c>
      <c r="H133" s="8">
        <f t="shared" si="22"/>
        <v>3309656.74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3309656.74</v>
      </c>
      <c r="O133" s="9">
        <f t="shared" si="34"/>
        <v>0</v>
      </c>
      <c r="P133" s="8">
        <f t="shared" si="34"/>
        <v>0</v>
      </c>
      <c r="Q133" s="9">
        <f t="shared" si="34"/>
        <v>54</v>
      </c>
      <c r="R133" s="8">
        <f t="shared" si="34"/>
        <v>6001592.9699999997</v>
      </c>
      <c r="S133" s="9">
        <f t="shared" si="34"/>
        <v>0</v>
      </c>
      <c r="T133" s="8">
        <f t="shared" si="33"/>
        <v>0</v>
      </c>
      <c r="U133" s="9">
        <f t="shared" si="33"/>
        <v>51</v>
      </c>
      <c r="V133" s="8">
        <f t="shared" si="33"/>
        <v>5986170</v>
      </c>
      <c r="W133" s="9">
        <f t="shared" si="33"/>
        <v>0</v>
      </c>
      <c r="X133" s="8">
        <f t="shared" si="33"/>
        <v>0</v>
      </c>
      <c r="Y133" s="8">
        <f t="shared" si="23"/>
        <v>2160080.4500000002</v>
      </c>
      <c r="Z133" s="8">
        <f t="shared" si="24"/>
        <v>0</v>
      </c>
      <c r="AA133" s="9">
        <f>[2]Лист2!$M276</f>
        <v>0</v>
      </c>
      <c r="AB133" s="8">
        <f>[2]Лист2!$M130</f>
        <v>0</v>
      </c>
      <c r="AC133" s="9">
        <f>[2]Лист2!$N276</f>
        <v>0</v>
      </c>
      <c r="AD133" s="8">
        <f>[2]Лист2!$N130</f>
        <v>0</v>
      </c>
      <c r="AE133" s="9">
        <f>[2]Лист2!$O276</f>
        <v>0</v>
      </c>
      <c r="AF133" s="8">
        <f>[2]Лист2!$O130</f>
        <v>0</v>
      </c>
      <c r="AG133" s="9">
        <f>[2]Лист2!$S276</f>
        <v>0</v>
      </c>
      <c r="AH133" s="8">
        <f>[2]Лист2!$S130</f>
        <v>0</v>
      </c>
      <c r="AI133" s="9">
        <f>[2]Лист2!$P276</f>
        <v>13</v>
      </c>
      <c r="AJ133" s="40">
        <f>[2]Лист2!$P130</f>
        <v>2160080.4500000002</v>
      </c>
      <c r="AK133" s="9">
        <f>[2]Лист2!$Q276</f>
        <v>0</v>
      </c>
      <c r="AL133" s="8">
        <f>[2]Лист2!$Q130</f>
        <v>0</v>
      </c>
      <c r="AM133" s="9">
        <f>[2]Лист2!$R276</f>
        <v>11</v>
      </c>
      <c r="AN133" s="40">
        <f>[2]Лист2!$R130</f>
        <v>2144657.48</v>
      </c>
      <c r="AO133" s="9">
        <f>[2]Лист2!$T276</f>
        <v>0</v>
      </c>
      <c r="AP133" s="8">
        <f>[2]Лист2!$T130</f>
        <v>0</v>
      </c>
      <c r="AQ133" s="8">
        <f t="shared" si="25"/>
        <v>2525009.48</v>
      </c>
      <c r="AR133" s="8">
        <f t="shared" si="26"/>
        <v>380352</v>
      </c>
      <c r="AS133" s="9">
        <f>[2]Лист2!$W276</f>
        <v>0</v>
      </c>
      <c r="AT133" s="8">
        <f>[2]Лист2!$W130</f>
        <v>0</v>
      </c>
      <c r="AU133" s="9">
        <f>[2]Лист2!$X276</f>
        <v>0</v>
      </c>
      <c r="AV133" s="8">
        <f>[2]Лист2!$X130</f>
        <v>0</v>
      </c>
      <c r="AW133" s="9">
        <f>[2]Лист2!$Y276</f>
        <v>0</v>
      </c>
      <c r="AX133" s="8">
        <f>[2]Лист2!$Y130</f>
        <v>380352</v>
      </c>
      <c r="AY133" s="9">
        <f>[2]Лист2!$AC276</f>
        <v>0</v>
      </c>
      <c r="AZ133" s="8">
        <f>[2]Лист2!$AC130</f>
        <v>0</v>
      </c>
      <c r="BA133" s="9">
        <f>[2]Лист2!$Z276</f>
        <v>14</v>
      </c>
      <c r="BB133" s="40">
        <f>[2]Лист2!$Z130</f>
        <v>2144657.48</v>
      </c>
      <c r="BC133" s="9">
        <f>[2]Лист2!$AA276</f>
        <v>0</v>
      </c>
      <c r="BD133" s="8">
        <f>[2]Лист2!$AA130</f>
        <v>0</v>
      </c>
      <c r="BE133" s="9">
        <f>[2]Лист2!$AB276</f>
        <v>13</v>
      </c>
      <c r="BF133" s="40">
        <f>[2]Лист2!$AB130</f>
        <v>2144657.48</v>
      </c>
      <c r="BG133" s="9">
        <f>[2]Лист2!$AD276</f>
        <v>0</v>
      </c>
      <c r="BH133" s="8">
        <f>[2]Лист2!$AD130</f>
        <v>0</v>
      </c>
      <c r="BI133" s="8">
        <f t="shared" si="27"/>
        <v>1882662.62</v>
      </c>
      <c r="BJ133" s="8">
        <f t="shared" si="28"/>
        <v>1376708</v>
      </c>
      <c r="BK133" s="9">
        <f>[2]Лист2!$AG276</f>
        <v>0</v>
      </c>
      <c r="BL133" s="8">
        <f>[2]Лист2!$AG130</f>
        <v>0</v>
      </c>
      <c r="BM133" s="9">
        <f>[2]Лист2!$AH276</f>
        <v>0</v>
      </c>
      <c r="BN133" s="8">
        <f>[2]Лист2!$AH130</f>
        <v>0</v>
      </c>
      <c r="BO133" s="9">
        <f>[2]Лист2!$AI276</f>
        <v>0</v>
      </c>
      <c r="BP133" s="8">
        <f>[2]Лист2!$AI130</f>
        <v>1376708</v>
      </c>
      <c r="BQ133" s="9">
        <f>[2]Лист2!$AM276</f>
        <v>0</v>
      </c>
      <c r="BR133" s="8">
        <f>[2]Лист2!$AM130</f>
        <v>0</v>
      </c>
      <c r="BS133" s="9">
        <f>[2]Лист2!$AJ276</f>
        <v>13</v>
      </c>
      <c r="BT133" s="40">
        <f>[2]Лист2!$AJ130</f>
        <v>505954.62</v>
      </c>
      <c r="BU133" s="9">
        <f>[2]Лист2!$AK276</f>
        <v>0</v>
      </c>
      <c r="BV133" s="8">
        <f>[2]Лист2!$AK130</f>
        <v>0</v>
      </c>
      <c r="BW133" s="9">
        <f>[2]Лист2!$AL276</f>
        <v>13</v>
      </c>
      <c r="BX133" s="40">
        <f>[2]Лист2!$AL130</f>
        <v>505954.62</v>
      </c>
      <c r="BY133" s="9">
        <f>[2]Лист2!$AN276</f>
        <v>0</v>
      </c>
      <c r="BZ133" s="8">
        <f>[2]Лист2!$AN130</f>
        <v>0</v>
      </c>
      <c r="CA133" s="8">
        <f t="shared" si="29"/>
        <v>2743497.16</v>
      </c>
      <c r="CB133" s="8">
        <f t="shared" si="30"/>
        <v>1552596.74</v>
      </c>
      <c r="CC133" s="9">
        <f>[2]Лист2!$AQ276</f>
        <v>0</v>
      </c>
      <c r="CD133" s="8">
        <f>[2]Лист2!$AQ130</f>
        <v>0</v>
      </c>
      <c r="CE133" s="9">
        <f>[2]Лист2!$AR276</f>
        <v>0</v>
      </c>
      <c r="CF133" s="8">
        <f>[2]Лист2!$AR130</f>
        <v>0</v>
      </c>
      <c r="CG133" s="9">
        <f>[2]Лист2!$AS276</f>
        <v>0</v>
      </c>
      <c r="CH133" s="8">
        <f>[2]Лист2!$AS130</f>
        <v>1552596.74</v>
      </c>
      <c r="CI133" s="9">
        <f>[2]Лист2!$AW276</f>
        <v>0</v>
      </c>
      <c r="CJ133" s="8">
        <f>[2]Лист2!$AW130</f>
        <v>0</v>
      </c>
      <c r="CK133" s="9">
        <f>[2]Лист2!$AT276</f>
        <v>14</v>
      </c>
      <c r="CL133" s="40">
        <f>[2]Лист2!$AT130</f>
        <v>1190900.42</v>
      </c>
      <c r="CM133" s="9">
        <f>[2]Лист2!$AU276</f>
        <v>0</v>
      </c>
      <c r="CN133" s="8">
        <f>[2]Лист2!$AU130</f>
        <v>0</v>
      </c>
      <c r="CO133" s="9">
        <f>[2]Лист2!$AV276</f>
        <v>14</v>
      </c>
      <c r="CP133" s="40">
        <f>[2]Лист2!$AV130</f>
        <v>1190900.42</v>
      </c>
      <c r="CQ133" s="9">
        <f>[2]Лист2!$AX276</f>
        <v>0</v>
      </c>
      <c r="CR133" s="8">
        <f>[2]Лист2!$AX130</f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159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f>[2]Лист2!$M277</f>
        <v>0</v>
      </c>
      <c r="AB134" s="8">
        <f>[2]Лист2!$M131</f>
        <v>0</v>
      </c>
      <c r="AC134" s="9">
        <f>[2]Лист2!$N277</f>
        <v>0</v>
      </c>
      <c r="AD134" s="8">
        <f>[2]Лист2!$N131</f>
        <v>0</v>
      </c>
      <c r="AE134" s="9">
        <f>[2]Лист2!$O277</f>
        <v>0</v>
      </c>
      <c r="AF134" s="8">
        <f>[2]Лист2!$O131</f>
        <v>0</v>
      </c>
      <c r="AG134" s="9">
        <f>[2]Лист2!$S277</f>
        <v>0</v>
      </c>
      <c r="AH134" s="8">
        <f>[2]Лист2!$S131</f>
        <v>0</v>
      </c>
      <c r="AI134" s="9">
        <f>[2]Лист2!$P277</f>
        <v>0</v>
      </c>
      <c r="AJ134" s="40">
        <f>[2]Лист2!$P131</f>
        <v>0</v>
      </c>
      <c r="AK134" s="9">
        <f>[2]Лист2!$Q277</f>
        <v>0</v>
      </c>
      <c r="AL134" s="8">
        <f>[2]Лист2!$Q131</f>
        <v>0</v>
      </c>
      <c r="AM134" s="9">
        <f>[2]Лист2!$R277</f>
        <v>0</v>
      </c>
      <c r="AN134" s="40">
        <f>[2]Лист2!$R131</f>
        <v>0</v>
      </c>
      <c r="AO134" s="9">
        <f>[2]Лист2!$T277</f>
        <v>0</v>
      </c>
      <c r="AP134" s="8">
        <f>[2]Лист2!$T131</f>
        <v>0</v>
      </c>
      <c r="AQ134" s="8">
        <f t="shared" si="25"/>
        <v>0</v>
      </c>
      <c r="AR134" s="8">
        <f t="shared" si="26"/>
        <v>0</v>
      </c>
      <c r="AS134" s="9">
        <f>[2]Лист2!$W277</f>
        <v>0</v>
      </c>
      <c r="AT134" s="8">
        <f>[2]Лист2!$W131</f>
        <v>0</v>
      </c>
      <c r="AU134" s="9">
        <f>[2]Лист2!$X277</f>
        <v>0</v>
      </c>
      <c r="AV134" s="8">
        <f>[2]Лист2!$X131</f>
        <v>0</v>
      </c>
      <c r="AW134" s="9">
        <f>[2]Лист2!$Y277</f>
        <v>0</v>
      </c>
      <c r="AX134" s="8">
        <f>[2]Лист2!$Y131</f>
        <v>0</v>
      </c>
      <c r="AY134" s="9">
        <f>[2]Лист2!$AC277</f>
        <v>0</v>
      </c>
      <c r="AZ134" s="8">
        <f>[2]Лист2!$AC131</f>
        <v>0</v>
      </c>
      <c r="BA134" s="9">
        <f>[2]Лист2!$Z277</f>
        <v>0</v>
      </c>
      <c r="BB134" s="40">
        <f>[2]Лист2!$Z131</f>
        <v>0</v>
      </c>
      <c r="BC134" s="9">
        <f>[2]Лист2!$AA277</f>
        <v>0</v>
      </c>
      <c r="BD134" s="8">
        <f>[2]Лист2!$AA131</f>
        <v>0</v>
      </c>
      <c r="BE134" s="9">
        <f>[2]Лист2!$AB277</f>
        <v>0</v>
      </c>
      <c r="BF134" s="40">
        <f>[2]Лист2!$AB131</f>
        <v>0</v>
      </c>
      <c r="BG134" s="9">
        <f>[2]Лист2!$AD277</f>
        <v>0</v>
      </c>
      <c r="BH134" s="8">
        <f>[2]Лист2!$AD131</f>
        <v>0</v>
      </c>
      <c r="BI134" s="8">
        <f t="shared" si="27"/>
        <v>0</v>
      </c>
      <c r="BJ134" s="8">
        <f t="shared" si="28"/>
        <v>0</v>
      </c>
      <c r="BK134" s="9">
        <f>[2]Лист2!$AG277</f>
        <v>0</v>
      </c>
      <c r="BL134" s="8">
        <f>[2]Лист2!$AG131</f>
        <v>0</v>
      </c>
      <c r="BM134" s="9">
        <f>[2]Лист2!$AH277</f>
        <v>0</v>
      </c>
      <c r="BN134" s="8">
        <f>[2]Лист2!$AH131</f>
        <v>0</v>
      </c>
      <c r="BO134" s="9">
        <f>[2]Лист2!$AI277</f>
        <v>0</v>
      </c>
      <c r="BP134" s="8">
        <f>[2]Лист2!$AI131</f>
        <v>0</v>
      </c>
      <c r="BQ134" s="9">
        <f>[2]Лист2!$AM277</f>
        <v>0</v>
      </c>
      <c r="BR134" s="8">
        <f>[2]Лист2!$AM131</f>
        <v>0</v>
      </c>
      <c r="BS134" s="9">
        <f>[2]Лист2!$AJ277</f>
        <v>0</v>
      </c>
      <c r="BT134" s="40">
        <f>[2]Лист2!$AJ131</f>
        <v>0</v>
      </c>
      <c r="BU134" s="9">
        <f>[2]Лист2!$AK277</f>
        <v>0</v>
      </c>
      <c r="BV134" s="8">
        <f>[2]Лист2!$AK131</f>
        <v>0</v>
      </c>
      <c r="BW134" s="9">
        <f>[2]Лист2!$AL277</f>
        <v>0</v>
      </c>
      <c r="BX134" s="40">
        <f>[2]Лист2!$AL131</f>
        <v>0</v>
      </c>
      <c r="BY134" s="9">
        <f>[2]Лист2!$AN277</f>
        <v>0</v>
      </c>
      <c r="BZ134" s="8">
        <f>[2]Лист2!$AN131</f>
        <v>0</v>
      </c>
      <c r="CA134" s="8">
        <f t="shared" si="29"/>
        <v>0</v>
      </c>
      <c r="CB134" s="8">
        <f t="shared" si="30"/>
        <v>0</v>
      </c>
      <c r="CC134" s="9">
        <f>[2]Лист2!$AQ277</f>
        <v>0</v>
      </c>
      <c r="CD134" s="8">
        <f>[2]Лист2!$AQ131</f>
        <v>0</v>
      </c>
      <c r="CE134" s="9">
        <f>[2]Лист2!$AR277</f>
        <v>0</v>
      </c>
      <c r="CF134" s="8">
        <f>[2]Лист2!$AR131</f>
        <v>0</v>
      </c>
      <c r="CG134" s="9">
        <f>[2]Лист2!$AS277</f>
        <v>0</v>
      </c>
      <c r="CH134" s="8">
        <f>[2]Лист2!$AS131</f>
        <v>0</v>
      </c>
      <c r="CI134" s="9">
        <f>[2]Лист2!$AW277</f>
        <v>0</v>
      </c>
      <c r="CJ134" s="8">
        <f>[2]Лист2!$AW131</f>
        <v>0</v>
      </c>
      <c r="CK134" s="9">
        <f>[2]Лист2!$AT277</f>
        <v>0</v>
      </c>
      <c r="CL134" s="40">
        <f>[2]Лист2!$AT131</f>
        <v>0</v>
      </c>
      <c r="CM134" s="9">
        <f>[2]Лист2!$AU277</f>
        <v>0</v>
      </c>
      <c r="CN134" s="8">
        <f>[2]Лист2!$AU131</f>
        <v>0</v>
      </c>
      <c r="CO134" s="9">
        <f>[2]Лист2!$AV277</f>
        <v>0</v>
      </c>
      <c r="CP134" s="40">
        <f>[2]Лист2!$AV131</f>
        <v>0</v>
      </c>
      <c r="CQ134" s="9">
        <f>[2]Лист2!$AX277</f>
        <v>0</v>
      </c>
      <c r="CR134" s="8">
        <f>[2]Лист2!$AX131</f>
        <v>0</v>
      </c>
    </row>
    <row r="135" spans="1:96" ht="30" x14ac:dyDescent="0.25">
      <c r="A135" s="12">
        <v>106</v>
      </c>
      <c r="B135" s="18" t="s">
        <v>143</v>
      </c>
      <c r="C135" s="12">
        <v>330363</v>
      </c>
      <c r="D135" s="25" t="s">
        <v>173</v>
      </c>
      <c r="E135" s="25" t="s">
        <v>159</v>
      </c>
      <c r="F135" s="31" t="s">
        <v>174</v>
      </c>
      <c r="G135" s="8">
        <f t="shared" si="21"/>
        <v>11381049.49</v>
      </c>
      <c r="H135" s="8">
        <f t="shared" si="22"/>
        <v>3033930.86</v>
      </c>
      <c r="I135" s="9">
        <f t="shared" si="34"/>
        <v>4286</v>
      </c>
      <c r="J135" s="8">
        <f t="shared" si="34"/>
        <v>1102691.17</v>
      </c>
      <c r="K135" s="9">
        <f t="shared" si="34"/>
        <v>140</v>
      </c>
      <c r="L135" s="8">
        <f t="shared" si="34"/>
        <v>61817.14</v>
      </c>
      <c r="M135" s="9">
        <f t="shared" si="34"/>
        <v>2105</v>
      </c>
      <c r="N135" s="8">
        <f t="shared" si="34"/>
        <v>1869422.55</v>
      </c>
      <c r="O135" s="9">
        <f t="shared" si="34"/>
        <v>256</v>
      </c>
      <c r="P135" s="8">
        <f t="shared" si="34"/>
        <v>2311639.2400000002</v>
      </c>
      <c r="Q135" s="9">
        <f t="shared" si="34"/>
        <v>226</v>
      </c>
      <c r="R135" s="8">
        <f t="shared" si="34"/>
        <v>5446666.4500000002</v>
      </c>
      <c r="S135" s="9">
        <f t="shared" si="34"/>
        <v>226</v>
      </c>
      <c r="T135" s="8">
        <f t="shared" si="33"/>
        <v>5446666.4500000002</v>
      </c>
      <c r="U135" s="9">
        <f t="shared" si="33"/>
        <v>0</v>
      </c>
      <c r="V135" s="8">
        <f t="shared" si="33"/>
        <v>0</v>
      </c>
      <c r="W135" s="9">
        <f t="shared" si="33"/>
        <v>637</v>
      </c>
      <c r="X135" s="8">
        <f t="shared" si="33"/>
        <v>588812.93999999994</v>
      </c>
      <c r="Y135" s="8">
        <f t="shared" si="23"/>
        <v>2907072.31</v>
      </c>
      <c r="Z135" s="8">
        <f t="shared" si="24"/>
        <v>547275.09</v>
      </c>
      <c r="AA135" s="9">
        <f>[2]Лист2!$M278</f>
        <v>935</v>
      </c>
      <c r="AB135" s="8">
        <f>[2]Лист2!$M132</f>
        <v>320639.55</v>
      </c>
      <c r="AC135" s="9">
        <f>[2]Лист2!$N278</f>
        <v>24</v>
      </c>
      <c r="AD135" s="8">
        <f>[2]Лист2!$N132</f>
        <v>10612.8</v>
      </c>
      <c r="AE135" s="9">
        <f>[2]Лист2!$O278</f>
        <v>402</v>
      </c>
      <c r="AF135" s="8">
        <f>[2]Лист2!$O132</f>
        <v>216022.74</v>
      </c>
      <c r="AG135" s="9">
        <f>[2]Лист2!$S278</f>
        <v>55</v>
      </c>
      <c r="AH135" s="8">
        <f>[2]Лист2!$S132</f>
        <v>848608.75</v>
      </c>
      <c r="AI135" s="9">
        <f>[2]Лист2!$P278</f>
        <v>41</v>
      </c>
      <c r="AJ135" s="40">
        <f>[2]Лист2!$P132</f>
        <v>1304305.98</v>
      </c>
      <c r="AK135" s="9">
        <f>[2]Лист2!$Q278</f>
        <v>41</v>
      </c>
      <c r="AL135" s="8">
        <f>[2]Лист2!$Q132</f>
        <v>1304305.98</v>
      </c>
      <c r="AM135" s="9">
        <f>[2]Лист2!$R278</f>
        <v>0</v>
      </c>
      <c r="AN135" s="40">
        <f>[2]Лист2!$R132</f>
        <v>0</v>
      </c>
      <c r="AO135" s="9">
        <f>[2]Лист2!$T278</f>
        <v>160</v>
      </c>
      <c r="AP135" s="8">
        <f>[2]Лист2!$T132</f>
        <v>206882.49</v>
      </c>
      <c r="AQ135" s="8">
        <f t="shared" si="25"/>
        <v>2765550.27</v>
      </c>
      <c r="AR135" s="8">
        <f t="shared" si="26"/>
        <v>711442.15</v>
      </c>
      <c r="AS135" s="9">
        <f>[2]Лист2!$W278</f>
        <v>1137</v>
      </c>
      <c r="AT135" s="8">
        <f>[2]Лист2!$W132</f>
        <v>419234.64</v>
      </c>
      <c r="AU135" s="9">
        <f>[2]Лист2!$X278</f>
        <v>40</v>
      </c>
      <c r="AV135" s="8">
        <f>[2]Лист2!$X132</f>
        <v>17888.400000000001</v>
      </c>
      <c r="AW135" s="9">
        <f>[2]Лист2!$Y278</f>
        <v>533</v>
      </c>
      <c r="AX135" s="8">
        <f>[2]Лист2!$Y132</f>
        <v>274319.11</v>
      </c>
      <c r="AY135" s="9">
        <f>[2]Лист2!$AC278</f>
        <v>65</v>
      </c>
      <c r="AZ135" s="8">
        <f>[2]Лист2!$AC132</f>
        <v>1111079.45</v>
      </c>
      <c r="BA135" s="9">
        <f>[2]Лист2!$Z278</f>
        <v>21</v>
      </c>
      <c r="BB135" s="40">
        <f>[2]Лист2!$Z132</f>
        <v>736146.18</v>
      </c>
      <c r="BC135" s="9">
        <f>[2]Лист2!$AA278</f>
        <v>21</v>
      </c>
      <c r="BD135" s="8">
        <f>[2]Лист2!$AA132</f>
        <v>736146.18</v>
      </c>
      <c r="BE135" s="9">
        <f>[2]Лист2!$AB278</f>
        <v>0</v>
      </c>
      <c r="BF135" s="40">
        <f>[2]Лист2!$AB132</f>
        <v>0</v>
      </c>
      <c r="BG135" s="9">
        <f>[2]Лист2!$AD278</f>
        <v>160</v>
      </c>
      <c r="BH135" s="8">
        <f>[2]Лист2!$AD132</f>
        <v>206882.49</v>
      </c>
      <c r="BI135" s="8">
        <f t="shared" si="27"/>
        <v>3536527.29</v>
      </c>
      <c r="BJ135" s="8">
        <f t="shared" si="28"/>
        <v>768079.3</v>
      </c>
      <c r="BK135" s="9">
        <f>[2]Лист2!$AG278</f>
        <v>82</v>
      </c>
      <c r="BL135" s="8">
        <f>[2]Лист2!$AG132</f>
        <v>32243.22</v>
      </c>
      <c r="BM135" s="9">
        <f>[2]Лист2!$AH278</f>
        <v>34</v>
      </c>
      <c r="BN135" s="8">
        <f>[2]Лист2!$AH132</f>
        <v>14789.32</v>
      </c>
      <c r="BO135" s="9">
        <f>[2]Лист2!$AI278</f>
        <v>186</v>
      </c>
      <c r="BP135" s="8">
        <f>[2]Лист2!$AI132</f>
        <v>721046.76</v>
      </c>
      <c r="BQ135" s="9">
        <f>[2]Лист2!$AM278</f>
        <v>8</v>
      </c>
      <c r="BR135" s="8">
        <f>[2]Лист2!$AM132</f>
        <v>255416</v>
      </c>
      <c r="BS135" s="9">
        <f>[2]Лист2!$AJ278</f>
        <v>74</v>
      </c>
      <c r="BT135" s="40">
        <f>[2]Лист2!$AJ132</f>
        <v>2513031.9900000002</v>
      </c>
      <c r="BU135" s="9">
        <f>[2]Лист2!$AK278</f>
        <v>74</v>
      </c>
      <c r="BV135" s="8">
        <f>[2]Лист2!$AK132</f>
        <v>2513031.9900000002</v>
      </c>
      <c r="BW135" s="9">
        <f>[2]Лист2!$AL278</f>
        <v>0</v>
      </c>
      <c r="BX135" s="40">
        <f>[2]Лист2!$AL132</f>
        <v>0</v>
      </c>
      <c r="BY135" s="9">
        <f>[2]Лист2!$AN278</f>
        <v>0</v>
      </c>
      <c r="BZ135" s="8">
        <f>[2]Лист2!$AN132</f>
        <v>0</v>
      </c>
      <c r="CA135" s="8">
        <f t="shared" si="29"/>
        <v>2171899.62</v>
      </c>
      <c r="CB135" s="8">
        <f t="shared" si="30"/>
        <v>1007134.32</v>
      </c>
      <c r="CC135" s="9">
        <f>[2]Лист2!$AQ278</f>
        <v>2132</v>
      </c>
      <c r="CD135" s="8">
        <f>[2]Лист2!$AQ132</f>
        <v>330573.76</v>
      </c>
      <c r="CE135" s="9">
        <f>[2]Лист2!$AR278</f>
        <v>42</v>
      </c>
      <c r="CF135" s="8">
        <f>[2]Лист2!$AR132</f>
        <v>18526.62</v>
      </c>
      <c r="CG135" s="9">
        <f>[2]Лист2!$AS278</f>
        <v>984</v>
      </c>
      <c r="CH135" s="8">
        <f>[2]Лист2!$AS132</f>
        <v>658033.93999999994</v>
      </c>
      <c r="CI135" s="9">
        <f>[2]Лист2!$AW278</f>
        <v>128</v>
      </c>
      <c r="CJ135" s="8">
        <f>[2]Лист2!$AW132</f>
        <v>96535.039999999994</v>
      </c>
      <c r="CK135" s="9">
        <f>[2]Лист2!$AT278</f>
        <v>90</v>
      </c>
      <c r="CL135" s="40">
        <f>[2]Лист2!$AT132</f>
        <v>893182.3</v>
      </c>
      <c r="CM135" s="9">
        <f>[2]Лист2!$AU278</f>
        <v>90</v>
      </c>
      <c r="CN135" s="8">
        <f>[2]Лист2!$AU132</f>
        <v>893182.3</v>
      </c>
      <c r="CO135" s="9">
        <f>[2]Лист2!$AV278</f>
        <v>0</v>
      </c>
      <c r="CP135" s="40">
        <f>[2]Лист2!$AV132</f>
        <v>0</v>
      </c>
      <c r="CQ135" s="9">
        <f>[2]Лист2!$AX278</f>
        <v>317</v>
      </c>
      <c r="CR135" s="8">
        <f>[2]Лист2!$AX132</f>
        <v>175047.96</v>
      </c>
    </row>
    <row r="136" spans="1:96" x14ac:dyDescent="0.25">
      <c r="A136" s="12">
        <v>107</v>
      </c>
      <c r="B136" s="18" t="s">
        <v>180</v>
      </c>
      <c r="C136" s="12">
        <v>330422</v>
      </c>
      <c r="D136" s="25" t="s">
        <v>177</v>
      </c>
      <c r="E136" s="25" t="s">
        <v>160</v>
      </c>
      <c r="F136" s="31" t="s">
        <v>174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f>[2]Лист2!$M279</f>
        <v>0</v>
      </c>
      <c r="AB136" s="8">
        <f>[2]Лист2!$M133</f>
        <v>0</v>
      </c>
      <c r="AC136" s="9">
        <f>[2]Лист2!$N279</f>
        <v>0</v>
      </c>
      <c r="AD136" s="8">
        <f>[2]Лист2!$N133</f>
        <v>0</v>
      </c>
      <c r="AE136" s="9">
        <f>[2]Лист2!$O279</f>
        <v>0</v>
      </c>
      <c r="AF136" s="8">
        <f>[2]Лист2!$O133</f>
        <v>0</v>
      </c>
      <c r="AG136" s="9">
        <f>[2]Лист2!$S279</f>
        <v>0</v>
      </c>
      <c r="AH136" s="8">
        <f>[2]Лист2!$S133</f>
        <v>0</v>
      </c>
      <c r="AI136" s="9">
        <f>[2]Лист2!$P279</f>
        <v>0</v>
      </c>
      <c r="AJ136" s="40">
        <f>[2]Лист2!$P133</f>
        <v>0</v>
      </c>
      <c r="AK136" s="9">
        <f>[2]Лист2!$Q279</f>
        <v>0</v>
      </c>
      <c r="AL136" s="8">
        <f>[2]Лист2!$Q133</f>
        <v>0</v>
      </c>
      <c r="AM136" s="9">
        <f>[2]Лист2!$R279</f>
        <v>0</v>
      </c>
      <c r="AN136" s="40">
        <f>[2]Лист2!$R133</f>
        <v>0</v>
      </c>
      <c r="AO136" s="9">
        <f>[2]Лист2!$T279</f>
        <v>0</v>
      </c>
      <c r="AP136" s="8">
        <f>[2]Лист2!$T133</f>
        <v>0</v>
      </c>
      <c r="AQ136" s="8">
        <f t="shared" si="25"/>
        <v>0</v>
      </c>
      <c r="AR136" s="8">
        <f t="shared" si="26"/>
        <v>0</v>
      </c>
      <c r="AS136" s="9">
        <f>[2]Лист2!$W279</f>
        <v>0</v>
      </c>
      <c r="AT136" s="8">
        <f>[2]Лист2!$W133</f>
        <v>0</v>
      </c>
      <c r="AU136" s="9">
        <f>[2]Лист2!$X279</f>
        <v>0</v>
      </c>
      <c r="AV136" s="8">
        <f>[2]Лист2!$X133</f>
        <v>0</v>
      </c>
      <c r="AW136" s="9">
        <f>[2]Лист2!$Y279</f>
        <v>0</v>
      </c>
      <c r="AX136" s="8">
        <f>[2]Лист2!$Y133</f>
        <v>0</v>
      </c>
      <c r="AY136" s="9">
        <f>[2]Лист2!$AC279</f>
        <v>0</v>
      </c>
      <c r="AZ136" s="8">
        <f>[2]Лист2!$AC133</f>
        <v>0</v>
      </c>
      <c r="BA136" s="9">
        <f>[2]Лист2!$Z279</f>
        <v>0</v>
      </c>
      <c r="BB136" s="40">
        <f>[2]Лист2!$Z133</f>
        <v>0</v>
      </c>
      <c r="BC136" s="9">
        <f>[2]Лист2!$AA279</f>
        <v>0</v>
      </c>
      <c r="BD136" s="8">
        <f>[2]Лист2!$AA133</f>
        <v>0</v>
      </c>
      <c r="BE136" s="9">
        <f>[2]Лист2!$AB279</f>
        <v>0</v>
      </c>
      <c r="BF136" s="40">
        <f>[2]Лист2!$AB133</f>
        <v>0</v>
      </c>
      <c r="BG136" s="9">
        <f>[2]Лист2!$AD279</f>
        <v>0</v>
      </c>
      <c r="BH136" s="8">
        <f>[2]Лист2!$AD133</f>
        <v>0</v>
      </c>
      <c r="BI136" s="8">
        <f t="shared" si="27"/>
        <v>0</v>
      </c>
      <c r="BJ136" s="8">
        <f t="shared" si="28"/>
        <v>0</v>
      </c>
      <c r="BK136" s="9">
        <f>[2]Лист2!$AG279</f>
        <v>0</v>
      </c>
      <c r="BL136" s="8">
        <f>[2]Лист2!$AG133</f>
        <v>0</v>
      </c>
      <c r="BM136" s="9">
        <f>[2]Лист2!$AH279</f>
        <v>0</v>
      </c>
      <c r="BN136" s="8">
        <f>[2]Лист2!$AH133</f>
        <v>0</v>
      </c>
      <c r="BO136" s="9">
        <f>[2]Лист2!$AI279</f>
        <v>0</v>
      </c>
      <c r="BP136" s="8">
        <f>[2]Лист2!$AI133</f>
        <v>0</v>
      </c>
      <c r="BQ136" s="9">
        <f>[2]Лист2!$AM279</f>
        <v>0</v>
      </c>
      <c r="BR136" s="8">
        <f>[2]Лист2!$AM133</f>
        <v>0</v>
      </c>
      <c r="BS136" s="9">
        <f>[2]Лист2!$AJ279</f>
        <v>0</v>
      </c>
      <c r="BT136" s="40">
        <f>[2]Лист2!$AJ133</f>
        <v>0</v>
      </c>
      <c r="BU136" s="9">
        <f>[2]Лист2!$AK279</f>
        <v>0</v>
      </c>
      <c r="BV136" s="8">
        <f>[2]Лист2!$AK133</f>
        <v>0</v>
      </c>
      <c r="BW136" s="9">
        <f>[2]Лист2!$AL279</f>
        <v>0</v>
      </c>
      <c r="BX136" s="40">
        <f>[2]Лист2!$AL133</f>
        <v>0</v>
      </c>
      <c r="BY136" s="9">
        <f>[2]Лист2!$AN279</f>
        <v>0</v>
      </c>
      <c r="BZ136" s="8">
        <f>[2]Лист2!$AN133</f>
        <v>0</v>
      </c>
      <c r="CA136" s="8">
        <f t="shared" si="29"/>
        <v>0</v>
      </c>
      <c r="CB136" s="8">
        <f t="shared" si="30"/>
        <v>0</v>
      </c>
      <c r="CC136" s="9">
        <f>[2]Лист2!$AQ279</f>
        <v>0</v>
      </c>
      <c r="CD136" s="8">
        <f>[2]Лист2!$AQ133</f>
        <v>0</v>
      </c>
      <c r="CE136" s="9">
        <f>[2]Лист2!$AR279</f>
        <v>0</v>
      </c>
      <c r="CF136" s="8">
        <f>[2]Лист2!$AR133</f>
        <v>0</v>
      </c>
      <c r="CG136" s="9">
        <f>[2]Лист2!$AS279</f>
        <v>0</v>
      </c>
      <c r="CH136" s="8">
        <f>[2]Лист2!$AS133</f>
        <v>0</v>
      </c>
      <c r="CI136" s="9">
        <f>[2]Лист2!$AW279</f>
        <v>0</v>
      </c>
      <c r="CJ136" s="8">
        <f>[2]Лист2!$AW133</f>
        <v>0</v>
      </c>
      <c r="CK136" s="9">
        <f>[2]Лист2!$AT279</f>
        <v>0</v>
      </c>
      <c r="CL136" s="40">
        <f>[2]Лист2!$AT133</f>
        <v>0</v>
      </c>
      <c r="CM136" s="9">
        <f>[2]Лист2!$AU279</f>
        <v>0</v>
      </c>
      <c r="CN136" s="8">
        <f>[2]Лист2!$AU133</f>
        <v>0</v>
      </c>
      <c r="CO136" s="9">
        <f>[2]Лист2!$AV279</f>
        <v>0</v>
      </c>
      <c r="CP136" s="40">
        <f>[2]Лист2!$AV133</f>
        <v>0</v>
      </c>
      <c r="CQ136" s="9">
        <f>[2]Лист2!$AX279</f>
        <v>0</v>
      </c>
      <c r="CR136" s="8">
        <f>[2]Лист2!$AX133</f>
        <v>0</v>
      </c>
    </row>
    <row r="137" spans="1:96" x14ac:dyDescent="0.25">
      <c r="A137" s="12"/>
      <c r="B137" s="17" t="s">
        <v>203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f>[2]Лист2!$M280</f>
        <v>0</v>
      </c>
      <c r="AB137" s="8">
        <f>[2]Лист2!$M134</f>
        <v>0</v>
      </c>
      <c r="AC137" s="9">
        <f>[2]Лист2!$N280</f>
        <v>0</v>
      </c>
      <c r="AD137" s="8">
        <f>[2]Лист2!$N134</f>
        <v>0</v>
      </c>
      <c r="AE137" s="9">
        <f>[2]Лист2!$O280</f>
        <v>0</v>
      </c>
      <c r="AF137" s="8">
        <f>[2]Лист2!$O134</f>
        <v>0</v>
      </c>
      <c r="AG137" s="9">
        <f>[2]Лист2!$S280</f>
        <v>0</v>
      </c>
      <c r="AH137" s="8">
        <f>[2]Лист2!$S134</f>
        <v>0</v>
      </c>
      <c r="AI137" s="9">
        <f>[2]Лист2!$P280</f>
        <v>0</v>
      </c>
      <c r="AJ137" s="40">
        <f>[2]Лист2!$P134</f>
        <v>0</v>
      </c>
      <c r="AK137" s="9">
        <f>[2]Лист2!$Q280</f>
        <v>0</v>
      </c>
      <c r="AL137" s="8">
        <f>[2]Лист2!$Q134</f>
        <v>0</v>
      </c>
      <c r="AM137" s="9">
        <f>[2]Лист2!$R280</f>
        <v>0</v>
      </c>
      <c r="AN137" s="40">
        <f>[2]Лист2!$R134</f>
        <v>0</v>
      </c>
      <c r="AO137" s="9">
        <f>[2]Лист2!$T280</f>
        <v>0</v>
      </c>
      <c r="AP137" s="8">
        <f>[2]Лист2!$T134</f>
        <v>0</v>
      </c>
      <c r="AQ137" s="8">
        <f t="shared" si="25"/>
        <v>0</v>
      </c>
      <c r="AR137" s="8">
        <f t="shared" si="26"/>
        <v>0</v>
      </c>
      <c r="AS137" s="9">
        <f>[2]Лист2!$W280</f>
        <v>0</v>
      </c>
      <c r="AT137" s="8">
        <f>[2]Лист2!$W134</f>
        <v>0</v>
      </c>
      <c r="AU137" s="9">
        <f>[2]Лист2!$X280</f>
        <v>0</v>
      </c>
      <c r="AV137" s="8">
        <f>[2]Лист2!$X134</f>
        <v>0</v>
      </c>
      <c r="AW137" s="9">
        <f>[2]Лист2!$Y280</f>
        <v>0</v>
      </c>
      <c r="AX137" s="8">
        <f>[2]Лист2!$Y134</f>
        <v>0</v>
      </c>
      <c r="AY137" s="9">
        <f>[2]Лист2!$AC280</f>
        <v>0</v>
      </c>
      <c r="AZ137" s="8">
        <f>[2]Лист2!$AC134</f>
        <v>0</v>
      </c>
      <c r="BA137" s="9">
        <f>[2]Лист2!$Z280</f>
        <v>0</v>
      </c>
      <c r="BB137" s="40">
        <f>[2]Лист2!$Z134</f>
        <v>0</v>
      </c>
      <c r="BC137" s="9">
        <f>[2]Лист2!$AA280</f>
        <v>0</v>
      </c>
      <c r="BD137" s="8">
        <f>[2]Лист2!$AA134</f>
        <v>0</v>
      </c>
      <c r="BE137" s="9">
        <f>[2]Лист2!$AB280</f>
        <v>0</v>
      </c>
      <c r="BF137" s="40">
        <f>[2]Лист2!$AB134</f>
        <v>0</v>
      </c>
      <c r="BG137" s="9">
        <f>[2]Лист2!$AD280</f>
        <v>0</v>
      </c>
      <c r="BH137" s="8">
        <f>[2]Лист2!$AD134</f>
        <v>0</v>
      </c>
      <c r="BI137" s="8">
        <f t="shared" si="27"/>
        <v>0</v>
      </c>
      <c r="BJ137" s="8">
        <f t="shared" si="28"/>
        <v>0</v>
      </c>
      <c r="BK137" s="9">
        <f>[2]Лист2!$AG280</f>
        <v>0</v>
      </c>
      <c r="BL137" s="8">
        <f>[2]Лист2!$AG134</f>
        <v>0</v>
      </c>
      <c r="BM137" s="9">
        <f>[2]Лист2!$AH280</f>
        <v>0</v>
      </c>
      <c r="BN137" s="8">
        <f>[2]Лист2!$AH134</f>
        <v>0</v>
      </c>
      <c r="BO137" s="9">
        <f>[2]Лист2!$AI280</f>
        <v>0</v>
      </c>
      <c r="BP137" s="8">
        <f>[2]Лист2!$AI134</f>
        <v>0</v>
      </c>
      <c r="BQ137" s="9">
        <f>[2]Лист2!$AM280</f>
        <v>0</v>
      </c>
      <c r="BR137" s="8">
        <f>[2]Лист2!$AM134</f>
        <v>0</v>
      </c>
      <c r="BS137" s="9">
        <f>[2]Лист2!$AJ280</f>
        <v>0</v>
      </c>
      <c r="BT137" s="40">
        <f>[2]Лист2!$AJ134</f>
        <v>0</v>
      </c>
      <c r="BU137" s="9">
        <f>[2]Лист2!$AK280</f>
        <v>0</v>
      </c>
      <c r="BV137" s="8">
        <f>[2]Лист2!$AK134</f>
        <v>0</v>
      </c>
      <c r="BW137" s="9">
        <f>[2]Лист2!$AL280</f>
        <v>0</v>
      </c>
      <c r="BX137" s="40">
        <f>[2]Лист2!$AL134</f>
        <v>0</v>
      </c>
      <c r="BY137" s="9">
        <f>[2]Лист2!$AN280</f>
        <v>0</v>
      </c>
      <c r="BZ137" s="8">
        <f>[2]Лист2!$AN134</f>
        <v>0</v>
      </c>
      <c r="CA137" s="8">
        <f t="shared" si="29"/>
        <v>0</v>
      </c>
      <c r="CB137" s="8">
        <f t="shared" si="30"/>
        <v>0</v>
      </c>
      <c r="CC137" s="9">
        <f>[2]Лист2!$AQ280</f>
        <v>0</v>
      </c>
      <c r="CD137" s="8">
        <f>[2]Лист2!$AQ134</f>
        <v>0</v>
      </c>
      <c r="CE137" s="9">
        <f>[2]Лист2!$AR280</f>
        <v>0</v>
      </c>
      <c r="CF137" s="8">
        <f>[2]Лист2!$AR134</f>
        <v>0</v>
      </c>
      <c r="CG137" s="9">
        <f>[2]Лист2!$AS280</f>
        <v>0</v>
      </c>
      <c r="CH137" s="8">
        <f>[2]Лист2!$AS134</f>
        <v>0</v>
      </c>
      <c r="CI137" s="9">
        <f>[2]Лист2!$AW280</f>
        <v>0</v>
      </c>
      <c r="CJ137" s="8">
        <f>[2]Лист2!$AW134</f>
        <v>0</v>
      </c>
      <c r="CK137" s="9">
        <f>[2]Лист2!$AT280</f>
        <v>0</v>
      </c>
      <c r="CL137" s="40">
        <f>[2]Лист2!$AT134</f>
        <v>0</v>
      </c>
      <c r="CM137" s="9">
        <f>[2]Лист2!$AU280</f>
        <v>0</v>
      </c>
      <c r="CN137" s="8">
        <f>[2]Лист2!$AU134</f>
        <v>0</v>
      </c>
      <c r="CO137" s="9">
        <f>[2]Лист2!$AV280</f>
        <v>0</v>
      </c>
      <c r="CP137" s="40">
        <f>[2]Лист2!$AV134</f>
        <v>0</v>
      </c>
      <c r="CQ137" s="9">
        <f>[2]Лист2!$AX280</f>
        <v>0</v>
      </c>
      <c r="CR137" s="8">
        <f>[2]Лист2!$AX134</f>
        <v>0</v>
      </c>
    </row>
    <row r="138" spans="1:96" x14ac:dyDescent="0.25">
      <c r="A138" s="12">
        <v>108</v>
      </c>
      <c r="B138" s="18" t="s">
        <v>204</v>
      </c>
      <c r="C138" s="12">
        <v>330428</v>
      </c>
      <c r="D138" s="25" t="s">
        <v>155</v>
      </c>
      <c r="E138" s="25" t="s">
        <v>160</v>
      </c>
      <c r="F138" s="31" t="s">
        <v>156</v>
      </c>
      <c r="G138" s="8">
        <f t="shared" si="21"/>
        <v>1781591</v>
      </c>
      <c r="H138" s="8">
        <f t="shared" si="22"/>
        <v>1781591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1781591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f>[2]Лист2!$M281</f>
        <v>0</v>
      </c>
      <c r="AB138" s="8">
        <f>[2]Лист2!$M135</f>
        <v>0</v>
      </c>
      <c r="AC138" s="9">
        <f>[2]Лист2!$N281</f>
        <v>0</v>
      </c>
      <c r="AD138" s="8">
        <f>[2]Лист2!$N135</f>
        <v>0</v>
      </c>
      <c r="AE138" s="9">
        <f>[2]Лист2!$O281</f>
        <v>0</v>
      </c>
      <c r="AF138" s="8">
        <f>[2]Лист2!$O135</f>
        <v>0</v>
      </c>
      <c r="AG138" s="9">
        <f>[2]Лист2!$S281</f>
        <v>0</v>
      </c>
      <c r="AH138" s="8">
        <f>[2]Лист2!$S135</f>
        <v>0</v>
      </c>
      <c r="AI138" s="9">
        <f>[2]Лист2!$P281</f>
        <v>0</v>
      </c>
      <c r="AJ138" s="40">
        <f>[2]Лист2!$P135</f>
        <v>0</v>
      </c>
      <c r="AK138" s="9">
        <f>[2]Лист2!$Q281</f>
        <v>0</v>
      </c>
      <c r="AL138" s="8">
        <f>[2]Лист2!$Q135</f>
        <v>0</v>
      </c>
      <c r="AM138" s="9">
        <f>[2]Лист2!$R281</f>
        <v>0</v>
      </c>
      <c r="AN138" s="40">
        <f>[2]Лист2!$R135</f>
        <v>0</v>
      </c>
      <c r="AO138" s="9">
        <f>[2]Лист2!$T281</f>
        <v>0</v>
      </c>
      <c r="AP138" s="8">
        <f>[2]Лист2!$T135</f>
        <v>0</v>
      </c>
      <c r="AQ138" s="8">
        <f t="shared" si="25"/>
        <v>0</v>
      </c>
      <c r="AR138" s="8">
        <f t="shared" si="26"/>
        <v>0</v>
      </c>
      <c r="AS138" s="9">
        <f>[2]Лист2!$W281</f>
        <v>0</v>
      </c>
      <c r="AT138" s="8">
        <f>[2]Лист2!$W135</f>
        <v>0</v>
      </c>
      <c r="AU138" s="9">
        <f>[2]Лист2!$X281</f>
        <v>0</v>
      </c>
      <c r="AV138" s="8">
        <f>[2]Лист2!$X135</f>
        <v>0</v>
      </c>
      <c r="AW138" s="9">
        <f>[2]Лист2!$Y281</f>
        <v>0</v>
      </c>
      <c r="AX138" s="8">
        <f>[2]Лист2!$Y135</f>
        <v>0</v>
      </c>
      <c r="AY138" s="9">
        <f>[2]Лист2!$AC281</f>
        <v>0</v>
      </c>
      <c r="AZ138" s="8">
        <f>[2]Лист2!$AC135</f>
        <v>0</v>
      </c>
      <c r="BA138" s="9">
        <f>[2]Лист2!$Z281</f>
        <v>0</v>
      </c>
      <c r="BB138" s="40">
        <f>[2]Лист2!$Z135</f>
        <v>0</v>
      </c>
      <c r="BC138" s="9">
        <f>[2]Лист2!$AA281</f>
        <v>0</v>
      </c>
      <c r="BD138" s="8">
        <f>[2]Лист2!$AA135</f>
        <v>0</v>
      </c>
      <c r="BE138" s="9">
        <f>[2]Лист2!$AB281</f>
        <v>0</v>
      </c>
      <c r="BF138" s="40">
        <f>[2]Лист2!$AB135</f>
        <v>0</v>
      </c>
      <c r="BG138" s="9">
        <f>[2]Лист2!$AD281</f>
        <v>0</v>
      </c>
      <c r="BH138" s="8">
        <f>[2]Лист2!$AD135</f>
        <v>0</v>
      </c>
      <c r="BI138" s="8">
        <f t="shared" si="27"/>
        <v>1368764</v>
      </c>
      <c r="BJ138" s="8">
        <f t="shared" si="28"/>
        <v>1368764</v>
      </c>
      <c r="BK138" s="9">
        <f>[2]Лист2!$AG281</f>
        <v>0</v>
      </c>
      <c r="BL138" s="8">
        <f>[2]Лист2!$AG135</f>
        <v>0</v>
      </c>
      <c r="BM138" s="9">
        <f>[2]Лист2!$AH281</f>
        <v>0</v>
      </c>
      <c r="BN138" s="8">
        <f>[2]Лист2!$AH135</f>
        <v>0</v>
      </c>
      <c r="BO138" s="9">
        <f>[2]Лист2!$AI281</f>
        <v>0</v>
      </c>
      <c r="BP138" s="8">
        <f>[2]Лист2!$AI135</f>
        <v>1368764</v>
      </c>
      <c r="BQ138" s="9">
        <f>[2]Лист2!$AM281</f>
        <v>0</v>
      </c>
      <c r="BR138" s="8">
        <f>[2]Лист2!$AM135</f>
        <v>0</v>
      </c>
      <c r="BS138" s="9">
        <f>[2]Лист2!$AJ281</f>
        <v>0</v>
      </c>
      <c r="BT138" s="40">
        <f>[2]Лист2!$AJ135</f>
        <v>0</v>
      </c>
      <c r="BU138" s="9">
        <f>[2]Лист2!$AK281</f>
        <v>0</v>
      </c>
      <c r="BV138" s="8">
        <f>[2]Лист2!$AK135</f>
        <v>0</v>
      </c>
      <c r="BW138" s="9">
        <f>[2]Лист2!$AL281</f>
        <v>0</v>
      </c>
      <c r="BX138" s="40">
        <f>[2]Лист2!$AL135</f>
        <v>0</v>
      </c>
      <c r="BY138" s="9">
        <f>[2]Лист2!$AN281</f>
        <v>0</v>
      </c>
      <c r="BZ138" s="8">
        <f>[2]Лист2!$AN135</f>
        <v>0</v>
      </c>
      <c r="CA138" s="8">
        <f t="shared" si="29"/>
        <v>412827</v>
      </c>
      <c r="CB138" s="8">
        <f t="shared" si="30"/>
        <v>412827</v>
      </c>
      <c r="CC138" s="9">
        <f>[2]Лист2!$AQ281</f>
        <v>0</v>
      </c>
      <c r="CD138" s="8">
        <f>[2]Лист2!$AQ135</f>
        <v>0</v>
      </c>
      <c r="CE138" s="9">
        <f>[2]Лист2!$AR281</f>
        <v>0</v>
      </c>
      <c r="CF138" s="8">
        <f>[2]Лист2!$AR135</f>
        <v>0</v>
      </c>
      <c r="CG138" s="9">
        <f>[2]Лист2!$AS281</f>
        <v>0</v>
      </c>
      <c r="CH138" s="8">
        <f>[2]Лист2!$AS135</f>
        <v>412827</v>
      </c>
      <c r="CI138" s="9">
        <f>[2]Лист2!$AW281</f>
        <v>0</v>
      </c>
      <c r="CJ138" s="8">
        <f>[2]Лист2!$AW135</f>
        <v>0</v>
      </c>
      <c r="CK138" s="9">
        <f>[2]Лист2!$AT281</f>
        <v>0</v>
      </c>
      <c r="CL138" s="40">
        <f>[2]Лист2!$AT135</f>
        <v>0</v>
      </c>
      <c r="CM138" s="9">
        <f>[2]Лист2!$AU281</f>
        <v>0</v>
      </c>
      <c r="CN138" s="8">
        <f>[2]Лист2!$AU135</f>
        <v>0</v>
      </c>
      <c r="CO138" s="9">
        <f>[2]Лист2!$AV281</f>
        <v>0</v>
      </c>
      <c r="CP138" s="40">
        <f>[2]Лист2!$AV135</f>
        <v>0</v>
      </c>
      <c r="CQ138" s="9">
        <f>[2]Лист2!$AX281</f>
        <v>0</v>
      </c>
      <c r="CR138" s="8">
        <f>[2]Лист2!$AX135</f>
        <v>0</v>
      </c>
    </row>
    <row r="139" spans="1:96" x14ac:dyDescent="0.25">
      <c r="A139" s="12"/>
      <c r="B139" s="17" t="s">
        <v>144</v>
      </c>
      <c r="C139" s="12"/>
      <c r="D139" s="25"/>
      <c r="E139" s="26" t="s">
        <v>160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f>[2]Лист2!$M282</f>
        <v>0</v>
      </c>
      <c r="AB139" s="8">
        <f>[2]Лист2!$M136</f>
        <v>0</v>
      </c>
      <c r="AC139" s="9">
        <f>[2]Лист2!$N282</f>
        <v>0</v>
      </c>
      <c r="AD139" s="8">
        <f>[2]Лист2!$N136</f>
        <v>0</v>
      </c>
      <c r="AE139" s="9">
        <f>[2]Лист2!$O282</f>
        <v>0</v>
      </c>
      <c r="AF139" s="8">
        <f>[2]Лист2!$O136</f>
        <v>0</v>
      </c>
      <c r="AG139" s="9">
        <f>[2]Лист2!$S282</f>
        <v>0</v>
      </c>
      <c r="AH139" s="8">
        <f>[2]Лист2!$S136</f>
        <v>0</v>
      </c>
      <c r="AI139" s="9">
        <f>[2]Лист2!$P282</f>
        <v>0</v>
      </c>
      <c r="AJ139" s="40">
        <f>[2]Лист2!$P136</f>
        <v>0</v>
      </c>
      <c r="AK139" s="9">
        <f>[2]Лист2!$Q282</f>
        <v>0</v>
      </c>
      <c r="AL139" s="8">
        <f>[2]Лист2!$Q136</f>
        <v>0</v>
      </c>
      <c r="AM139" s="9">
        <f>[2]Лист2!$R282</f>
        <v>0</v>
      </c>
      <c r="AN139" s="40">
        <f>[2]Лист2!$R136</f>
        <v>0</v>
      </c>
      <c r="AO139" s="9">
        <f>[2]Лист2!$T282</f>
        <v>0</v>
      </c>
      <c r="AP139" s="8">
        <f>[2]Лист2!$T136</f>
        <v>0</v>
      </c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f>[2]Лист2!$W282</f>
        <v>0</v>
      </c>
      <c r="AT139" s="8">
        <f>[2]Лист2!$W136</f>
        <v>0</v>
      </c>
      <c r="AU139" s="9">
        <f>[2]Лист2!$X282</f>
        <v>0</v>
      </c>
      <c r="AV139" s="8">
        <f>[2]Лист2!$X136</f>
        <v>0</v>
      </c>
      <c r="AW139" s="9">
        <f>[2]Лист2!$Y282</f>
        <v>0</v>
      </c>
      <c r="AX139" s="8">
        <f>[2]Лист2!$Y136</f>
        <v>0</v>
      </c>
      <c r="AY139" s="9">
        <f>[2]Лист2!$AC282</f>
        <v>0</v>
      </c>
      <c r="AZ139" s="8">
        <f>[2]Лист2!$AC136</f>
        <v>0</v>
      </c>
      <c r="BA139" s="9">
        <f>[2]Лист2!$Z282</f>
        <v>0</v>
      </c>
      <c r="BB139" s="40">
        <f>[2]Лист2!$Z136</f>
        <v>0</v>
      </c>
      <c r="BC139" s="9">
        <f>[2]Лист2!$AA282</f>
        <v>0</v>
      </c>
      <c r="BD139" s="8">
        <f>[2]Лист2!$AA136</f>
        <v>0</v>
      </c>
      <c r="BE139" s="9">
        <f>[2]Лист2!$AB282</f>
        <v>0</v>
      </c>
      <c r="BF139" s="40">
        <f>[2]Лист2!$AB136</f>
        <v>0</v>
      </c>
      <c r="BG139" s="9">
        <f>[2]Лист2!$AD282</f>
        <v>0</v>
      </c>
      <c r="BH139" s="8">
        <f>[2]Лист2!$AD136</f>
        <v>0</v>
      </c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f>[2]Лист2!$AG282</f>
        <v>0</v>
      </c>
      <c r="BL139" s="8">
        <f>[2]Лист2!$AG136</f>
        <v>0</v>
      </c>
      <c r="BM139" s="9">
        <f>[2]Лист2!$AH282</f>
        <v>0</v>
      </c>
      <c r="BN139" s="8">
        <f>[2]Лист2!$AH136</f>
        <v>0</v>
      </c>
      <c r="BO139" s="9">
        <f>[2]Лист2!$AI282</f>
        <v>0</v>
      </c>
      <c r="BP139" s="8">
        <f>[2]Лист2!$AI136</f>
        <v>0</v>
      </c>
      <c r="BQ139" s="9">
        <f>[2]Лист2!$AM282</f>
        <v>0</v>
      </c>
      <c r="BR139" s="8">
        <f>[2]Лист2!$AM136</f>
        <v>0</v>
      </c>
      <c r="BS139" s="9">
        <f>[2]Лист2!$AJ282</f>
        <v>0</v>
      </c>
      <c r="BT139" s="40">
        <f>[2]Лист2!$AJ136</f>
        <v>0</v>
      </c>
      <c r="BU139" s="9">
        <f>[2]Лист2!$AK282</f>
        <v>0</v>
      </c>
      <c r="BV139" s="8">
        <f>[2]Лист2!$AK136</f>
        <v>0</v>
      </c>
      <c r="BW139" s="9">
        <f>[2]Лист2!$AL282</f>
        <v>0</v>
      </c>
      <c r="BX139" s="40">
        <f>[2]Лист2!$AL136</f>
        <v>0</v>
      </c>
      <c r="BY139" s="9">
        <f>[2]Лист2!$AN282</f>
        <v>0</v>
      </c>
      <c r="BZ139" s="8">
        <f>[2]Лист2!$AN136</f>
        <v>0</v>
      </c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f>[2]Лист2!$AQ282</f>
        <v>0</v>
      </c>
      <c r="CD139" s="8">
        <f>[2]Лист2!$AQ136</f>
        <v>0</v>
      </c>
      <c r="CE139" s="9">
        <f>[2]Лист2!$AR282</f>
        <v>0</v>
      </c>
      <c r="CF139" s="8">
        <f>[2]Лист2!$AR136</f>
        <v>0</v>
      </c>
      <c r="CG139" s="9">
        <f>[2]Лист2!$AS282</f>
        <v>0</v>
      </c>
      <c r="CH139" s="8">
        <f>[2]Лист2!$AS136</f>
        <v>0</v>
      </c>
      <c r="CI139" s="9">
        <f>[2]Лист2!$AW282</f>
        <v>0</v>
      </c>
      <c r="CJ139" s="8">
        <f>[2]Лист2!$AW136</f>
        <v>0</v>
      </c>
      <c r="CK139" s="9">
        <f>[2]Лист2!$AT282</f>
        <v>0</v>
      </c>
      <c r="CL139" s="40">
        <f>[2]Лист2!$AT136</f>
        <v>0</v>
      </c>
      <c r="CM139" s="9">
        <f>[2]Лист2!$AU282</f>
        <v>0</v>
      </c>
      <c r="CN139" s="8">
        <f>[2]Лист2!$AU136</f>
        <v>0</v>
      </c>
      <c r="CO139" s="9">
        <f>[2]Лист2!$AV282</f>
        <v>0</v>
      </c>
      <c r="CP139" s="40">
        <f>[2]Лист2!$AV136</f>
        <v>0</v>
      </c>
      <c r="CQ139" s="9">
        <f>[2]Лист2!$AX282</f>
        <v>0</v>
      </c>
      <c r="CR139" s="8">
        <f>[2]Лист2!$AX136</f>
        <v>0</v>
      </c>
    </row>
    <row r="140" spans="1:96" x14ac:dyDescent="0.25">
      <c r="A140" s="12">
        <f>1+A138</f>
        <v>109</v>
      </c>
      <c r="B140" s="18" t="s">
        <v>103</v>
      </c>
      <c r="C140" s="12">
        <v>330370</v>
      </c>
      <c r="D140" s="25" t="s">
        <v>177</v>
      </c>
      <c r="E140" s="25" t="s">
        <v>160</v>
      </c>
      <c r="F140" s="31" t="s">
        <v>178</v>
      </c>
      <c r="G140" s="8">
        <f t="shared" si="35"/>
        <v>712281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6</v>
      </c>
      <c r="P140" s="8">
        <f t="shared" si="34"/>
        <v>712281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593567.5</v>
      </c>
      <c r="Z140" s="8">
        <f t="shared" si="38"/>
        <v>0</v>
      </c>
      <c r="AA140" s="9">
        <f>[2]Лист2!$M283</f>
        <v>0</v>
      </c>
      <c r="AB140" s="8">
        <f>[2]Лист2!$M137</f>
        <v>0</v>
      </c>
      <c r="AC140" s="9">
        <f>[2]Лист2!$N283</f>
        <v>0</v>
      </c>
      <c r="AD140" s="8">
        <f>[2]Лист2!$N137</f>
        <v>0</v>
      </c>
      <c r="AE140" s="9">
        <f>[2]Лист2!$O283</f>
        <v>0</v>
      </c>
      <c r="AF140" s="8">
        <f>[2]Лист2!$O137</f>
        <v>0</v>
      </c>
      <c r="AG140" s="9">
        <f>[2]Лист2!$S283</f>
        <v>5</v>
      </c>
      <c r="AH140" s="8">
        <f>[2]Лист2!$S137</f>
        <v>593567.5</v>
      </c>
      <c r="AI140" s="9">
        <f>[2]Лист2!$P283</f>
        <v>0</v>
      </c>
      <c r="AJ140" s="40">
        <f>[2]Лист2!$P137</f>
        <v>0</v>
      </c>
      <c r="AK140" s="9">
        <f>[2]Лист2!$Q283</f>
        <v>0</v>
      </c>
      <c r="AL140" s="8">
        <f>[2]Лист2!$Q137</f>
        <v>0</v>
      </c>
      <c r="AM140" s="9">
        <f>[2]Лист2!$R283</f>
        <v>0</v>
      </c>
      <c r="AN140" s="40">
        <f>[2]Лист2!$R137</f>
        <v>0</v>
      </c>
      <c r="AO140" s="9">
        <f>[2]Лист2!$T283</f>
        <v>0</v>
      </c>
      <c r="AP140" s="8">
        <f>[2]Лист2!$T137</f>
        <v>0</v>
      </c>
      <c r="AQ140" s="8">
        <f t="shared" si="39"/>
        <v>118713.5</v>
      </c>
      <c r="AR140" s="8">
        <f t="shared" si="40"/>
        <v>0</v>
      </c>
      <c r="AS140" s="9">
        <f>[2]Лист2!$W283</f>
        <v>0</v>
      </c>
      <c r="AT140" s="8">
        <f>[2]Лист2!$W137</f>
        <v>0</v>
      </c>
      <c r="AU140" s="9">
        <f>[2]Лист2!$X283</f>
        <v>0</v>
      </c>
      <c r="AV140" s="8">
        <f>[2]Лист2!$X137</f>
        <v>0</v>
      </c>
      <c r="AW140" s="9">
        <f>[2]Лист2!$Y283</f>
        <v>0</v>
      </c>
      <c r="AX140" s="8">
        <f>[2]Лист2!$Y137</f>
        <v>0</v>
      </c>
      <c r="AY140" s="9">
        <f>[2]Лист2!$AC283</f>
        <v>1</v>
      </c>
      <c r="AZ140" s="8">
        <f>[2]Лист2!$AC137</f>
        <v>118713.5</v>
      </c>
      <c r="BA140" s="9">
        <f>[2]Лист2!$Z283</f>
        <v>0</v>
      </c>
      <c r="BB140" s="40">
        <f>[2]Лист2!$Z137</f>
        <v>0</v>
      </c>
      <c r="BC140" s="9">
        <f>[2]Лист2!$AA283</f>
        <v>0</v>
      </c>
      <c r="BD140" s="8">
        <f>[2]Лист2!$AA137</f>
        <v>0</v>
      </c>
      <c r="BE140" s="9">
        <f>[2]Лист2!$AB283</f>
        <v>0</v>
      </c>
      <c r="BF140" s="40">
        <f>[2]Лист2!$AB137</f>
        <v>0</v>
      </c>
      <c r="BG140" s="9">
        <f>[2]Лист2!$AD283</f>
        <v>0</v>
      </c>
      <c r="BH140" s="8">
        <f>[2]Лист2!$AD137</f>
        <v>0</v>
      </c>
      <c r="BI140" s="8">
        <f t="shared" si="41"/>
        <v>0</v>
      </c>
      <c r="BJ140" s="8">
        <f t="shared" si="42"/>
        <v>0</v>
      </c>
      <c r="BK140" s="9">
        <f>[2]Лист2!$AG283</f>
        <v>0</v>
      </c>
      <c r="BL140" s="8">
        <f>[2]Лист2!$AG137</f>
        <v>0</v>
      </c>
      <c r="BM140" s="9">
        <f>[2]Лист2!$AH283</f>
        <v>0</v>
      </c>
      <c r="BN140" s="8">
        <f>[2]Лист2!$AH137</f>
        <v>0</v>
      </c>
      <c r="BO140" s="9">
        <f>[2]Лист2!$AI283</f>
        <v>0</v>
      </c>
      <c r="BP140" s="8">
        <f>[2]Лист2!$AI137</f>
        <v>0</v>
      </c>
      <c r="BQ140" s="9">
        <f>[2]Лист2!$AM283</f>
        <v>0</v>
      </c>
      <c r="BR140" s="8">
        <f>[2]Лист2!$AM137</f>
        <v>0</v>
      </c>
      <c r="BS140" s="9">
        <f>[2]Лист2!$AJ283</f>
        <v>0</v>
      </c>
      <c r="BT140" s="40">
        <f>[2]Лист2!$AJ137</f>
        <v>0</v>
      </c>
      <c r="BU140" s="9">
        <f>[2]Лист2!$AK283</f>
        <v>0</v>
      </c>
      <c r="BV140" s="8">
        <f>[2]Лист2!$AK137</f>
        <v>0</v>
      </c>
      <c r="BW140" s="9">
        <f>[2]Лист2!$AL283</f>
        <v>0</v>
      </c>
      <c r="BX140" s="40">
        <f>[2]Лист2!$AL137</f>
        <v>0</v>
      </c>
      <c r="BY140" s="9">
        <f>[2]Лист2!$AN283</f>
        <v>0</v>
      </c>
      <c r="BZ140" s="8">
        <f>[2]Лист2!$AN137</f>
        <v>0</v>
      </c>
      <c r="CA140" s="8">
        <f t="shared" si="43"/>
        <v>0</v>
      </c>
      <c r="CB140" s="8">
        <f t="shared" si="44"/>
        <v>0</v>
      </c>
      <c r="CC140" s="9">
        <f>[2]Лист2!$AQ283</f>
        <v>0</v>
      </c>
      <c r="CD140" s="8">
        <f>[2]Лист2!$AQ137</f>
        <v>0</v>
      </c>
      <c r="CE140" s="9">
        <f>[2]Лист2!$AR283</f>
        <v>0</v>
      </c>
      <c r="CF140" s="8">
        <f>[2]Лист2!$AR137</f>
        <v>0</v>
      </c>
      <c r="CG140" s="9">
        <f>[2]Лист2!$AS283</f>
        <v>0</v>
      </c>
      <c r="CH140" s="8">
        <f>[2]Лист2!$AS137</f>
        <v>0</v>
      </c>
      <c r="CI140" s="9">
        <f>[2]Лист2!$AW283</f>
        <v>0</v>
      </c>
      <c r="CJ140" s="8">
        <f>[2]Лист2!$AW137</f>
        <v>0</v>
      </c>
      <c r="CK140" s="9">
        <f>[2]Лист2!$AT283</f>
        <v>0</v>
      </c>
      <c r="CL140" s="40">
        <f>[2]Лист2!$AT137</f>
        <v>0</v>
      </c>
      <c r="CM140" s="9">
        <f>[2]Лист2!$AU283</f>
        <v>0</v>
      </c>
      <c r="CN140" s="8">
        <f>[2]Лист2!$AU137</f>
        <v>0</v>
      </c>
      <c r="CO140" s="9">
        <f>[2]Лист2!$AV283</f>
        <v>0</v>
      </c>
      <c r="CP140" s="40">
        <f>[2]Лист2!$AV137</f>
        <v>0</v>
      </c>
      <c r="CQ140" s="9">
        <f>[2]Лист2!$AX283</f>
        <v>0</v>
      </c>
      <c r="CR140" s="8">
        <f>[2]Лист2!$AX137</f>
        <v>0</v>
      </c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177</v>
      </c>
      <c r="E141" s="25" t="s">
        <v>160</v>
      </c>
      <c r="F141" s="31" t="s">
        <v>178</v>
      </c>
      <c r="G141" s="8">
        <f t="shared" si="35"/>
        <v>0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0</v>
      </c>
      <c r="P141" s="8">
        <f t="shared" si="34"/>
        <v>0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0</v>
      </c>
      <c r="Z141" s="8">
        <f t="shared" si="38"/>
        <v>0</v>
      </c>
      <c r="AA141" s="9">
        <f>[2]Лист2!$M284</f>
        <v>0</v>
      </c>
      <c r="AB141" s="8">
        <f>[2]Лист2!$M138</f>
        <v>0</v>
      </c>
      <c r="AC141" s="9">
        <f>[2]Лист2!$N284</f>
        <v>0</v>
      </c>
      <c r="AD141" s="8">
        <f>[2]Лист2!$N138</f>
        <v>0</v>
      </c>
      <c r="AE141" s="9">
        <f>[2]Лист2!$O284</f>
        <v>0</v>
      </c>
      <c r="AF141" s="8">
        <f>[2]Лист2!$O138</f>
        <v>0</v>
      </c>
      <c r="AG141" s="9"/>
      <c r="AH141" s="8"/>
      <c r="AI141" s="9">
        <f>[2]Лист2!$P284</f>
        <v>0</v>
      </c>
      <c r="AJ141" s="40">
        <f>[2]Лист2!$P138</f>
        <v>0</v>
      </c>
      <c r="AK141" s="9">
        <f>[2]Лист2!$Q284</f>
        <v>0</v>
      </c>
      <c r="AL141" s="8">
        <f>[2]Лист2!$Q138</f>
        <v>0</v>
      </c>
      <c r="AM141" s="9">
        <f>[2]Лист2!$R284</f>
        <v>0</v>
      </c>
      <c r="AN141" s="40">
        <f>[2]Лист2!$R138</f>
        <v>0</v>
      </c>
      <c r="AO141" s="9">
        <f>[2]Лист2!$T284</f>
        <v>0</v>
      </c>
      <c r="AP141" s="8">
        <f>[2]Лист2!$T138</f>
        <v>0</v>
      </c>
      <c r="AQ141" s="8">
        <f t="shared" si="39"/>
        <v>0</v>
      </c>
      <c r="AR141" s="8">
        <f t="shared" si="40"/>
        <v>0</v>
      </c>
      <c r="AS141" s="9">
        <f>[2]Лист2!$W284</f>
        <v>0</v>
      </c>
      <c r="AT141" s="8">
        <f>[2]Лист2!$W138</f>
        <v>0</v>
      </c>
      <c r="AU141" s="9">
        <f>[2]Лист2!$X284</f>
        <v>0</v>
      </c>
      <c r="AV141" s="8">
        <f>[2]Лист2!$X138</f>
        <v>0</v>
      </c>
      <c r="AW141" s="9">
        <f>[2]Лист2!$Y284</f>
        <v>0</v>
      </c>
      <c r="AX141" s="8">
        <f>[2]Лист2!$Y138</f>
        <v>0</v>
      </c>
      <c r="AY141" s="9"/>
      <c r="AZ141" s="8"/>
      <c r="BA141" s="9">
        <f>[2]Лист2!$Z284</f>
        <v>0</v>
      </c>
      <c r="BB141" s="40">
        <f>[2]Лист2!$Z138</f>
        <v>0</v>
      </c>
      <c r="BC141" s="9">
        <f>[2]Лист2!$AA284</f>
        <v>0</v>
      </c>
      <c r="BD141" s="8">
        <f>[2]Лист2!$AA138</f>
        <v>0</v>
      </c>
      <c r="BE141" s="9">
        <f>[2]Лист2!$AB284</f>
        <v>0</v>
      </c>
      <c r="BF141" s="40">
        <f>[2]Лист2!$AB138</f>
        <v>0</v>
      </c>
      <c r="BG141" s="9">
        <f>[2]Лист2!$AD284</f>
        <v>0</v>
      </c>
      <c r="BH141" s="8">
        <f>[2]Лист2!$AD138</f>
        <v>0</v>
      </c>
      <c r="BI141" s="8">
        <f t="shared" si="41"/>
        <v>0</v>
      </c>
      <c r="BJ141" s="8">
        <f t="shared" si="42"/>
        <v>0</v>
      </c>
      <c r="BK141" s="9">
        <f>[2]Лист2!$AG284</f>
        <v>0</v>
      </c>
      <c r="BL141" s="8">
        <f>[2]Лист2!$AG138</f>
        <v>0</v>
      </c>
      <c r="BM141" s="9">
        <f>[2]Лист2!$AH284</f>
        <v>0</v>
      </c>
      <c r="BN141" s="8">
        <f>[2]Лист2!$AH138</f>
        <v>0</v>
      </c>
      <c r="BO141" s="9">
        <f>[2]Лист2!$AI284</f>
        <v>0</v>
      </c>
      <c r="BP141" s="8">
        <f>[2]Лист2!$AI138</f>
        <v>0</v>
      </c>
      <c r="BQ141" s="9">
        <f>[2]Лист2!$AM284</f>
        <v>0</v>
      </c>
      <c r="BR141" s="8">
        <f>[2]Лист2!$AM138</f>
        <v>0</v>
      </c>
      <c r="BS141" s="9">
        <f>[2]Лист2!$AJ284</f>
        <v>0</v>
      </c>
      <c r="BT141" s="40">
        <f>[2]Лист2!$AJ138</f>
        <v>0</v>
      </c>
      <c r="BU141" s="9">
        <f>[2]Лист2!$AK284</f>
        <v>0</v>
      </c>
      <c r="BV141" s="8">
        <f>[2]Лист2!$AK138</f>
        <v>0</v>
      </c>
      <c r="BW141" s="9">
        <f>[2]Лист2!$AL284</f>
        <v>0</v>
      </c>
      <c r="BX141" s="40">
        <f>[2]Лист2!$AL138</f>
        <v>0</v>
      </c>
      <c r="BY141" s="9">
        <f>[2]Лист2!$AN284</f>
        <v>0</v>
      </c>
      <c r="BZ141" s="8">
        <f>[2]Лист2!$AN138</f>
        <v>0</v>
      </c>
      <c r="CA141" s="8">
        <f t="shared" si="43"/>
        <v>0</v>
      </c>
      <c r="CB141" s="8">
        <f t="shared" si="44"/>
        <v>0</v>
      </c>
      <c r="CC141" s="9">
        <f>[2]Лист2!$AQ284</f>
        <v>0</v>
      </c>
      <c r="CD141" s="8">
        <f>[2]Лист2!$AQ138</f>
        <v>0</v>
      </c>
      <c r="CE141" s="9">
        <f>[2]Лист2!$AR284</f>
        <v>0</v>
      </c>
      <c r="CF141" s="8">
        <f>[2]Лист2!$AR138</f>
        <v>0</v>
      </c>
      <c r="CG141" s="9">
        <f>[2]Лист2!$AS284</f>
        <v>0</v>
      </c>
      <c r="CH141" s="8">
        <f>[2]Лист2!$AS138</f>
        <v>0</v>
      </c>
      <c r="CI141" s="9">
        <f>[2]Лист2!$AW284</f>
        <v>0</v>
      </c>
      <c r="CJ141" s="8">
        <f>[2]Лист2!$AW138</f>
        <v>0</v>
      </c>
      <c r="CK141" s="9">
        <f>[2]Лист2!$AT284</f>
        <v>0</v>
      </c>
      <c r="CL141" s="40">
        <f>[2]Лист2!$AT138</f>
        <v>0</v>
      </c>
      <c r="CM141" s="9">
        <f>[2]Лист2!$AU284</f>
        <v>0</v>
      </c>
      <c r="CN141" s="8">
        <f>[2]Лист2!$AU138</f>
        <v>0</v>
      </c>
      <c r="CO141" s="9">
        <f>[2]Лист2!$AV284</f>
        <v>0</v>
      </c>
      <c r="CP141" s="40">
        <f>[2]Лист2!$AV138</f>
        <v>0</v>
      </c>
      <c r="CQ141" s="9">
        <f>[2]Лист2!$AX284</f>
        <v>0</v>
      </c>
      <c r="CR141" s="8">
        <f>[2]Лист2!$AX138</f>
        <v>0</v>
      </c>
    </row>
    <row r="142" spans="1:96" x14ac:dyDescent="0.25">
      <c r="A142" s="12">
        <f t="shared" ref="A142:A145" si="45">1+A141</f>
        <v>111</v>
      </c>
      <c r="B142" s="18" t="s">
        <v>145</v>
      </c>
      <c r="C142" s="12">
        <v>330414</v>
      </c>
      <c r="D142" s="25" t="s">
        <v>177</v>
      </c>
      <c r="E142" s="25" t="s">
        <v>160</v>
      </c>
      <c r="F142" s="31" t="s">
        <v>178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f>[2]Лист2!$M285</f>
        <v>0</v>
      </c>
      <c r="AB142" s="8">
        <f>[2]Лист2!$M139</f>
        <v>0</v>
      </c>
      <c r="AC142" s="9">
        <f>[2]Лист2!$N285</f>
        <v>0</v>
      </c>
      <c r="AD142" s="8">
        <f>[2]Лист2!$N139</f>
        <v>0</v>
      </c>
      <c r="AE142" s="9">
        <f>[2]Лист2!$O285</f>
        <v>0</v>
      </c>
      <c r="AF142" s="8">
        <f>[2]Лист2!$O139</f>
        <v>0</v>
      </c>
      <c r="AG142" s="9">
        <f>[2]Лист2!$S285</f>
        <v>0</v>
      </c>
      <c r="AH142" s="8">
        <f>[2]Лист2!$S139</f>
        <v>0</v>
      </c>
      <c r="AI142" s="9">
        <f>[2]Лист2!$P285</f>
        <v>0</v>
      </c>
      <c r="AJ142" s="40">
        <f>[2]Лист2!$P139</f>
        <v>0</v>
      </c>
      <c r="AK142" s="9">
        <f>[2]Лист2!$Q285</f>
        <v>0</v>
      </c>
      <c r="AL142" s="8">
        <f>[2]Лист2!$Q139</f>
        <v>0</v>
      </c>
      <c r="AM142" s="9">
        <f>[2]Лист2!$R285</f>
        <v>0</v>
      </c>
      <c r="AN142" s="40">
        <f>[2]Лист2!$R139</f>
        <v>0</v>
      </c>
      <c r="AO142" s="9">
        <f>[2]Лист2!$T285</f>
        <v>0</v>
      </c>
      <c r="AP142" s="8">
        <f>[2]Лист2!$T139</f>
        <v>0</v>
      </c>
      <c r="AQ142" s="8">
        <f t="shared" si="39"/>
        <v>0</v>
      </c>
      <c r="AR142" s="8">
        <f t="shared" si="40"/>
        <v>0</v>
      </c>
      <c r="AS142" s="9">
        <f>[2]Лист2!$W285</f>
        <v>0</v>
      </c>
      <c r="AT142" s="8">
        <f>[2]Лист2!$W139</f>
        <v>0</v>
      </c>
      <c r="AU142" s="9">
        <f>[2]Лист2!$X285</f>
        <v>0</v>
      </c>
      <c r="AV142" s="8">
        <f>[2]Лист2!$X139</f>
        <v>0</v>
      </c>
      <c r="AW142" s="9">
        <f>[2]Лист2!$Y285</f>
        <v>0</v>
      </c>
      <c r="AX142" s="8">
        <f>[2]Лист2!$Y139</f>
        <v>0</v>
      </c>
      <c r="AY142" s="9">
        <f>[2]Лист2!$AC285</f>
        <v>0</v>
      </c>
      <c r="AZ142" s="8">
        <f>[2]Лист2!$AC139</f>
        <v>0</v>
      </c>
      <c r="BA142" s="9">
        <f>[2]Лист2!$Z285</f>
        <v>0</v>
      </c>
      <c r="BB142" s="40">
        <f>[2]Лист2!$Z139</f>
        <v>0</v>
      </c>
      <c r="BC142" s="9">
        <f>[2]Лист2!$AA285</f>
        <v>0</v>
      </c>
      <c r="BD142" s="8">
        <f>[2]Лист2!$AA139</f>
        <v>0</v>
      </c>
      <c r="BE142" s="9">
        <f>[2]Лист2!$AB285</f>
        <v>0</v>
      </c>
      <c r="BF142" s="40">
        <f>[2]Лист2!$AB139</f>
        <v>0</v>
      </c>
      <c r="BG142" s="9">
        <f>[2]Лист2!$AD285</f>
        <v>0</v>
      </c>
      <c r="BH142" s="8">
        <f>[2]Лист2!$AD139</f>
        <v>0</v>
      </c>
      <c r="BI142" s="8">
        <f t="shared" si="41"/>
        <v>0</v>
      </c>
      <c r="BJ142" s="8">
        <f t="shared" si="42"/>
        <v>0</v>
      </c>
      <c r="BK142" s="9">
        <f>[2]Лист2!$AG285</f>
        <v>0</v>
      </c>
      <c r="BL142" s="8">
        <f>[2]Лист2!$AG139</f>
        <v>0</v>
      </c>
      <c r="BM142" s="9">
        <f>[2]Лист2!$AH285</f>
        <v>0</v>
      </c>
      <c r="BN142" s="8">
        <f>[2]Лист2!$AH139</f>
        <v>0</v>
      </c>
      <c r="BO142" s="9">
        <f>[2]Лист2!$AI285</f>
        <v>0</v>
      </c>
      <c r="BP142" s="8">
        <f>[2]Лист2!$AI139</f>
        <v>0</v>
      </c>
      <c r="BQ142" s="9">
        <f>[2]Лист2!$AM285</f>
        <v>0</v>
      </c>
      <c r="BR142" s="8">
        <f>[2]Лист2!$AM139</f>
        <v>0</v>
      </c>
      <c r="BS142" s="9">
        <f>[2]Лист2!$AJ285</f>
        <v>0</v>
      </c>
      <c r="BT142" s="40">
        <f>[2]Лист2!$AJ139</f>
        <v>0</v>
      </c>
      <c r="BU142" s="9">
        <f>[2]Лист2!$AK285</f>
        <v>0</v>
      </c>
      <c r="BV142" s="8">
        <f>[2]Лист2!$AK139</f>
        <v>0</v>
      </c>
      <c r="BW142" s="9">
        <f>[2]Лист2!$AL285</f>
        <v>0</v>
      </c>
      <c r="BX142" s="40">
        <f>[2]Лист2!$AL139</f>
        <v>0</v>
      </c>
      <c r="BY142" s="9">
        <f>[2]Лист2!$AN285</f>
        <v>0</v>
      </c>
      <c r="BZ142" s="8">
        <f>[2]Лист2!$AN139</f>
        <v>0</v>
      </c>
      <c r="CA142" s="8">
        <f t="shared" si="43"/>
        <v>0</v>
      </c>
      <c r="CB142" s="8">
        <f t="shared" si="44"/>
        <v>0</v>
      </c>
      <c r="CC142" s="9">
        <f>[2]Лист2!$AQ285</f>
        <v>0</v>
      </c>
      <c r="CD142" s="8">
        <f>[2]Лист2!$AQ139</f>
        <v>0</v>
      </c>
      <c r="CE142" s="9">
        <f>[2]Лист2!$AR285</f>
        <v>0</v>
      </c>
      <c r="CF142" s="8">
        <f>[2]Лист2!$AR139</f>
        <v>0</v>
      </c>
      <c r="CG142" s="9">
        <f>[2]Лист2!$AS285</f>
        <v>0</v>
      </c>
      <c r="CH142" s="8">
        <f>[2]Лист2!$AS139</f>
        <v>0</v>
      </c>
      <c r="CI142" s="9">
        <f>[2]Лист2!$AW285</f>
        <v>0</v>
      </c>
      <c r="CJ142" s="8">
        <f>[2]Лист2!$AW139</f>
        <v>0</v>
      </c>
      <c r="CK142" s="9">
        <f>[2]Лист2!$AT285</f>
        <v>0</v>
      </c>
      <c r="CL142" s="40">
        <f>[2]Лист2!$AT139</f>
        <v>0</v>
      </c>
      <c r="CM142" s="9">
        <f>[2]Лист2!$AU285</f>
        <v>0</v>
      </c>
      <c r="CN142" s="8">
        <f>[2]Лист2!$AU139</f>
        <v>0</v>
      </c>
      <c r="CO142" s="9">
        <f>[2]Лист2!$AV285</f>
        <v>0</v>
      </c>
      <c r="CP142" s="40">
        <f>[2]Лист2!$AV139</f>
        <v>0</v>
      </c>
      <c r="CQ142" s="9">
        <f>[2]Лист2!$AX285</f>
        <v>0</v>
      </c>
      <c r="CR142" s="8">
        <f>[2]Лист2!$AX139</f>
        <v>0</v>
      </c>
    </row>
    <row r="143" spans="1:96" x14ac:dyDescent="0.25">
      <c r="A143" s="12">
        <f t="shared" si="45"/>
        <v>112</v>
      </c>
      <c r="B143" s="18" t="s">
        <v>181</v>
      </c>
      <c r="C143" s="12">
        <v>330366</v>
      </c>
      <c r="D143" s="25" t="s">
        <v>177</v>
      </c>
      <c r="E143" s="25" t="s">
        <v>160</v>
      </c>
      <c r="F143" s="31" t="s">
        <v>178</v>
      </c>
      <c r="G143" s="8">
        <f t="shared" si="35"/>
        <v>0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0</v>
      </c>
      <c r="P143" s="8">
        <f t="shared" si="34"/>
        <v>0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f>[2]Лист2!$M286</f>
        <v>0</v>
      </c>
      <c r="AB143" s="8">
        <f>[2]Лист2!$M140</f>
        <v>0</v>
      </c>
      <c r="AC143" s="9">
        <f>[2]Лист2!$N286</f>
        <v>0</v>
      </c>
      <c r="AD143" s="8">
        <f>[2]Лист2!$N140</f>
        <v>0</v>
      </c>
      <c r="AE143" s="9">
        <f>[2]Лист2!$O286</f>
        <v>0</v>
      </c>
      <c r="AF143" s="8">
        <f>[2]Лист2!$O140</f>
        <v>0</v>
      </c>
      <c r="AG143" s="9">
        <f>[2]Лист2!$S286</f>
        <v>0</v>
      </c>
      <c r="AH143" s="8">
        <f>[2]Лист2!$S140</f>
        <v>0</v>
      </c>
      <c r="AI143" s="9">
        <f>[2]Лист2!$P286</f>
        <v>0</v>
      </c>
      <c r="AJ143" s="40">
        <f>[2]Лист2!$P140</f>
        <v>0</v>
      </c>
      <c r="AK143" s="9">
        <f>[2]Лист2!$Q286</f>
        <v>0</v>
      </c>
      <c r="AL143" s="8">
        <f>[2]Лист2!$Q140</f>
        <v>0</v>
      </c>
      <c r="AM143" s="9">
        <f>[2]Лист2!$R286</f>
        <v>0</v>
      </c>
      <c r="AN143" s="40">
        <f>[2]Лист2!$R140</f>
        <v>0</v>
      </c>
      <c r="AO143" s="9">
        <f>[2]Лист2!$T286</f>
        <v>0</v>
      </c>
      <c r="AP143" s="8">
        <f>[2]Лист2!$T140</f>
        <v>0</v>
      </c>
      <c r="AQ143" s="8">
        <f t="shared" si="39"/>
        <v>0</v>
      </c>
      <c r="AR143" s="8">
        <f t="shared" si="40"/>
        <v>0</v>
      </c>
      <c r="AS143" s="9">
        <f>[2]Лист2!$W286</f>
        <v>0</v>
      </c>
      <c r="AT143" s="8">
        <f>[2]Лист2!$W140</f>
        <v>0</v>
      </c>
      <c r="AU143" s="9">
        <f>[2]Лист2!$X286</f>
        <v>0</v>
      </c>
      <c r="AV143" s="8">
        <f>[2]Лист2!$X140</f>
        <v>0</v>
      </c>
      <c r="AW143" s="9">
        <f>[2]Лист2!$Y286</f>
        <v>0</v>
      </c>
      <c r="AX143" s="8">
        <f>[2]Лист2!$Y140</f>
        <v>0</v>
      </c>
      <c r="AY143" s="9"/>
      <c r="AZ143" s="8"/>
      <c r="BA143" s="9">
        <f>[2]Лист2!$Z286</f>
        <v>0</v>
      </c>
      <c r="BB143" s="40">
        <f>[2]Лист2!$Z140</f>
        <v>0</v>
      </c>
      <c r="BC143" s="9">
        <f>[2]Лист2!$AA286</f>
        <v>0</v>
      </c>
      <c r="BD143" s="8">
        <f>[2]Лист2!$AA140</f>
        <v>0</v>
      </c>
      <c r="BE143" s="9">
        <f>[2]Лист2!$AB286</f>
        <v>0</v>
      </c>
      <c r="BF143" s="40">
        <f>[2]Лист2!$AB140</f>
        <v>0</v>
      </c>
      <c r="BG143" s="9">
        <f>[2]Лист2!$AD286</f>
        <v>0</v>
      </c>
      <c r="BH143" s="8">
        <f>[2]Лист2!$AD140</f>
        <v>0</v>
      </c>
      <c r="BI143" s="8">
        <f t="shared" si="41"/>
        <v>0</v>
      </c>
      <c r="BJ143" s="8">
        <f t="shared" si="42"/>
        <v>0</v>
      </c>
      <c r="BK143" s="9">
        <f>[2]Лист2!$AG286</f>
        <v>0</v>
      </c>
      <c r="BL143" s="8">
        <f>[2]Лист2!$AG140</f>
        <v>0</v>
      </c>
      <c r="BM143" s="9">
        <f>[2]Лист2!$AH286</f>
        <v>0</v>
      </c>
      <c r="BN143" s="8">
        <f>[2]Лист2!$AH140</f>
        <v>0</v>
      </c>
      <c r="BO143" s="9">
        <f>[2]Лист2!$AI286</f>
        <v>0</v>
      </c>
      <c r="BP143" s="8">
        <f>[2]Лист2!$AI140</f>
        <v>0</v>
      </c>
      <c r="BQ143" s="9">
        <f>[2]Лист2!$AM286</f>
        <v>0</v>
      </c>
      <c r="BR143" s="8">
        <f>[2]Лист2!$AM140</f>
        <v>0</v>
      </c>
      <c r="BS143" s="9">
        <f>[2]Лист2!$AJ286</f>
        <v>0</v>
      </c>
      <c r="BT143" s="40">
        <f>[2]Лист2!$AJ140</f>
        <v>0</v>
      </c>
      <c r="BU143" s="9">
        <f>[2]Лист2!$AK286</f>
        <v>0</v>
      </c>
      <c r="BV143" s="8">
        <f>[2]Лист2!$AK140</f>
        <v>0</v>
      </c>
      <c r="BW143" s="9">
        <f>[2]Лист2!$AL286</f>
        <v>0</v>
      </c>
      <c r="BX143" s="40">
        <f>[2]Лист2!$AL140</f>
        <v>0</v>
      </c>
      <c r="BY143" s="9">
        <f>[2]Лист2!$AN286</f>
        <v>0</v>
      </c>
      <c r="BZ143" s="8">
        <f>[2]Лист2!$AN140</f>
        <v>0</v>
      </c>
      <c r="CA143" s="8">
        <f t="shared" si="43"/>
        <v>0</v>
      </c>
      <c r="CB143" s="8">
        <f t="shared" si="44"/>
        <v>0</v>
      </c>
      <c r="CC143" s="9">
        <f>[2]Лист2!$AQ286</f>
        <v>0</v>
      </c>
      <c r="CD143" s="8">
        <f>[2]Лист2!$AQ140</f>
        <v>0</v>
      </c>
      <c r="CE143" s="9">
        <f>[2]Лист2!$AR286</f>
        <v>0</v>
      </c>
      <c r="CF143" s="8">
        <f>[2]Лист2!$AR140</f>
        <v>0</v>
      </c>
      <c r="CG143" s="9">
        <f>[2]Лист2!$AS286</f>
        <v>0</v>
      </c>
      <c r="CH143" s="8">
        <f>[2]Лист2!$AS140</f>
        <v>0</v>
      </c>
      <c r="CI143" s="9">
        <f>[2]Лист2!$AW286</f>
        <v>0</v>
      </c>
      <c r="CJ143" s="8">
        <f>[2]Лист2!$AW140</f>
        <v>0</v>
      </c>
      <c r="CK143" s="9">
        <f>[2]Лист2!$AT286</f>
        <v>0</v>
      </c>
      <c r="CL143" s="40">
        <f>[2]Лист2!$AT140</f>
        <v>0</v>
      </c>
      <c r="CM143" s="9">
        <f>[2]Лист2!$AU286</f>
        <v>0</v>
      </c>
      <c r="CN143" s="8">
        <f>[2]Лист2!$AU140</f>
        <v>0</v>
      </c>
      <c r="CO143" s="9">
        <f>[2]Лист2!$AV286</f>
        <v>0</v>
      </c>
      <c r="CP143" s="40">
        <f>[2]Лист2!$AV140</f>
        <v>0</v>
      </c>
      <c r="CQ143" s="9">
        <f>[2]Лист2!$AX286</f>
        <v>0</v>
      </c>
      <c r="CR143" s="8">
        <f>[2]Лист2!$AX140</f>
        <v>0</v>
      </c>
    </row>
    <row r="144" spans="1:96" x14ac:dyDescent="0.25">
      <c r="A144" s="12">
        <f t="shared" si="45"/>
        <v>113</v>
      </c>
      <c r="B144" s="18" t="s">
        <v>182</v>
      </c>
      <c r="C144" s="12">
        <v>330424</v>
      </c>
      <c r="D144" s="25" t="s">
        <v>177</v>
      </c>
      <c r="E144" s="25" t="s">
        <v>160</v>
      </c>
      <c r="F144" s="31" t="s">
        <v>178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f>[2]Лист2!$M287</f>
        <v>0</v>
      </c>
      <c r="AB144" s="8">
        <f>[2]Лист2!$M141</f>
        <v>0</v>
      </c>
      <c r="AC144" s="9">
        <f>[2]Лист2!$N287</f>
        <v>0</v>
      </c>
      <c r="AD144" s="8">
        <f>[2]Лист2!$N141</f>
        <v>0</v>
      </c>
      <c r="AE144" s="9">
        <f>[2]Лист2!$O287</f>
        <v>0</v>
      </c>
      <c r="AF144" s="8">
        <f>[2]Лист2!$O141</f>
        <v>0</v>
      </c>
      <c r="AG144" s="9">
        <f>[2]Лист2!$S287</f>
        <v>0</v>
      </c>
      <c r="AH144" s="8">
        <f>[2]Лист2!$S141</f>
        <v>0</v>
      </c>
      <c r="AI144" s="9">
        <f>[2]Лист2!$P287</f>
        <v>0</v>
      </c>
      <c r="AJ144" s="40">
        <f>[2]Лист2!$P141</f>
        <v>0</v>
      </c>
      <c r="AK144" s="9">
        <f>[2]Лист2!$Q287</f>
        <v>0</v>
      </c>
      <c r="AL144" s="8">
        <f>[2]Лист2!$Q141</f>
        <v>0</v>
      </c>
      <c r="AM144" s="9">
        <f>[2]Лист2!$R287</f>
        <v>0</v>
      </c>
      <c r="AN144" s="40">
        <f>[2]Лист2!$R141</f>
        <v>0</v>
      </c>
      <c r="AO144" s="9">
        <f>[2]Лист2!$T287</f>
        <v>0</v>
      </c>
      <c r="AP144" s="8">
        <f>[2]Лист2!$T141</f>
        <v>0</v>
      </c>
      <c r="AQ144" s="8">
        <f t="shared" si="39"/>
        <v>0</v>
      </c>
      <c r="AR144" s="8">
        <f t="shared" si="40"/>
        <v>0</v>
      </c>
      <c r="AS144" s="9">
        <f>[2]Лист2!$W287</f>
        <v>0</v>
      </c>
      <c r="AT144" s="8">
        <f>[2]Лист2!$W141</f>
        <v>0</v>
      </c>
      <c r="AU144" s="9">
        <f>[2]Лист2!$X287</f>
        <v>0</v>
      </c>
      <c r="AV144" s="8">
        <f>[2]Лист2!$X141</f>
        <v>0</v>
      </c>
      <c r="AW144" s="9">
        <f>[2]Лист2!$Y287</f>
        <v>0</v>
      </c>
      <c r="AX144" s="8">
        <f>[2]Лист2!$Y141</f>
        <v>0</v>
      </c>
      <c r="AY144" s="9">
        <f>[2]Лист2!$AC287</f>
        <v>0</v>
      </c>
      <c r="AZ144" s="8">
        <f>[2]Лист2!$AC141</f>
        <v>0</v>
      </c>
      <c r="BA144" s="9">
        <f>[2]Лист2!$Z287</f>
        <v>0</v>
      </c>
      <c r="BB144" s="40">
        <f>[2]Лист2!$Z141</f>
        <v>0</v>
      </c>
      <c r="BC144" s="9">
        <f>[2]Лист2!$AA287</f>
        <v>0</v>
      </c>
      <c r="BD144" s="8">
        <f>[2]Лист2!$AA141</f>
        <v>0</v>
      </c>
      <c r="BE144" s="9">
        <f>[2]Лист2!$AB287</f>
        <v>0</v>
      </c>
      <c r="BF144" s="40">
        <f>[2]Лист2!$AB141</f>
        <v>0</v>
      </c>
      <c r="BG144" s="9">
        <f>[2]Лист2!$AD287</f>
        <v>0</v>
      </c>
      <c r="BH144" s="8">
        <f>[2]Лист2!$AD141</f>
        <v>0</v>
      </c>
      <c r="BI144" s="8">
        <f t="shared" si="41"/>
        <v>0</v>
      </c>
      <c r="BJ144" s="8">
        <f t="shared" si="42"/>
        <v>0</v>
      </c>
      <c r="BK144" s="9">
        <f>[2]Лист2!$AG287</f>
        <v>0</v>
      </c>
      <c r="BL144" s="8">
        <f>[2]Лист2!$AG141</f>
        <v>0</v>
      </c>
      <c r="BM144" s="9">
        <f>[2]Лист2!$AH287</f>
        <v>0</v>
      </c>
      <c r="BN144" s="8">
        <f>[2]Лист2!$AH141</f>
        <v>0</v>
      </c>
      <c r="BO144" s="9">
        <f>[2]Лист2!$AI287</f>
        <v>0</v>
      </c>
      <c r="BP144" s="8">
        <f>[2]Лист2!$AI141</f>
        <v>0</v>
      </c>
      <c r="BQ144" s="9">
        <f>[2]Лист2!$AM287</f>
        <v>0</v>
      </c>
      <c r="BR144" s="8">
        <f>[2]Лист2!$AM141</f>
        <v>0</v>
      </c>
      <c r="BS144" s="9">
        <f>[2]Лист2!$AJ287</f>
        <v>0</v>
      </c>
      <c r="BT144" s="40">
        <f>[2]Лист2!$AJ141</f>
        <v>0</v>
      </c>
      <c r="BU144" s="9">
        <f>[2]Лист2!$AK287</f>
        <v>0</v>
      </c>
      <c r="BV144" s="8">
        <f>[2]Лист2!$AK141</f>
        <v>0</v>
      </c>
      <c r="BW144" s="9">
        <f>[2]Лист2!$AL287</f>
        <v>0</v>
      </c>
      <c r="BX144" s="40">
        <f>[2]Лист2!$AL141</f>
        <v>0</v>
      </c>
      <c r="BY144" s="9">
        <f>[2]Лист2!$AN287</f>
        <v>0</v>
      </c>
      <c r="BZ144" s="8">
        <f>[2]Лист2!$AN141</f>
        <v>0</v>
      </c>
      <c r="CA144" s="8">
        <f t="shared" si="43"/>
        <v>0</v>
      </c>
      <c r="CB144" s="8">
        <f t="shared" si="44"/>
        <v>0</v>
      </c>
      <c r="CC144" s="9">
        <f>[2]Лист2!$AQ287</f>
        <v>0</v>
      </c>
      <c r="CD144" s="8">
        <f>[2]Лист2!$AQ141</f>
        <v>0</v>
      </c>
      <c r="CE144" s="9">
        <f>[2]Лист2!$AR287</f>
        <v>0</v>
      </c>
      <c r="CF144" s="8">
        <f>[2]Лист2!$AR141</f>
        <v>0</v>
      </c>
      <c r="CG144" s="9">
        <f>[2]Лист2!$AS287</f>
        <v>0</v>
      </c>
      <c r="CH144" s="8">
        <f>[2]Лист2!$AS141</f>
        <v>0</v>
      </c>
      <c r="CI144" s="9">
        <f>[2]Лист2!$AW287</f>
        <v>0</v>
      </c>
      <c r="CJ144" s="8">
        <f>[2]Лист2!$AW141</f>
        <v>0</v>
      </c>
      <c r="CK144" s="9">
        <f>[2]Лист2!$AT287</f>
        <v>0</v>
      </c>
      <c r="CL144" s="40">
        <f>[2]Лист2!$AT141</f>
        <v>0</v>
      </c>
      <c r="CM144" s="9">
        <f>[2]Лист2!$AU287</f>
        <v>0</v>
      </c>
      <c r="CN144" s="8">
        <f>[2]Лист2!$AU141</f>
        <v>0</v>
      </c>
      <c r="CO144" s="9">
        <f>[2]Лист2!$AV287</f>
        <v>0</v>
      </c>
      <c r="CP144" s="40">
        <f>[2]Лист2!$AV141</f>
        <v>0</v>
      </c>
      <c r="CQ144" s="9">
        <f>[2]Лист2!$AX287</f>
        <v>0</v>
      </c>
      <c r="CR144" s="8">
        <f>[2]Лист2!$AX141</f>
        <v>0</v>
      </c>
    </row>
    <row r="145" spans="1:96" x14ac:dyDescent="0.25">
      <c r="A145" s="12">
        <f t="shared" si="45"/>
        <v>114</v>
      </c>
      <c r="B145" s="18" t="s">
        <v>183</v>
      </c>
      <c r="C145" s="12">
        <v>330427</v>
      </c>
      <c r="D145" s="25" t="s">
        <v>177</v>
      </c>
      <c r="E145" s="25" t="s">
        <v>160</v>
      </c>
      <c r="F145" s="31" t="s">
        <v>178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f>[2]Лист2!$M288</f>
        <v>0</v>
      </c>
      <c r="AB145" s="8">
        <f>[2]Лист2!$M142</f>
        <v>0</v>
      </c>
      <c r="AC145" s="9">
        <f>[2]Лист2!$N288</f>
        <v>0</v>
      </c>
      <c r="AD145" s="8">
        <f>[2]Лист2!$N142</f>
        <v>0</v>
      </c>
      <c r="AE145" s="9">
        <f>[2]Лист2!$O288</f>
        <v>0</v>
      </c>
      <c r="AF145" s="8">
        <f>[2]Лист2!$O142</f>
        <v>0</v>
      </c>
      <c r="AG145" s="9">
        <f>[2]Лист2!$S288</f>
        <v>0</v>
      </c>
      <c r="AH145" s="8">
        <f>[2]Лист2!$S142</f>
        <v>0</v>
      </c>
      <c r="AI145" s="9">
        <f>[2]Лист2!$P288</f>
        <v>0</v>
      </c>
      <c r="AJ145" s="40">
        <f>[2]Лист2!$P142</f>
        <v>0</v>
      </c>
      <c r="AK145" s="9">
        <f>[2]Лист2!$Q288</f>
        <v>0</v>
      </c>
      <c r="AL145" s="8">
        <f>[2]Лист2!$Q142</f>
        <v>0</v>
      </c>
      <c r="AM145" s="9">
        <f>[2]Лист2!$R288</f>
        <v>0</v>
      </c>
      <c r="AN145" s="40">
        <f>[2]Лист2!$R142</f>
        <v>0</v>
      </c>
      <c r="AO145" s="9">
        <f>[2]Лист2!$T288</f>
        <v>0</v>
      </c>
      <c r="AP145" s="8">
        <f>[2]Лист2!$T142</f>
        <v>0</v>
      </c>
      <c r="AQ145" s="8">
        <f t="shared" si="39"/>
        <v>0</v>
      </c>
      <c r="AR145" s="8">
        <f t="shared" si="40"/>
        <v>0</v>
      </c>
      <c r="AS145" s="9">
        <f>[2]Лист2!$W288</f>
        <v>0</v>
      </c>
      <c r="AT145" s="8">
        <f>[2]Лист2!$W142</f>
        <v>0</v>
      </c>
      <c r="AU145" s="9">
        <f>[2]Лист2!$X288</f>
        <v>0</v>
      </c>
      <c r="AV145" s="8">
        <f>[2]Лист2!$X142</f>
        <v>0</v>
      </c>
      <c r="AW145" s="9">
        <f>[2]Лист2!$Y288</f>
        <v>0</v>
      </c>
      <c r="AX145" s="8">
        <f>[2]Лист2!$Y142</f>
        <v>0</v>
      </c>
      <c r="AY145" s="9">
        <f>[2]Лист2!$AC288</f>
        <v>0</v>
      </c>
      <c r="AZ145" s="8">
        <f>[2]Лист2!$AC142</f>
        <v>0</v>
      </c>
      <c r="BA145" s="9">
        <f>[2]Лист2!$Z288</f>
        <v>0</v>
      </c>
      <c r="BB145" s="40">
        <f>[2]Лист2!$Z142</f>
        <v>0</v>
      </c>
      <c r="BC145" s="9">
        <f>[2]Лист2!$AA288</f>
        <v>0</v>
      </c>
      <c r="BD145" s="8">
        <f>[2]Лист2!$AA142</f>
        <v>0</v>
      </c>
      <c r="BE145" s="9">
        <f>[2]Лист2!$AB288</f>
        <v>0</v>
      </c>
      <c r="BF145" s="40">
        <f>[2]Лист2!$AB142</f>
        <v>0</v>
      </c>
      <c r="BG145" s="9">
        <f>[2]Лист2!$AD288</f>
        <v>0</v>
      </c>
      <c r="BH145" s="8">
        <f>[2]Лист2!$AD142</f>
        <v>0</v>
      </c>
      <c r="BI145" s="8">
        <f t="shared" si="41"/>
        <v>0</v>
      </c>
      <c r="BJ145" s="8">
        <f t="shared" si="42"/>
        <v>0</v>
      </c>
      <c r="BK145" s="9">
        <f>[2]Лист2!$AG288</f>
        <v>0</v>
      </c>
      <c r="BL145" s="8">
        <f>[2]Лист2!$AG142</f>
        <v>0</v>
      </c>
      <c r="BM145" s="9">
        <f>[2]Лист2!$AH288</f>
        <v>0</v>
      </c>
      <c r="BN145" s="8">
        <f>[2]Лист2!$AH142</f>
        <v>0</v>
      </c>
      <c r="BO145" s="9">
        <f>[2]Лист2!$AI288</f>
        <v>0</v>
      </c>
      <c r="BP145" s="8">
        <f>[2]Лист2!$AI142</f>
        <v>0</v>
      </c>
      <c r="BQ145" s="9">
        <f>[2]Лист2!$AM288</f>
        <v>0</v>
      </c>
      <c r="BR145" s="8">
        <f>[2]Лист2!$AM142</f>
        <v>0</v>
      </c>
      <c r="BS145" s="9">
        <f>[2]Лист2!$AJ288</f>
        <v>0</v>
      </c>
      <c r="BT145" s="40">
        <f>[2]Лист2!$AJ142</f>
        <v>0</v>
      </c>
      <c r="BU145" s="9">
        <f>[2]Лист2!$AK288</f>
        <v>0</v>
      </c>
      <c r="BV145" s="8">
        <f>[2]Лист2!$AK142</f>
        <v>0</v>
      </c>
      <c r="BW145" s="9">
        <f>[2]Лист2!$AL288</f>
        <v>0</v>
      </c>
      <c r="BX145" s="40">
        <f>[2]Лист2!$AL142</f>
        <v>0</v>
      </c>
      <c r="BY145" s="9">
        <f>[2]Лист2!$AN288</f>
        <v>0</v>
      </c>
      <c r="BZ145" s="8">
        <f>[2]Лист2!$AN142</f>
        <v>0</v>
      </c>
      <c r="CA145" s="8">
        <f t="shared" si="43"/>
        <v>0</v>
      </c>
      <c r="CB145" s="8">
        <f t="shared" si="44"/>
        <v>0</v>
      </c>
      <c r="CC145" s="9">
        <f>[2]Лист2!$AQ288</f>
        <v>0</v>
      </c>
      <c r="CD145" s="8">
        <f>[2]Лист2!$AQ142</f>
        <v>0</v>
      </c>
      <c r="CE145" s="9">
        <f>[2]Лист2!$AR288</f>
        <v>0</v>
      </c>
      <c r="CF145" s="8">
        <f>[2]Лист2!$AR142</f>
        <v>0</v>
      </c>
      <c r="CG145" s="9">
        <f>[2]Лист2!$AS288</f>
        <v>0</v>
      </c>
      <c r="CH145" s="8">
        <f>[2]Лист2!$AS142</f>
        <v>0</v>
      </c>
      <c r="CI145" s="9">
        <f>[2]Лист2!$AW288</f>
        <v>0</v>
      </c>
      <c r="CJ145" s="8">
        <f>[2]Лист2!$AW142</f>
        <v>0</v>
      </c>
      <c r="CK145" s="9">
        <f>[2]Лист2!$AT288</f>
        <v>0</v>
      </c>
      <c r="CL145" s="40">
        <f>[2]Лист2!$AT142</f>
        <v>0</v>
      </c>
      <c r="CM145" s="9">
        <f>[2]Лист2!$AU288</f>
        <v>0</v>
      </c>
      <c r="CN145" s="8">
        <f>[2]Лист2!$AU142</f>
        <v>0</v>
      </c>
      <c r="CO145" s="9">
        <f>[2]Лист2!$AV288</f>
        <v>0</v>
      </c>
      <c r="CP145" s="40">
        <f>[2]Лист2!$AV142</f>
        <v>0</v>
      </c>
      <c r="CQ145" s="9">
        <f>[2]Лист2!$AX288</f>
        <v>0</v>
      </c>
      <c r="CR145" s="8">
        <f>[2]Лист2!$AX142</f>
        <v>0</v>
      </c>
    </row>
    <row r="146" spans="1:96" x14ac:dyDescent="0.25">
      <c r="A146" s="12"/>
      <c r="B146" s="17" t="s">
        <v>105</v>
      </c>
      <c r="C146" s="12"/>
      <c r="D146" s="25"/>
      <c r="E146" s="26" t="s">
        <v>159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f>[2]Лист2!$M289</f>
        <v>0</v>
      </c>
      <c r="AB146" s="8">
        <f>[2]Лист2!$M143</f>
        <v>0</v>
      </c>
      <c r="AC146" s="9">
        <f>[2]Лист2!$N289</f>
        <v>0</v>
      </c>
      <c r="AD146" s="8">
        <f>[2]Лист2!$N143</f>
        <v>0</v>
      </c>
      <c r="AE146" s="9">
        <f>[2]Лист2!$O289</f>
        <v>0</v>
      </c>
      <c r="AF146" s="8">
        <f>[2]Лист2!$O143</f>
        <v>0</v>
      </c>
      <c r="AG146" s="9">
        <f>[2]Лист2!$S289</f>
        <v>0</v>
      </c>
      <c r="AH146" s="8">
        <f>[2]Лист2!$S143</f>
        <v>0</v>
      </c>
      <c r="AI146" s="9">
        <f>[2]Лист2!$P289</f>
        <v>0</v>
      </c>
      <c r="AJ146" s="40">
        <f>[2]Лист2!$P143</f>
        <v>0</v>
      </c>
      <c r="AK146" s="9">
        <f>[2]Лист2!$Q289</f>
        <v>0</v>
      </c>
      <c r="AL146" s="8">
        <f>[2]Лист2!$Q143</f>
        <v>0</v>
      </c>
      <c r="AM146" s="9">
        <f>[2]Лист2!$R289</f>
        <v>0</v>
      </c>
      <c r="AN146" s="40">
        <f>[2]Лист2!$R143</f>
        <v>0</v>
      </c>
      <c r="AO146" s="9">
        <f>[2]Лист2!$T289</f>
        <v>0</v>
      </c>
      <c r="AP146" s="8">
        <f>[2]Лист2!$T143</f>
        <v>0</v>
      </c>
      <c r="AQ146" s="8">
        <f t="shared" si="39"/>
        <v>0</v>
      </c>
      <c r="AR146" s="8">
        <f t="shared" si="40"/>
        <v>0</v>
      </c>
      <c r="AS146" s="9">
        <f>[2]Лист2!$W289</f>
        <v>0</v>
      </c>
      <c r="AT146" s="8">
        <f>[2]Лист2!$W143</f>
        <v>0</v>
      </c>
      <c r="AU146" s="9">
        <f>[2]Лист2!$X289</f>
        <v>0</v>
      </c>
      <c r="AV146" s="8">
        <f>[2]Лист2!$X143</f>
        <v>0</v>
      </c>
      <c r="AW146" s="9">
        <f>[2]Лист2!$Y289</f>
        <v>0</v>
      </c>
      <c r="AX146" s="8">
        <f>[2]Лист2!$Y143</f>
        <v>0</v>
      </c>
      <c r="AY146" s="9">
        <f>[2]Лист2!$AC289</f>
        <v>0</v>
      </c>
      <c r="AZ146" s="8">
        <f>[2]Лист2!$AC143</f>
        <v>0</v>
      </c>
      <c r="BA146" s="9">
        <f>[2]Лист2!$Z289</f>
        <v>0</v>
      </c>
      <c r="BB146" s="40">
        <f>[2]Лист2!$Z143</f>
        <v>0</v>
      </c>
      <c r="BC146" s="9">
        <f>[2]Лист2!$AA289</f>
        <v>0</v>
      </c>
      <c r="BD146" s="8">
        <f>[2]Лист2!$AA143</f>
        <v>0</v>
      </c>
      <c r="BE146" s="9">
        <f>[2]Лист2!$AB289</f>
        <v>0</v>
      </c>
      <c r="BF146" s="40">
        <f>[2]Лист2!$AB143</f>
        <v>0</v>
      </c>
      <c r="BG146" s="9">
        <f>[2]Лист2!$AD289</f>
        <v>0</v>
      </c>
      <c r="BH146" s="8">
        <f>[2]Лист2!$AD143</f>
        <v>0</v>
      </c>
      <c r="BI146" s="8">
        <f t="shared" si="41"/>
        <v>0</v>
      </c>
      <c r="BJ146" s="8">
        <f t="shared" si="42"/>
        <v>0</v>
      </c>
      <c r="BK146" s="9">
        <f>[2]Лист2!$AG289</f>
        <v>0</v>
      </c>
      <c r="BL146" s="8">
        <f>[2]Лист2!$AG143</f>
        <v>0</v>
      </c>
      <c r="BM146" s="9">
        <f>[2]Лист2!$AH289</f>
        <v>0</v>
      </c>
      <c r="BN146" s="8">
        <f>[2]Лист2!$AH143</f>
        <v>0</v>
      </c>
      <c r="BO146" s="9">
        <f>[2]Лист2!$AI289</f>
        <v>0</v>
      </c>
      <c r="BP146" s="8">
        <f>[2]Лист2!$AI143</f>
        <v>0</v>
      </c>
      <c r="BQ146" s="9">
        <f>[2]Лист2!$AM289</f>
        <v>0</v>
      </c>
      <c r="BR146" s="8">
        <f>[2]Лист2!$AM143</f>
        <v>0</v>
      </c>
      <c r="BS146" s="9">
        <f>[2]Лист2!$AJ289</f>
        <v>0</v>
      </c>
      <c r="BT146" s="40">
        <f>[2]Лист2!$AJ143</f>
        <v>0</v>
      </c>
      <c r="BU146" s="9">
        <f>[2]Лист2!$AK289</f>
        <v>0</v>
      </c>
      <c r="BV146" s="8">
        <f>[2]Лист2!$AK143</f>
        <v>0</v>
      </c>
      <c r="BW146" s="9">
        <f>[2]Лист2!$AL289</f>
        <v>0</v>
      </c>
      <c r="BX146" s="40">
        <f>[2]Лист2!$AL143</f>
        <v>0</v>
      </c>
      <c r="BY146" s="9">
        <f>[2]Лист2!$AN289</f>
        <v>0</v>
      </c>
      <c r="BZ146" s="8">
        <f>[2]Лист2!$AN143</f>
        <v>0</v>
      </c>
      <c r="CA146" s="8">
        <f t="shared" si="43"/>
        <v>0</v>
      </c>
      <c r="CB146" s="8">
        <f t="shared" si="44"/>
        <v>0</v>
      </c>
      <c r="CC146" s="9">
        <f>[2]Лист2!$AQ289</f>
        <v>0</v>
      </c>
      <c r="CD146" s="8">
        <f>[2]Лист2!$AQ143</f>
        <v>0</v>
      </c>
      <c r="CE146" s="9">
        <f>[2]Лист2!$AR289</f>
        <v>0</v>
      </c>
      <c r="CF146" s="8">
        <f>[2]Лист2!$AR143</f>
        <v>0</v>
      </c>
      <c r="CG146" s="9">
        <f>[2]Лист2!$AS289</f>
        <v>0</v>
      </c>
      <c r="CH146" s="8">
        <f>[2]Лист2!$AS143</f>
        <v>0</v>
      </c>
      <c r="CI146" s="9">
        <f>[2]Лист2!$AW289</f>
        <v>0</v>
      </c>
      <c r="CJ146" s="8">
        <f>[2]Лист2!$AW143</f>
        <v>0</v>
      </c>
      <c r="CK146" s="9">
        <f>[2]Лист2!$AT289</f>
        <v>0</v>
      </c>
      <c r="CL146" s="40">
        <f>[2]Лист2!$AT143</f>
        <v>0</v>
      </c>
      <c r="CM146" s="9">
        <f>[2]Лист2!$AU289</f>
        <v>0</v>
      </c>
      <c r="CN146" s="8">
        <f>[2]Лист2!$AU143</f>
        <v>0</v>
      </c>
      <c r="CO146" s="9">
        <f>[2]Лист2!$AV289</f>
        <v>0</v>
      </c>
      <c r="CP146" s="40">
        <f>[2]Лист2!$AV143</f>
        <v>0</v>
      </c>
      <c r="CQ146" s="9">
        <f>[2]Лист2!$AX289</f>
        <v>0</v>
      </c>
      <c r="CR146" s="8">
        <f>[2]Лист2!$AX143</f>
        <v>0</v>
      </c>
    </row>
    <row r="147" spans="1:96" s="10" customFormat="1" ht="30" x14ac:dyDescent="0.25">
      <c r="A147" s="12">
        <v>115</v>
      </c>
      <c r="B147" s="18" t="s">
        <v>106</v>
      </c>
      <c r="C147" s="12">
        <v>330382</v>
      </c>
      <c r="D147" s="25" t="s">
        <v>173</v>
      </c>
      <c r="E147" s="25" t="s">
        <v>159</v>
      </c>
      <c r="F147" s="31" t="s">
        <v>174</v>
      </c>
      <c r="G147" s="8">
        <f t="shared" si="35"/>
        <v>1393771.4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32</v>
      </c>
      <c r="R147" s="8">
        <f t="shared" si="34"/>
        <v>1393771.4</v>
      </c>
      <c r="S147" s="9">
        <f t="shared" si="34"/>
        <v>32</v>
      </c>
      <c r="T147" s="8">
        <f t="shared" si="33"/>
        <v>1393771.4</v>
      </c>
      <c r="U147" s="9">
        <f t="shared" si="33"/>
        <v>0</v>
      </c>
      <c r="V147" s="8">
        <f t="shared" si="33"/>
        <v>0</v>
      </c>
      <c r="W147" s="9">
        <f t="shared" si="33"/>
        <v>0</v>
      </c>
      <c r="X147" s="8">
        <f t="shared" si="33"/>
        <v>0</v>
      </c>
      <c r="Y147" s="8">
        <f t="shared" si="37"/>
        <v>408435.5</v>
      </c>
      <c r="Z147" s="8">
        <f t="shared" si="38"/>
        <v>0</v>
      </c>
      <c r="AA147" s="9">
        <f>[2]Лист2!$M290</f>
        <v>0</v>
      </c>
      <c r="AB147" s="8">
        <f>[2]Лист2!$M144</f>
        <v>0</v>
      </c>
      <c r="AC147" s="9">
        <f>[2]Лист2!$N290</f>
        <v>0</v>
      </c>
      <c r="AD147" s="8">
        <f>[2]Лист2!$N144</f>
        <v>0</v>
      </c>
      <c r="AE147" s="9">
        <f>[2]Лист2!$O290</f>
        <v>0</v>
      </c>
      <c r="AF147" s="8">
        <f>[2]Лист2!$O144</f>
        <v>0</v>
      </c>
      <c r="AG147" s="9">
        <f>[2]Лист2!$S290</f>
        <v>0</v>
      </c>
      <c r="AH147" s="8">
        <f>[2]Лист2!$S144</f>
        <v>0</v>
      </c>
      <c r="AI147" s="9">
        <f>[2]Лист2!$P290</f>
        <v>10</v>
      </c>
      <c r="AJ147" s="40">
        <f>[2]Лист2!$P144</f>
        <v>408435.5</v>
      </c>
      <c r="AK147" s="9">
        <f>[2]Лист2!$Q290</f>
        <v>10</v>
      </c>
      <c r="AL147" s="8">
        <f>[2]Лист2!$Q144</f>
        <v>408435.5</v>
      </c>
      <c r="AM147" s="9">
        <f>[2]Лист2!$R290</f>
        <v>0</v>
      </c>
      <c r="AN147" s="40">
        <f>[2]Лист2!$R144</f>
        <v>0</v>
      </c>
      <c r="AO147" s="9">
        <f>[2]Лист2!$T290</f>
        <v>0</v>
      </c>
      <c r="AP147" s="8">
        <f>[2]Лист2!$T144</f>
        <v>0</v>
      </c>
      <c r="AQ147" s="8">
        <f t="shared" si="39"/>
        <v>288100</v>
      </c>
      <c r="AR147" s="8">
        <f t="shared" si="40"/>
        <v>0</v>
      </c>
      <c r="AS147" s="9">
        <f>[2]Лист2!$W290</f>
        <v>0</v>
      </c>
      <c r="AT147" s="8">
        <f>[2]Лист2!$W144</f>
        <v>0</v>
      </c>
      <c r="AU147" s="9">
        <f>[2]Лист2!$X290</f>
        <v>0</v>
      </c>
      <c r="AV147" s="8">
        <f>[2]Лист2!$X144</f>
        <v>0</v>
      </c>
      <c r="AW147" s="9">
        <f>[2]Лист2!$Y290</f>
        <v>0</v>
      </c>
      <c r="AX147" s="8">
        <f>[2]Лист2!$Y144</f>
        <v>0</v>
      </c>
      <c r="AY147" s="9">
        <f>[2]Лист2!$AC290</f>
        <v>0</v>
      </c>
      <c r="AZ147" s="8">
        <f>[2]Лист2!$AC144</f>
        <v>0</v>
      </c>
      <c r="BA147" s="9">
        <f>[2]Лист2!$Z290</f>
        <v>6</v>
      </c>
      <c r="BB147" s="40">
        <f>[2]Лист2!$Z144</f>
        <v>288100</v>
      </c>
      <c r="BC147" s="9">
        <f>[2]Лист2!$AA290</f>
        <v>6</v>
      </c>
      <c r="BD147" s="8">
        <f>[2]Лист2!$AA144</f>
        <v>288100</v>
      </c>
      <c r="BE147" s="9">
        <f>[2]Лист2!$AB290</f>
        <v>0</v>
      </c>
      <c r="BF147" s="40">
        <f>[2]Лист2!$AB144</f>
        <v>0</v>
      </c>
      <c r="BG147" s="9">
        <f>[2]Лист2!$AD290</f>
        <v>0</v>
      </c>
      <c r="BH147" s="8">
        <f>[2]Лист2!$AD144</f>
        <v>0</v>
      </c>
      <c r="BI147" s="8">
        <f t="shared" si="41"/>
        <v>351496.25</v>
      </c>
      <c r="BJ147" s="8">
        <f t="shared" si="42"/>
        <v>0</v>
      </c>
      <c r="BK147" s="9">
        <f>[2]Лист2!$AG290</f>
        <v>0</v>
      </c>
      <c r="BL147" s="8">
        <f>[2]Лист2!$AG144</f>
        <v>0</v>
      </c>
      <c r="BM147" s="9">
        <f>[2]Лист2!$AH290</f>
        <v>0</v>
      </c>
      <c r="BN147" s="8">
        <f>[2]Лист2!$AH144</f>
        <v>0</v>
      </c>
      <c r="BO147" s="9">
        <f>[2]Лист2!$AI290</f>
        <v>0</v>
      </c>
      <c r="BP147" s="8">
        <f>[2]Лист2!$AI144</f>
        <v>0</v>
      </c>
      <c r="BQ147" s="9">
        <f>[2]Лист2!$AM290</f>
        <v>0</v>
      </c>
      <c r="BR147" s="8">
        <f>[2]Лист2!$AM144</f>
        <v>0</v>
      </c>
      <c r="BS147" s="9">
        <f>[2]Лист2!$AJ290</f>
        <v>11</v>
      </c>
      <c r="BT147" s="40">
        <f>[2]Лист2!$AJ144</f>
        <v>351496.25</v>
      </c>
      <c r="BU147" s="9">
        <f>[2]Лист2!$AK290</f>
        <v>11</v>
      </c>
      <c r="BV147" s="8">
        <f>[2]Лист2!$AK144</f>
        <v>351496.25</v>
      </c>
      <c r="BW147" s="9">
        <f>[2]Лист2!$AL290</f>
        <v>0</v>
      </c>
      <c r="BX147" s="40">
        <f>[2]Лист2!$AL144</f>
        <v>0</v>
      </c>
      <c r="BY147" s="9">
        <f>[2]Лист2!$AN290</f>
        <v>0</v>
      </c>
      <c r="BZ147" s="8">
        <f>[2]Лист2!$AN144</f>
        <v>0</v>
      </c>
      <c r="CA147" s="8">
        <f t="shared" si="43"/>
        <v>345739.65</v>
      </c>
      <c r="CB147" s="8">
        <f t="shared" si="44"/>
        <v>0</v>
      </c>
      <c r="CC147" s="9">
        <f>[2]Лист2!$AQ290</f>
        <v>0</v>
      </c>
      <c r="CD147" s="8">
        <f>[2]Лист2!$AQ144</f>
        <v>0</v>
      </c>
      <c r="CE147" s="9">
        <f>[2]Лист2!$AR290</f>
        <v>0</v>
      </c>
      <c r="CF147" s="8">
        <f>[2]Лист2!$AR144</f>
        <v>0</v>
      </c>
      <c r="CG147" s="9">
        <f>[2]Лист2!$AS290</f>
        <v>0</v>
      </c>
      <c r="CH147" s="8">
        <f>[2]Лист2!$AS144</f>
        <v>0</v>
      </c>
      <c r="CI147" s="9">
        <f>[2]Лист2!$AW290</f>
        <v>0</v>
      </c>
      <c r="CJ147" s="8">
        <f>[2]Лист2!$AW144</f>
        <v>0</v>
      </c>
      <c r="CK147" s="9">
        <f>[2]Лист2!$AT290</f>
        <v>5</v>
      </c>
      <c r="CL147" s="40">
        <f>[2]Лист2!$AT144</f>
        <v>345739.65</v>
      </c>
      <c r="CM147" s="9">
        <f>[2]Лист2!$AU290</f>
        <v>5</v>
      </c>
      <c r="CN147" s="8">
        <f>[2]Лист2!$AU144</f>
        <v>345739.65</v>
      </c>
      <c r="CO147" s="9">
        <f>[2]Лист2!$AV290</f>
        <v>0</v>
      </c>
      <c r="CP147" s="40">
        <f>[2]Лист2!$AV144</f>
        <v>0</v>
      </c>
      <c r="CQ147" s="9">
        <f>[2]Лист2!$AX290</f>
        <v>0</v>
      </c>
      <c r="CR147" s="8">
        <f>[2]Лист2!$AX144</f>
        <v>0</v>
      </c>
    </row>
    <row r="148" spans="1:96" x14ac:dyDescent="0.25">
      <c r="A148" s="14"/>
      <c r="B148" s="17" t="s">
        <v>184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f>[2]Лист2!$M291</f>
        <v>0</v>
      </c>
      <c r="AB148" s="8">
        <f>[2]Лист2!$M145</f>
        <v>0</v>
      </c>
      <c r="AC148" s="9">
        <f>[2]Лист2!$N291</f>
        <v>0</v>
      </c>
      <c r="AD148" s="8">
        <f>[2]Лист2!$N145</f>
        <v>0</v>
      </c>
      <c r="AE148" s="9">
        <f>[2]Лист2!$O291</f>
        <v>0</v>
      </c>
      <c r="AF148" s="8">
        <f>[2]Лист2!$O145</f>
        <v>0</v>
      </c>
      <c r="AG148" s="9">
        <f>[2]Лист2!$S291</f>
        <v>0</v>
      </c>
      <c r="AH148" s="8">
        <f>[2]Лист2!$S145</f>
        <v>0</v>
      </c>
      <c r="AI148" s="9">
        <f>[2]Лист2!$P291</f>
        <v>0</v>
      </c>
      <c r="AJ148" s="8">
        <f>[2]Лист2!$P145</f>
        <v>0</v>
      </c>
      <c r="AK148" s="9">
        <f>[2]Лист2!$Q291</f>
        <v>0</v>
      </c>
      <c r="AL148" s="8">
        <f>[2]Лист2!$Q145</f>
        <v>0</v>
      </c>
      <c r="AM148" s="9">
        <f>[2]Лист2!$R291</f>
        <v>0</v>
      </c>
      <c r="AN148" s="8">
        <f>[2]Лист2!$R145</f>
        <v>0</v>
      </c>
      <c r="AO148" s="9">
        <f>[2]Лист2!$T291</f>
        <v>0</v>
      </c>
      <c r="AP148" s="8">
        <f>[2]Лист2!$T145</f>
        <v>0</v>
      </c>
      <c r="AQ148" s="8">
        <f t="shared" si="39"/>
        <v>0</v>
      </c>
      <c r="AR148" s="8">
        <f t="shared" si="40"/>
        <v>0</v>
      </c>
      <c r="AS148" s="9">
        <f>[2]Лист2!$W291</f>
        <v>0</v>
      </c>
      <c r="AT148" s="8">
        <f>[2]Лист2!$W145</f>
        <v>0</v>
      </c>
      <c r="AU148" s="9">
        <f>[2]Лист2!$X291</f>
        <v>0</v>
      </c>
      <c r="AV148" s="8">
        <f>[2]Лист2!$X145</f>
        <v>0</v>
      </c>
      <c r="AW148" s="9">
        <f>[2]Лист2!$Y291</f>
        <v>0</v>
      </c>
      <c r="AX148" s="8">
        <f>[2]Лист2!$Y145</f>
        <v>0</v>
      </c>
      <c r="AY148" s="9">
        <f>[2]Лист2!$AC291</f>
        <v>0</v>
      </c>
      <c r="AZ148" s="8">
        <f>[2]Лист2!$AC145</f>
        <v>0</v>
      </c>
      <c r="BA148" s="9">
        <f>[2]Лист2!$Z291</f>
        <v>0</v>
      </c>
      <c r="BB148" s="8">
        <f>[2]Лист2!$Z145</f>
        <v>0</v>
      </c>
      <c r="BC148" s="9">
        <f>[2]Лист2!$AA291</f>
        <v>0</v>
      </c>
      <c r="BD148" s="8">
        <f>[2]Лист2!$AA145</f>
        <v>0</v>
      </c>
      <c r="BE148" s="9">
        <f>[2]Лист2!$AB291</f>
        <v>0</v>
      </c>
      <c r="BF148" s="8">
        <f>[2]Лист2!$AB145</f>
        <v>0</v>
      </c>
      <c r="BG148" s="9">
        <f>[2]Лист2!$AD291</f>
        <v>0</v>
      </c>
      <c r="BH148" s="8">
        <f>[2]Лист2!$AD145</f>
        <v>0</v>
      </c>
      <c r="BI148" s="8">
        <f t="shared" si="41"/>
        <v>0</v>
      </c>
      <c r="BJ148" s="8">
        <f t="shared" si="42"/>
        <v>0</v>
      </c>
      <c r="BK148" s="9">
        <f>[2]Лист2!$AG291</f>
        <v>0</v>
      </c>
      <c r="BL148" s="8">
        <f>[2]Лист2!$AG145</f>
        <v>0</v>
      </c>
      <c r="BM148" s="9">
        <f>[2]Лист2!$AH291</f>
        <v>0</v>
      </c>
      <c r="BN148" s="8">
        <f>[2]Лист2!$AH145</f>
        <v>0</v>
      </c>
      <c r="BO148" s="9">
        <f>[2]Лист2!$AI291</f>
        <v>0</v>
      </c>
      <c r="BP148" s="8">
        <f>[2]Лист2!$AI145</f>
        <v>0</v>
      </c>
      <c r="BQ148" s="9">
        <f>[2]Лист2!$AM291</f>
        <v>0</v>
      </c>
      <c r="BR148" s="8">
        <f>[2]Лист2!$AM145</f>
        <v>0</v>
      </c>
      <c r="BS148" s="9">
        <f>[2]Лист2!$AJ291</f>
        <v>0</v>
      </c>
      <c r="BT148" s="8">
        <f>[2]Лист2!$AJ145</f>
        <v>0</v>
      </c>
      <c r="BU148" s="9">
        <f>[2]Лист2!$AK291</f>
        <v>0</v>
      </c>
      <c r="BV148" s="8">
        <f>[2]Лист2!$AK145</f>
        <v>0</v>
      </c>
      <c r="BW148" s="9">
        <f>[2]Лист2!$AL291</f>
        <v>0</v>
      </c>
      <c r="BX148" s="8">
        <f>[2]Лист2!$AL145</f>
        <v>0</v>
      </c>
      <c r="BY148" s="9">
        <f>[2]Лист2!$AN291</f>
        <v>0</v>
      </c>
      <c r="BZ148" s="8">
        <f>[2]Лист2!$AN145</f>
        <v>0</v>
      </c>
      <c r="CA148" s="8">
        <f t="shared" si="43"/>
        <v>0</v>
      </c>
      <c r="CB148" s="8">
        <f t="shared" si="44"/>
        <v>0</v>
      </c>
      <c r="CC148" s="9">
        <f>[2]Лист2!$AQ291</f>
        <v>0</v>
      </c>
      <c r="CD148" s="8">
        <f>[2]Лист2!$AQ145</f>
        <v>0</v>
      </c>
      <c r="CE148" s="9">
        <f>[2]Лист2!$AR291</f>
        <v>0</v>
      </c>
      <c r="CF148" s="8">
        <f>[2]Лист2!$AR145</f>
        <v>0</v>
      </c>
      <c r="CG148" s="9">
        <f>[2]Лист2!$AS291</f>
        <v>0</v>
      </c>
      <c r="CH148" s="8">
        <f>[2]Лист2!$AS145</f>
        <v>0</v>
      </c>
      <c r="CI148" s="9">
        <f>[2]Лист2!$AW291</f>
        <v>0</v>
      </c>
      <c r="CJ148" s="8">
        <f>[2]Лист2!$AW145</f>
        <v>0</v>
      </c>
      <c r="CK148" s="9">
        <f>[2]Лист2!$AT291</f>
        <v>0</v>
      </c>
      <c r="CL148" s="8">
        <f>[2]Лист2!$AT145</f>
        <v>0</v>
      </c>
      <c r="CM148" s="9">
        <f>[2]Лист2!$AU291</f>
        <v>0</v>
      </c>
      <c r="CN148" s="8">
        <f>[2]Лист2!$AU145</f>
        <v>0</v>
      </c>
      <c r="CO148" s="9">
        <f>[2]Лист2!$AV291</f>
        <v>0</v>
      </c>
      <c r="CP148" s="8">
        <f>[2]Лист2!$AV145</f>
        <v>0</v>
      </c>
      <c r="CQ148" s="9">
        <f>[2]Лист2!$AX291</f>
        <v>0</v>
      </c>
      <c r="CR148" s="8">
        <f>[2]Лист2!$AX145</f>
        <v>0</v>
      </c>
    </row>
    <row r="149" spans="1:96" s="10" customFormat="1" x14ac:dyDescent="0.25">
      <c r="A149" s="12">
        <v>116</v>
      </c>
      <c r="B149" s="18" t="s">
        <v>185</v>
      </c>
      <c r="C149" s="12">
        <v>330423</v>
      </c>
      <c r="D149" s="25" t="s">
        <v>177</v>
      </c>
      <c r="E149" s="25" t="s">
        <v>160</v>
      </c>
      <c r="F149" s="31" t="s">
        <v>174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f>[2]Лист2!$M292</f>
        <v>0</v>
      </c>
      <c r="AB149" s="15">
        <f>[2]Лист2!$M146</f>
        <v>0</v>
      </c>
      <c r="AC149" s="16">
        <f>[2]Лист2!$N292</f>
        <v>0</v>
      </c>
      <c r="AD149" s="15">
        <f>[2]Лист2!$N146</f>
        <v>0</v>
      </c>
      <c r="AE149" s="16">
        <f>[2]Лист2!$O292</f>
        <v>0</v>
      </c>
      <c r="AF149" s="15">
        <f>[2]Лист2!$O146</f>
        <v>0</v>
      </c>
      <c r="AG149" s="16">
        <f>[2]Лист2!$S292</f>
        <v>0</v>
      </c>
      <c r="AH149" s="15">
        <f>[2]Лист2!$S146</f>
        <v>0</v>
      </c>
      <c r="AI149" s="16">
        <f>[2]Лист2!$P292</f>
        <v>0</v>
      </c>
      <c r="AJ149" s="15">
        <f>[2]Лист2!$P146</f>
        <v>0</v>
      </c>
      <c r="AK149" s="16">
        <f>[2]Лист2!$Q292</f>
        <v>0</v>
      </c>
      <c r="AL149" s="15">
        <f>[2]Лист2!$Q146</f>
        <v>0</v>
      </c>
      <c r="AM149" s="16">
        <f>[2]Лист2!$R292</f>
        <v>0</v>
      </c>
      <c r="AN149" s="15">
        <f>[2]Лист2!$R146</f>
        <v>0</v>
      </c>
      <c r="AO149" s="16">
        <f>[2]Лист2!$T292</f>
        <v>0</v>
      </c>
      <c r="AP149" s="15">
        <f>[2]Лист2!$T146</f>
        <v>0</v>
      </c>
      <c r="AQ149" s="8">
        <f t="shared" si="39"/>
        <v>0</v>
      </c>
      <c r="AR149" s="8">
        <f t="shared" si="40"/>
        <v>0</v>
      </c>
      <c r="AS149" s="16">
        <f>[2]Лист2!$W292</f>
        <v>0</v>
      </c>
      <c r="AT149" s="15">
        <f>[2]Лист2!$W146</f>
        <v>0</v>
      </c>
      <c r="AU149" s="16">
        <f>[2]Лист2!$X292</f>
        <v>0</v>
      </c>
      <c r="AV149" s="15">
        <f>[2]Лист2!$X146</f>
        <v>0</v>
      </c>
      <c r="AW149" s="16">
        <f>[2]Лист2!$Y292</f>
        <v>0</v>
      </c>
      <c r="AX149" s="15">
        <f>[2]Лист2!$Y146</f>
        <v>0</v>
      </c>
      <c r="AY149" s="16">
        <f>[2]Лист2!$AC292</f>
        <v>0</v>
      </c>
      <c r="AZ149" s="15">
        <f>[2]Лист2!$AC146</f>
        <v>0</v>
      </c>
      <c r="BA149" s="16">
        <f>[2]Лист2!$Z292</f>
        <v>0</v>
      </c>
      <c r="BB149" s="15">
        <f>[2]Лист2!$Z146</f>
        <v>0</v>
      </c>
      <c r="BC149" s="16">
        <f>[2]Лист2!$AA292</f>
        <v>0</v>
      </c>
      <c r="BD149" s="15">
        <f>[2]Лист2!$AA146</f>
        <v>0</v>
      </c>
      <c r="BE149" s="16">
        <f>[2]Лист2!$AB292</f>
        <v>0</v>
      </c>
      <c r="BF149" s="15">
        <f>[2]Лист2!$AB146</f>
        <v>0</v>
      </c>
      <c r="BG149" s="16">
        <f>[2]Лист2!$AD292</f>
        <v>0</v>
      </c>
      <c r="BH149" s="15">
        <f>[2]Лист2!$AD146</f>
        <v>0</v>
      </c>
      <c r="BI149" s="8">
        <f t="shared" si="41"/>
        <v>0</v>
      </c>
      <c r="BJ149" s="8">
        <f t="shared" si="42"/>
        <v>0</v>
      </c>
      <c r="BK149" s="16">
        <f>[2]Лист2!$AG292</f>
        <v>0</v>
      </c>
      <c r="BL149" s="15">
        <f>[2]Лист2!$AG146</f>
        <v>0</v>
      </c>
      <c r="BM149" s="16">
        <f>[2]Лист2!$AH292</f>
        <v>0</v>
      </c>
      <c r="BN149" s="15">
        <f>[2]Лист2!$AH146</f>
        <v>0</v>
      </c>
      <c r="BO149" s="16">
        <f>[2]Лист2!$AI292</f>
        <v>0</v>
      </c>
      <c r="BP149" s="15">
        <f>[2]Лист2!$AI146</f>
        <v>0</v>
      </c>
      <c r="BQ149" s="16">
        <f>[2]Лист2!$AM292</f>
        <v>0</v>
      </c>
      <c r="BR149" s="15">
        <f>[2]Лист2!$AM146</f>
        <v>0</v>
      </c>
      <c r="BS149" s="16">
        <f>[2]Лист2!$AJ292</f>
        <v>0</v>
      </c>
      <c r="BT149" s="15">
        <f>[2]Лист2!$AJ146</f>
        <v>0</v>
      </c>
      <c r="BU149" s="16">
        <f>[2]Лист2!$AK292</f>
        <v>0</v>
      </c>
      <c r="BV149" s="15">
        <f>[2]Лист2!$AK146</f>
        <v>0</v>
      </c>
      <c r="BW149" s="16">
        <f>[2]Лист2!$AL292</f>
        <v>0</v>
      </c>
      <c r="BX149" s="15">
        <f>[2]Лист2!$AL146</f>
        <v>0</v>
      </c>
      <c r="BY149" s="16">
        <f>[2]Лист2!$AN292</f>
        <v>0</v>
      </c>
      <c r="BZ149" s="15">
        <f>[2]Лист2!$AN146</f>
        <v>0</v>
      </c>
      <c r="CA149" s="8">
        <f t="shared" si="43"/>
        <v>0</v>
      </c>
      <c r="CB149" s="8">
        <f t="shared" si="44"/>
        <v>0</v>
      </c>
      <c r="CC149" s="16">
        <f>[2]Лист2!$AQ292</f>
        <v>0</v>
      </c>
      <c r="CD149" s="15">
        <f>[2]Лист2!$AQ146</f>
        <v>0</v>
      </c>
      <c r="CE149" s="16">
        <f>[2]Лист2!$AR292</f>
        <v>0</v>
      </c>
      <c r="CF149" s="15">
        <f>[2]Лист2!$AR146</f>
        <v>0</v>
      </c>
      <c r="CG149" s="16">
        <f>[2]Лист2!$AS292</f>
        <v>0</v>
      </c>
      <c r="CH149" s="15">
        <f>[2]Лист2!$AS146</f>
        <v>0</v>
      </c>
      <c r="CI149" s="16">
        <f>[2]Лист2!$AW292</f>
        <v>0</v>
      </c>
      <c r="CJ149" s="15">
        <f>[2]Лист2!$AW146</f>
        <v>0</v>
      </c>
      <c r="CK149" s="16">
        <f>[2]Лист2!$AT292</f>
        <v>0</v>
      </c>
      <c r="CL149" s="15">
        <f>[2]Лист2!$AT146</f>
        <v>0</v>
      </c>
      <c r="CM149" s="16">
        <f>[2]Лист2!$AU292</f>
        <v>0</v>
      </c>
      <c r="CN149" s="15">
        <f>[2]Лист2!$AU146</f>
        <v>0</v>
      </c>
      <c r="CO149" s="16">
        <f>[2]Лист2!$AV292</f>
        <v>0</v>
      </c>
      <c r="CP149" s="15">
        <f>[2]Лист2!$AV146</f>
        <v>0</v>
      </c>
      <c r="CQ149" s="16">
        <f>[2]Лист2!$AX292</f>
        <v>0</v>
      </c>
      <c r="CR149" s="15">
        <f>[2]Лист2!$AX146</f>
        <v>0</v>
      </c>
    </row>
    <row r="150" spans="1:96" s="10" customFormat="1" ht="14.25" x14ac:dyDescent="0.2">
      <c r="A150" s="14"/>
      <c r="B150" s="17" t="s">
        <v>148</v>
      </c>
      <c r="C150" s="14"/>
      <c r="D150" s="27"/>
      <c r="E150" s="34"/>
      <c r="F150" s="32"/>
      <c r="G150" s="15">
        <f t="shared" ref="G150:X150" si="48">SUBTOTAL(109,G9:G149)</f>
        <v>1929115634.51</v>
      </c>
      <c r="H150" s="15">
        <f t="shared" si="48"/>
        <v>696480823.95000005</v>
      </c>
      <c r="I150" s="16">
        <f t="shared" si="48"/>
        <v>509729</v>
      </c>
      <c r="J150" s="15">
        <f t="shared" si="48"/>
        <v>234272918.31</v>
      </c>
      <c r="K150" s="16">
        <f t="shared" si="48"/>
        <v>87544</v>
      </c>
      <c r="L150" s="15">
        <f t="shared" si="48"/>
        <v>36100698.57</v>
      </c>
      <c r="M150" s="16">
        <f t="shared" si="48"/>
        <v>289639</v>
      </c>
      <c r="N150" s="15">
        <f t="shared" si="48"/>
        <v>426107207.06999999</v>
      </c>
      <c r="O150" s="16">
        <f>SUBTOTAL(109,O9:O149)</f>
        <v>10419</v>
      </c>
      <c r="P150" s="15">
        <f t="shared" si="48"/>
        <v>165138130.22</v>
      </c>
      <c r="Q150" s="16">
        <f t="shared" si="48"/>
        <v>25789</v>
      </c>
      <c r="R150" s="15">
        <f t="shared" si="48"/>
        <v>954100316.52999997</v>
      </c>
      <c r="S150" s="16">
        <f t="shared" si="48"/>
        <v>702</v>
      </c>
      <c r="T150" s="15">
        <f t="shared" si="48"/>
        <v>22193600.449999999</v>
      </c>
      <c r="U150" s="16">
        <f t="shared" si="48"/>
        <v>837</v>
      </c>
      <c r="V150" s="15">
        <f t="shared" si="48"/>
        <v>143985033.00999999</v>
      </c>
      <c r="W150" s="16">
        <f t="shared" si="48"/>
        <v>48497</v>
      </c>
      <c r="X150" s="15">
        <f t="shared" si="48"/>
        <v>113396363.81</v>
      </c>
      <c r="Y150" s="15">
        <f>SUBTOTAL(109,Y9:Y149)</f>
        <v>504325282.24000001</v>
      </c>
      <c r="Z150" s="15">
        <f>SUBTOTAL(109,Z9:Z149)</f>
        <v>197815222.25999999</v>
      </c>
      <c r="AA150" s="16">
        <f t="shared" ref="AA150:AP150" si="49">SUBTOTAL(109,AA9:AA149)</f>
        <v>118082</v>
      </c>
      <c r="AB150" s="15">
        <f t="shared" si="49"/>
        <v>68665937.75</v>
      </c>
      <c r="AC150" s="16">
        <f t="shared" si="49"/>
        <v>22425</v>
      </c>
      <c r="AD150" s="15">
        <f t="shared" si="49"/>
        <v>10039959.23</v>
      </c>
      <c r="AE150" s="16">
        <f t="shared" si="49"/>
        <v>69773</v>
      </c>
      <c r="AF150" s="15">
        <f t="shared" si="49"/>
        <v>119109325.28</v>
      </c>
      <c r="AG150" s="16">
        <f t="shared" si="49"/>
        <v>3013</v>
      </c>
      <c r="AH150" s="15">
        <f t="shared" si="49"/>
        <v>56523070.259999998</v>
      </c>
      <c r="AI150" s="16">
        <f t="shared" si="49"/>
        <v>6743</v>
      </c>
      <c r="AJ150" s="15">
        <f t="shared" si="49"/>
        <v>221683161.90000001</v>
      </c>
      <c r="AK150" s="16">
        <f t="shared" si="49"/>
        <v>187</v>
      </c>
      <c r="AL150" s="15">
        <f t="shared" si="49"/>
        <v>6528127.9500000002</v>
      </c>
      <c r="AM150" s="16">
        <f t="shared" si="49"/>
        <v>215</v>
      </c>
      <c r="AN150" s="15">
        <f t="shared" si="49"/>
        <v>37476158.020000003</v>
      </c>
      <c r="AO150" s="16">
        <f t="shared" si="49"/>
        <v>12401</v>
      </c>
      <c r="AP150" s="15">
        <f t="shared" si="49"/>
        <v>28303827.82</v>
      </c>
      <c r="AQ150" s="15">
        <f>SUBTOTAL(109,AQ9:AQ149)</f>
        <v>497493836.66000003</v>
      </c>
      <c r="AR150" s="15">
        <f t="shared" ref="AR150:BH150" si="50">SUBTOTAL(109,AR9:AR149)</f>
        <v>184102700.18000001</v>
      </c>
      <c r="AS150" s="16">
        <f t="shared" si="50"/>
        <v>125048</v>
      </c>
      <c r="AT150" s="15">
        <f t="shared" si="50"/>
        <v>65686624.369999997</v>
      </c>
      <c r="AU150" s="16">
        <f t="shared" si="50"/>
        <v>22217</v>
      </c>
      <c r="AV150" s="15">
        <f t="shared" si="50"/>
        <v>9712998.4199999999</v>
      </c>
      <c r="AW150" s="16">
        <f t="shared" si="50"/>
        <v>71611</v>
      </c>
      <c r="AX150" s="15">
        <f t="shared" si="50"/>
        <v>108703077.39</v>
      </c>
      <c r="AY150" s="16">
        <f t="shared" si="50"/>
        <v>3062</v>
      </c>
      <c r="AZ150" s="15">
        <f t="shared" si="50"/>
        <v>43985577.490000002</v>
      </c>
      <c r="BA150" s="16">
        <f t="shared" si="50"/>
        <v>6467</v>
      </c>
      <c r="BB150" s="15">
        <f t="shared" si="50"/>
        <v>239247989.91999999</v>
      </c>
      <c r="BC150" s="16">
        <f t="shared" si="50"/>
        <v>152</v>
      </c>
      <c r="BD150" s="15">
        <f t="shared" si="50"/>
        <v>5653928.6500000004</v>
      </c>
      <c r="BE150" s="16">
        <f t="shared" si="50"/>
        <v>258</v>
      </c>
      <c r="BF150" s="15">
        <f t="shared" si="50"/>
        <v>44253440.869999997</v>
      </c>
      <c r="BG150" s="16">
        <f t="shared" si="50"/>
        <v>11545</v>
      </c>
      <c r="BH150" s="15">
        <f t="shared" si="50"/>
        <v>30157569.07</v>
      </c>
      <c r="BI150" s="15">
        <f>SUBTOTAL(109,BI9:BI149)</f>
        <v>474213212.77999997</v>
      </c>
      <c r="BJ150" s="15">
        <f t="shared" ref="BJ150:BZ150" si="51">SUBTOTAL(109,BJ9:BJ149)</f>
        <v>171349695.5</v>
      </c>
      <c r="BK150" s="16">
        <f t="shared" si="51"/>
        <v>129814</v>
      </c>
      <c r="BL150" s="15">
        <f t="shared" si="51"/>
        <v>58457895.640000001</v>
      </c>
      <c r="BM150" s="16">
        <f t="shared" si="51"/>
        <v>21589</v>
      </c>
      <c r="BN150" s="15">
        <f t="shared" si="51"/>
        <v>8512248.7300000004</v>
      </c>
      <c r="BO150" s="16">
        <f t="shared" si="51"/>
        <v>79346</v>
      </c>
      <c r="BP150" s="15">
        <f t="shared" si="51"/>
        <v>104379551.13</v>
      </c>
      <c r="BQ150" s="16">
        <f t="shared" si="51"/>
        <v>2056</v>
      </c>
      <c r="BR150" s="15">
        <f t="shared" si="51"/>
        <v>27600712.260000002</v>
      </c>
      <c r="BS150" s="16">
        <f t="shared" si="51"/>
        <v>6604</v>
      </c>
      <c r="BT150" s="15">
        <f t="shared" si="51"/>
        <v>247392675.81</v>
      </c>
      <c r="BU150" s="16">
        <f t="shared" si="51"/>
        <v>212</v>
      </c>
      <c r="BV150" s="15">
        <f t="shared" si="51"/>
        <v>6372363.1699999999</v>
      </c>
      <c r="BW150" s="16">
        <f t="shared" si="51"/>
        <v>249</v>
      </c>
      <c r="BX150" s="15">
        <f t="shared" si="51"/>
        <v>39301332.649999999</v>
      </c>
      <c r="BY150" s="16">
        <f t="shared" si="51"/>
        <v>11467</v>
      </c>
      <c r="BZ150" s="15">
        <f t="shared" si="51"/>
        <v>27870129.210000001</v>
      </c>
      <c r="CA150" s="15">
        <f>SUBTOTAL(109,CA9:CA149)</f>
        <v>453083302.82999998</v>
      </c>
      <c r="CB150" s="15">
        <f t="shared" ref="CB150:CR150" si="52">SUBTOTAL(109,CB9:CB149)</f>
        <v>143213206.00999999</v>
      </c>
      <c r="CC150" s="16">
        <f t="shared" si="52"/>
        <v>136785</v>
      </c>
      <c r="CD150" s="15">
        <f t="shared" si="52"/>
        <v>41462460.549999997</v>
      </c>
      <c r="CE150" s="16">
        <f t="shared" si="52"/>
        <v>21313</v>
      </c>
      <c r="CF150" s="15">
        <f t="shared" si="52"/>
        <v>7835492.1900000004</v>
      </c>
      <c r="CG150" s="16">
        <f t="shared" si="52"/>
        <v>68909</v>
      </c>
      <c r="CH150" s="15">
        <f t="shared" si="52"/>
        <v>93915253.269999996</v>
      </c>
      <c r="CI150" s="16">
        <f t="shared" si="52"/>
        <v>2288</v>
      </c>
      <c r="CJ150" s="15">
        <f t="shared" si="52"/>
        <v>37028770.210000001</v>
      </c>
      <c r="CK150" s="16">
        <f t="shared" si="52"/>
        <v>5975</v>
      </c>
      <c r="CL150" s="15">
        <f t="shared" si="52"/>
        <v>245776488.90000001</v>
      </c>
      <c r="CM150" s="16">
        <f t="shared" si="52"/>
        <v>151</v>
      </c>
      <c r="CN150" s="15">
        <f t="shared" si="52"/>
        <v>3639180.68</v>
      </c>
      <c r="CO150" s="16">
        <f t="shared" si="52"/>
        <v>115</v>
      </c>
      <c r="CP150" s="15">
        <f t="shared" si="52"/>
        <v>22954101.469999999</v>
      </c>
      <c r="CQ150" s="16">
        <f t="shared" si="52"/>
        <v>13084</v>
      </c>
      <c r="CR150" s="15">
        <f t="shared" si="52"/>
        <v>27064837.710000001</v>
      </c>
    </row>
    <row r="151" spans="1:96" x14ac:dyDescent="0.25">
      <c r="G151" s="36">
        <v>1929115634.51</v>
      </c>
      <c r="H151" s="36">
        <v>696480823.95000005</v>
      </c>
      <c r="I151" s="36">
        <v>509729</v>
      </c>
      <c r="J151" s="36">
        <v>234272918.31</v>
      </c>
      <c r="K151" s="36">
        <v>87544</v>
      </c>
      <c r="L151" s="36">
        <v>36100698.57</v>
      </c>
      <c r="M151" s="36">
        <v>289639</v>
      </c>
      <c r="N151" s="36">
        <v>426107207.06999999</v>
      </c>
      <c r="O151" s="36">
        <v>10419</v>
      </c>
      <c r="P151" s="36">
        <v>165138130.22</v>
      </c>
      <c r="Q151" s="36">
        <v>25789</v>
      </c>
      <c r="R151" s="36">
        <v>954100316.52999997</v>
      </c>
      <c r="S151" s="36">
        <v>702</v>
      </c>
      <c r="T151" s="36">
        <v>22193600.449999999</v>
      </c>
      <c r="U151" s="36">
        <v>837</v>
      </c>
      <c r="V151" s="36">
        <v>143985033.00999999</v>
      </c>
      <c r="W151" s="36">
        <v>48497</v>
      </c>
      <c r="X151" s="36">
        <v>113396363.81</v>
      </c>
    </row>
    <row r="152" spans="1:96" x14ac:dyDescent="0.25">
      <c r="B152" s="35" t="s">
        <v>195</v>
      </c>
      <c r="C152" s="36">
        <f>C150-D150-L150-N150-T150</f>
        <v>-484401506.08999997</v>
      </c>
      <c r="D152" s="36">
        <f>D150-F150-H150-J150</f>
        <v>-930753742.25999999</v>
      </c>
      <c r="E152" s="6"/>
      <c r="F152" s="6"/>
      <c r="G152" s="36">
        <f>G150-G151</f>
        <v>0</v>
      </c>
      <c r="H152" s="36">
        <f t="shared" ref="H152:X152" si="53">H150-H151</f>
        <v>0</v>
      </c>
      <c r="I152" s="36">
        <f t="shared" si="53"/>
        <v>0</v>
      </c>
      <c r="J152" s="36">
        <f t="shared" si="53"/>
        <v>0</v>
      </c>
      <c r="K152" s="36">
        <f t="shared" si="53"/>
        <v>0</v>
      </c>
      <c r="L152" s="36">
        <f t="shared" si="53"/>
        <v>0</v>
      </c>
      <c r="M152" s="36">
        <f t="shared" si="53"/>
        <v>0</v>
      </c>
      <c r="N152" s="36">
        <f t="shared" si="53"/>
        <v>0</v>
      </c>
      <c r="O152" s="36">
        <f t="shared" si="53"/>
        <v>0</v>
      </c>
      <c r="P152" s="36">
        <f t="shared" si="53"/>
        <v>0</v>
      </c>
      <c r="Q152" s="36">
        <f t="shared" si="53"/>
        <v>0</v>
      </c>
      <c r="R152" s="36">
        <f t="shared" si="53"/>
        <v>0</v>
      </c>
      <c r="S152" s="36">
        <f t="shared" si="53"/>
        <v>0</v>
      </c>
      <c r="T152" s="36">
        <f t="shared" si="53"/>
        <v>0</v>
      </c>
      <c r="U152" s="36">
        <f t="shared" si="53"/>
        <v>0</v>
      </c>
      <c r="V152" s="36">
        <f t="shared" si="53"/>
        <v>0</v>
      </c>
      <c r="W152" s="36">
        <f t="shared" si="53"/>
        <v>0</v>
      </c>
      <c r="X152" s="36">
        <f t="shared" si="53"/>
        <v>0</v>
      </c>
      <c r="Y152" s="36">
        <f>Y150-Z150-AH150-AJ150-AP150</f>
        <v>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>
        <f>AQ150-AR150-AZ150-BB150-BH150</f>
        <v>0</v>
      </c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6">
        <f>BI150-BJ150-BR150-BT150-BZ150</f>
        <v>0</v>
      </c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6">
        <f>CA150-CB150-CJ150-CL150-CR150</f>
        <v>0</v>
      </c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196</v>
      </c>
      <c r="C154" s="39">
        <f>C150-U150-AM150-BE150-BW150</f>
        <v>-1559</v>
      </c>
      <c r="D154" s="39">
        <f t="shared" ref="D154:F154" si="54">D150-V150-AN150-BF150-BX150</f>
        <v>-265015964.55000001</v>
      </c>
      <c r="E154" s="39">
        <f t="shared" si="54"/>
        <v>-83910</v>
      </c>
      <c r="F154" s="39">
        <f t="shared" si="54"/>
        <v>-199727889.91</v>
      </c>
      <c r="G154" s="39">
        <f>G150-Y150-AQ150-BI150-CA150</f>
        <v>0</v>
      </c>
      <c r="H154" s="39">
        <f t="shared" ref="H154:X154" si="55">H150-Z150-AR150-BJ150-CB150</f>
        <v>0</v>
      </c>
      <c r="I154" s="39">
        <f t="shared" si="55"/>
        <v>0</v>
      </c>
      <c r="J154" s="39">
        <f t="shared" si="55"/>
        <v>0</v>
      </c>
      <c r="K154" s="39">
        <f t="shared" si="55"/>
        <v>0</v>
      </c>
      <c r="L154" s="39">
        <f t="shared" si="55"/>
        <v>0</v>
      </c>
      <c r="M154" s="39">
        <f t="shared" si="55"/>
        <v>0</v>
      </c>
      <c r="N154" s="39">
        <f t="shared" si="55"/>
        <v>0</v>
      </c>
      <c r="O154" s="39">
        <f t="shared" si="55"/>
        <v>0</v>
      </c>
      <c r="P154" s="39">
        <f t="shared" si="55"/>
        <v>0</v>
      </c>
      <c r="Q154" s="39">
        <f t="shared" si="55"/>
        <v>0</v>
      </c>
      <c r="R154" s="39">
        <f t="shared" si="55"/>
        <v>0</v>
      </c>
      <c r="S154" s="39">
        <f t="shared" si="55"/>
        <v>0</v>
      </c>
      <c r="T154" s="39">
        <f t="shared" si="55"/>
        <v>0</v>
      </c>
      <c r="U154" s="39">
        <f t="shared" si="55"/>
        <v>0</v>
      </c>
      <c r="V154" s="39">
        <f t="shared" si="55"/>
        <v>0</v>
      </c>
      <c r="W154" s="39">
        <f t="shared" si="55"/>
        <v>0</v>
      </c>
      <c r="X154" s="39">
        <f t="shared" si="55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6ACAC417-79FB-499C-A411-B589206B17E5}" scale="75" showPageBreaks="1" zeroValues="0" printArea="1" hiddenColumns="1" view="pageBreakPreview">
      <pane xSplit="2" ySplit="8" topLeftCell="BS9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38F315-6496-4240-8882-7C29E0FE4492}" scale="75" showPageBreaks="1" zeroValues="0" printArea="1" hiddenColumns="1" view="pageBreakPreview">
      <pane xSplit="2" ySplit="8" topLeftCell="AE9" activePane="bottomRight" state="frozen"/>
      <selection pane="bottomRight" activeCell="AS10" sqref="AS10:AX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0168BEDE-44AA-4177-A162-3293F5ED13C9}" scale="90" showPageBreaks="1" zeroValues="0" printArea="1" hiddenColumns="1" view="pageBreakPreview">
      <pane xSplit="5" ySplit="8" topLeftCell="CF134" activePane="bottomRight" state="frozen"/>
      <selection pane="bottomRight" activeCell="G10" sqref="G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5" ySplit="8" topLeftCell="G140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C9" activePane="bottomRight" state="frozen"/>
      <selection pane="bottomRight" activeCell="CL24" sqref="CL2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  <customSheetView guid="{40AA6847-ADDF-4C74-8B3E-D1CCBEEB7235}" scale="90" zeroValues="0" hiddenColumns="1">
      <pane xSplit="5" ySplit="8" topLeftCell="G131" activePane="bottomRight" state="frozen"/>
      <selection pane="bottomRight" activeCell="BQ38" sqref="BQ3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7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G143" activePane="bottomRight" state="frozen"/>
      <selection pane="topRight" activeCell="G1" sqref="G1"/>
      <selection pane="bottomLeft" activeCell="A9" sqref="A9"/>
      <selection pane="bottomRight" activeCell="W151" sqref="W151:X151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8.140625" style="1" customWidth="1"/>
    <col min="26" max="96" width="15.7109375" style="1" customWidth="1"/>
    <col min="97" max="16384" width="9.140625" style="1"/>
  </cols>
  <sheetData>
    <row r="1" spans="1:96" ht="90" customHeight="1" x14ac:dyDescent="0.25">
      <c r="A1" s="1"/>
      <c r="B1" s="2"/>
      <c r="C1" s="2"/>
      <c r="D1" s="2"/>
      <c r="E1" s="2"/>
      <c r="F1" s="28"/>
      <c r="U1" s="57" t="s">
        <v>205</v>
      </c>
      <c r="V1" s="58"/>
      <c r="W1" s="58"/>
      <c r="X1" s="58"/>
    </row>
    <row r="2" spans="1:96" ht="18.75" x14ac:dyDescent="0.3">
      <c r="A2" s="21"/>
      <c r="B2" s="11"/>
      <c r="C2" s="11"/>
      <c r="D2" s="11"/>
      <c r="E2" s="11"/>
      <c r="F2" s="29"/>
      <c r="G2" s="55" t="s">
        <v>193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6" t="s">
        <v>0</v>
      </c>
      <c r="B4" s="46" t="s">
        <v>1</v>
      </c>
      <c r="C4" s="46" t="s">
        <v>150</v>
      </c>
      <c r="D4" s="46" t="s">
        <v>151</v>
      </c>
      <c r="E4" s="46" t="s">
        <v>152</v>
      </c>
      <c r="F4" s="46" t="s">
        <v>153</v>
      </c>
      <c r="G4" s="49" t="s">
        <v>192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 t="s">
        <v>188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9" t="s">
        <v>189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9" t="s">
        <v>190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49" t="s">
        <v>191</v>
      </c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ht="44.25" customHeight="1" x14ac:dyDescent="0.25">
      <c r="A5" s="47"/>
      <c r="B5" s="47"/>
      <c r="C5" s="47"/>
      <c r="D5" s="47"/>
      <c r="E5" s="47"/>
      <c r="F5" s="47"/>
      <c r="G5" s="53" t="s">
        <v>121</v>
      </c>
      <c r="H5" s="51" t="s">
        <v>107</v>
      </c>
      <c r="I5" s="52"/>
      <c r="J5" s="52"/>
      <c r="K5" s="52"/>
      <c r="L5" s="52"/>
      <c r="M5" s="52"/>
      <c r="N5" s="52"/>
      <c r="O5" s="51" t="s">
        <v>114</v>
      </c>
      <c r="P5" s="52"/>
      <c r="Q5" s="51" t="s">
        <v>117</v>
      </c>
      <c r="R5" s="52"/>
      <c r="S5" s="52"/>
      <c r="T5" s="52"/>
      <c r="U5" s="52"/>
      <c r="V5" s="52"/>
      <c r="W5" s="51" t="s">
        <v>118</v>
      </c>
      <c r="X5" s="52"/>
      <c r="Y5" s="53" t="s">
        <v>121</v>
      </c>
      <c r="Z5" s="51" t="s">
        <v>107</v>
      </c>
      <c r="AA5" s="52"/>
      <c r="AB5" s="52"/>
      <c r="AC5" s="52"/>
      <c r="AD5" s="52"/>
      <c r="AE5" s="52"/>
      <c r="AF5" s="52"/>
      <c r="AG5" s="51" t="s">
        <v>114</v>
      </c>
      <c r="AH5" s="52"/>
      <c r="AI5" s="51" t="s">
        <v>117</v>
      </c>
      <c r="AJ5" s="52"/>
      <c r="AK5" s="52"/>
      <c r="AL5" s="52"/>
      <c r="AM5" s="52"/>
      <c r="AN5" s="52"/>
      <c r="AO5" s="51" t="s">
        <v>118</v>
      </c>
      <c r="AP5" s="52"/>
      <c r="AQ5" s="53" t="s">
        <v>121</v>
      </c>
      <c r="AR5" s="51" t="s">
        <v>107</v>
      </c>
      <c r="AS5" s="52"/>
      <c r="AT5" s="52"/>
      <c r="AU5" s="52"/>
      <c r="AV5" s="52"/>
      <c r="AW5" s="52"/>
      <c r="AX5" s="52"/>
      <c r="AY5" s="51" t="s">
        <v>114</v>
      </c>
      <c r="AZ5" s="52"/>
      <c r="BA5" s="51" t="s">
        <v>117</v>
      </c>
      <c r="BB5" s="52"/>
      <c r="BC5" s="52"/>
      <c r="BD5" s="52"/>
      <c r="BE5" s="52"/>
      <c r="BF5" s="52"/>
      <c r="BG5" s="51" t="s">
        <v>118</v>
      </c>
      <c r="BH5" s="52"/>
      <c r="BI5" s="53" t="s">
        <v>121</v>
      </c>
      <c r="BJ5" s="51" t="s">
        <v>107</v>
      </c>
      <c r="BK5" s="52"/>
      <c r="BL5" s="52"/>
      <c r="BM5" s="52"/>
      <c r="BN5" s="52"/>
      <c r="BO5" s="52"/>
      <c r="BP5" s="52"/>
      <c r="BQ5" s="51" t="s">
        <v>114</v>
      </c>
      <c r="BR5" s="52"/>
      <c r="BS5" s="51" t="s">
        <v>117</v>
      </c>
      <c r="BT5" s="52"/>
      <c r="BU5" s="52"/>
      <c r="BV5" s="52"/>
      <c r="BW5" s="52"/>
      <c r="BX5" s="52"/>
      <c r="BY5" s="51" t="s">
        <v>118</v>
      </c>
      <c r="BZ5" s="52"/>
      <c r="CA5" s="53" t="s">
        <v>121</v>
      </c>
      <c r="CB5" s="51" t="s">
        <v>107</v>
      </c>
      <c r="CC5" s="52"/>
      <c r="CD5" s="52"/>
      <c r="CE5" s="52"/>
      <c r="CF5" s="52"/>
      <c r="CG5" s="52"/>
      <c r="CH5" s="52"/>
      <c r="CI5" s="51" t="s">
        <v>114</v>
      </c>
      <c r="CJ5" s="52"/>
      <c r="CK5" s="51" t="s">
        <v>117</v>
      </c>
      <c r="CL5" s="52"/>
      <c r="CM5" s="52"/>
      <c r="CN5" s="52"/>
      <c r="CO5" s="52"/>
      <c r="CP5" s="52"/>
      <c r="CQ5" s="51" t="s">
        <v>118</v>
      </c>
      <c r="CR5" s="52"/>
    </row>
    <row r="6" spans="1:96" ht="33" customHeight="1" x14ac:dyDescent="0.25">
      <c r="A6" s="47"/>
      <c r="B6" s="47"/>
      <c r="C6" s="47"/>
      <c r="D6" s="47"/>
      <c r="E6" s="47"/>
      <c r="F6" s="47"/>
      <c r="G6" s="54"/>
      <c r="H6" s="51" t="s">
        <v>120</v>
      </c>
      <c r="I6" s="51" t="s">
        <v>109</v>
      </c>
      <c r="J6" s="52"/>
      <c r="K6" s="51" t="s">
        <v>111</v>
      </c>
      <c r="L6" s="52"/>
      <c r="M6" s="51" t="s">
        <v>112</v>
      </c>
      <c r="N6" s="52"/>
      <c r="O6" s="51" t="s">
        <v>115</v>
      </c>
      <c r="P6" s="51" t="s">
        <v>108</v>
      </c>
      <c r="Q6" s="51" t="s">
        <v>122</v>
      </c>
      <c r="R6" s="51" t="s">
        <v>120</v>
      </c>
      <c r="S6" s="51" t="s">
        <v>123</v>
      </c>
      <c r="T6" s="52"/>
      <c r="U6" s="51" t="s">
        <v>124</v>
      </c>
      <c r="V6" s="52"/>
      <c r="W6" s="51" t="s">
        <v>119</v>
      </c>
      <c r="X6" s="51" t="s">
        <v>108</v>
      </c>
      <c r="Y6" s="54"/>
      <c r="Z6" s="51" t="s">
        <v>120</v>
      </c>
      <c r="AA6" s="51" t="s">
        <v>109</v>
      </c>
      <c r="AB6" s="52"/>
      <c r="AC6" s="51" t="s">
        <v>111</v>
      </c>
      <c r="AD6" s="52"/>
      <c r="AE6" s="51" t="s">
        <v>112</v>
      </c>
      <c r="AF6" s="52"/>
      <c r="AG6" s="51" t="s">
        <v>115</v>
      </c>
      <c r="AH6" s="51" t="s">
        <v>108</v>
      </c>
      <c r="AI6" s="51" t="s">
        <v>122</v>
      </c>
      <c r="AJ6" s="51" t="s">
        <v>120</v>
      </c>
      <c r="AK6" s="51" t="s">
        <v>123</v>
      </c>
      <c r="AL6" s="52"/>
      <c r="AM6" s="51" t="s">
        <v>124</v>
      </c>
      <c r="AN6" s="52"/>
      <c r="AO6" s="51" t="s">
        <v>119</v>
      </c>
      <c r="AP6" s="51" t="s">
        <v>108</v>
      </c>
      <c r="AQ6" s="54"/>
      <c r="AR6" s="51" t="s">
        <v>120</v>
      </c>
      <c r="AS6" s="51" t="s">
        <v>109</v>
      </c>
      <c r="AT6" s="52"/>
      <c r="AU6" s="51" t="s">
        <v>111</v>
      </c>
      <c r="AV6" s="52"/>
      <c r="AW6" s="51" t="s">
        <v>112</v>
      </c>
      <c r="AX6" s="52"/>
      <c r="AY6" s="51" t="s">
        <v>115</v>
      </c>
      <c r="AZ6" s="51" t="s">
        <v>108</v>
      </c>
      <c r="BA6" s="51" t="s">
        <v>122</v>
      </c>
      <c r="BB6" s="51" t="s">
        <v>120</v>
      </c>
      <c r="BC6" s="51" t="s">
        <v>123</v>
      </c>
      <c r="BD6" s="52"/>
      <c r="BE6" s="51" t="s">
        <v>124</v>
      </c>
      <c r="BF6" s="52"/>
      <c r="BG6" s="51" t="s">
        <v>119</v>
      </c>
      <c r="BH6" s="51" t="s">
        <v>108</v>
      </c>
      <c r="BI6" s="54"/>
      <c r="BJ6" s="51" t="s">
        <v>120</v>
      </c>
      <c r="BK6" s="51" t="s">
        <v>109</v>
      </c>
      <c r="BL6" s="52"/>
      <c r="BM6" s="51" t="s">
        <v>111</v>
      </c>
      <c r="BN6" s="52"/>
      <c r="BO6" s="51" t="s">
        <v>112</v>
      </c>
      <c r="BP6" s="52"/>
      <c r="BQ6" s="51" t="s">
        <v>115</v>
      </c>
      <c r="BR6" s="51" t="s">
        <v>108</v>
      </c>
      <c r="BS6" s="51" t="s">
        <v>122</v>
      </c>
      <c r="BT6" s="51" t="s">
        <v>120</v>
      </c>
      <c r="BU6" s="51" t="s">
        <v>123</v>
      </c>
      <c r="BV6" s="52"/>
      <c r="BW6" s="51" t="s">
        <v>124</v>
      </c>
      <c r="BX6" s="52"/>
      <c r="BY6" s="51" t="s">
        <v>119</v>
      </c>
      <c r="BZ6" s="51" t="s">
        <v>108</v>
      </c>
      <c r="CA6" s="54"/>
      <c r="CB6" s="51" t="s">
        <v>120</v>
      </c>
      <c r="CC6" s="51" t="s">
        <v>109</v>
      </c>
      <c r="CD6" s="52"/>
      <c r="CE6" s="51" t="s">
        <v>111</v>
      </c>
      <c r="CF6" s="52"/>
      <c r="CG6" s="51" t="s">
        <v>112</v>
      </c>
      <c r="CH6" s="52"/>
      <c r="CI6" s="51" t="s">
        <v>115</v>
      </c>
      <c r="CJ6" s="51" t="s">
        <v>108</v>
      </c>
      <c r="CK6" s="51" t="s">
        <v>122</v>
      </c>
      <c r="CL6" s="51" t="s">
        <v>120</v>
      </c>
      <c r="CM6" s="51" t="s">
        <v>123</v>
      </c>
      <c r="CN6" s="52"/>
      <c r="CO6" s="51" t="s">
        <v>124</v>
      </c>
      <c r="CP6" s="52"/>
      <c r="CQ6" s="51" t="s">
        <v>119</v>
      </c>
      <c r="CR6" s="51" t="s">
        <v>108</v>
      </c>
    </row>
    <row r="7" spans="1:96" ht="51" x14ac:dyDescent="0.25">
      <c r="A7" s="48"/>
      <c r="B7" s="48"/>
      <c r="C7" s="48"/>
      <c r="D7" s="48"/>
      <c r="E7" s="48"/>
      <c r="F7" s="48"/>
      <c r="G7" s="54"/>
      <c r="H7" s="52"/>
      <c r="I7" s="22" t="s">
        <v>110</v>
      </c>
      <c r="J7" s="22" t="s">
        <v>108</v>
      </c>
      <c r="K7" s="22" t="s">
        <v>110</v>
      </c>
      <c r="L7" s="22" t="s">
        <v>108</v>
      </c>
      <c r="M7" s="22" t="s">
        <v>113</v>
      </c>
      <c r="N7" s="22" t="s">
        <v>108</v>
      </c>
      <c r="O7" s="52"/>
      <c r="P7" s="52"/>
      <c r="Q7" s="52"/>
      <c r="R7" s="52"/>
      <c r="S7" s="22" t="s">
        <v>116</v>
      </c>
      <c r="T7" s="22" t="s">
        <v>108</v>
      </c>
      <c r="U7" s="22" t="s">
        <v>116</v>
      </c>
      <c r="V7" s="22" t="s">
        <v>108</v>
      </c>
      <c r="W7" s="52"/>
      <c r="X7" s="52"/>
      <c r="Y7" s="54"/>
      <c r="Z7" s="52"/>
      <c r="AA7" s="22" t="s">
        <v>110</v>
      </c>
      <c r="AB7" s="22" t="s">
        <v>108</v>
      </c>
      <c r="AC7" s="22" t="s">
        <v>110</v>
      </c>
      <c r="AD7" s="22" t="s">
        <v>108</v>
      </c>
      <c r="AE7" s="22" t="s">
        <v>113</v>
      </c>
      <c r="AF7" s="22" t="s">
        <v>108</v>
      </c>
      <c r="AG7" s="52"/>
      <c r="AH7" s="52"/>
      <c r="AI7" s="52"/>
      <c r="AJ7" s="52"/>
      <c r="AK7" s="22" t="s">
        <v>116</v>
      </c>
      <c r="AL7" s="22" t="s">
        <v>108</v>
      </c>
      <c r="AM7" s="22" t="s">
        <v>116</v>
      </c>
      <c r="AN7" s="22" t="s">
        <v>108</v>
      </c>
      <c r="AO7" s="52"/>
      <c r="AP7" s="52"/>
      <c r="AQ7" s="54"/>
      <c r="AR7" s="52"/>
      <c r="AS7" s="22" t="s">
        <v>110</v>
      </c>
      <c r="AT7" s="22" t="s">
        <v>108</v>
      </c>
      <c r="AU7" s="22" t="s">
        <v>110</v>
      </c>
      <c r="AV7" s="22" t="s">
        <v>108</v>
      </c>
      <c r="AW7" s="22" t="s">
        <v>113</v>
      </c>
      <c r="AX7" s="22" t="s">
        <v>108</v>
      </c>
      <c r="AY7" s="52"/>
      <c r="AZ7" s="52"/>
      <c r="BA7" s="52"/>
      <c r="BB7" s="52"/>
      <c r="BC7" s="22" t="s">
        <v>116</v>
      </c>
      <c r="BD7" s="22" t="s">
        <v>108</v>
      </c>
      <c r="BE7" s="22" t="s">
        <v>116</v>
      </c>
      <c r="BF7" s="22" t="s">
        <v>108</v>
      </c>
      <c r="BG7" s="52"/>
      <c r="BH7" s="52"/>
      <c r="BI7" s="54"/>
      <c r="BJ7" s="52"/>
      <c r="BK7" s="22" t="s">
        <v>110</v>
      </c>
      <c r="BL7" s="22" t="s">
        <v>108</v>
      </c>
      <c r="BM7" s="22" t="s">
        <v>110</v>
      </c>
      <c r="BN7" s="22" t="s">
        <v>108</v>
      </c>
      <c r="BO7" s="22" t="s">
        <v>113</v>
      </c>
      <c r="BP7" s="22" t="s">
        <v>108</v>
      </c>
      <c r="BQ7" s="52"/>
      <c r="BR7" s="52"/>
      <c r="BS7" s="52"/>
      <c r="BT7" s="52"/>
      <c r="BU7" s="22" t="s">
        <v>116</v>
      </c>
      <c r="BV7" s="22" t="s">
        <v>108</v>
      </c>
      <c r="BW7" s="22" t="s">
        <v>116</v>
      </c>
      <c r="BX7" s="22" t="s">
        <v>108</v>
      </c>
      <c r="BY7" s="52"/>
      <c r="BZ7" s="52"/>
      <c r="CA7" s="54"/>
      <c r="CB7" s="52"/>
      <c r="CC7" s="22" t="s">
        <v>110</v>
      </c>
      <c r="CD7" s="22" t="s">
        <v>108</v>
      </c>
      <c r="CE7" s="22" t="s">
        <v>110</v>
      </c>
      <c r="CF7" s="22" t="s">
        <v>108</v>
      </c>
      <c r="CG7" s="22" t="s">
        <v>113</v>
      </c>
      <c r="CH7" s="22" t="s">
        <v>108</v>
      </c>
      <c r="CI7" s="52"/>
      <c r="CJ7" s="52"/>
      <c r="CK7" s="52"/>
      <c r="CL7" s="52"/>
      <c r="CM7" s="22" t="s">
        <v>116</v>
      </c>
      <c r="CN7" s="22" t="s">
        <v>108</v>
      </c>
      <c r="CO7" s="22" t="s">
        <v>116</v>
      </c>
      <c r="CP7" s="22" t="s">
        <v>108</v>
      </c>
      <c r="CQ7" s="52"/>
      <c r="CR7" s="52"/>
    </row>
    <row r="8" spans="1:96" s="3" customFormat="1" ht="13.5" x14ac:dyDescent="0.2">
      <c r="A8" s="23" t="s">
        <v>186</v>
      </c>
      <c r="B8" s="23" t="s">
        <v>187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>1+X8</f>
        <v>19</v>
      </c>
      <c r="Z8" s="7">
        <f>1+Y8</f>
        <v>20</v>
      </c>
      <c r="AA8" s="7">
        <f t="shared" ref="AA8:AP8" si="1">1+Z8</f>
        <v>21</v>
      </c>
      <c r="AB8" s="7">
        <f t="shared" si="1"/>
        <v>22</v>
      </c>
      <c r="AC8" s="7">
        <f t="shared" si="1"/>
        <v>23</v>
      </c>
      <c r="AD8" s="7">
        <f t="shared" si="1"/>
        <v>24</v>
      </c>
      <c r="AE8" s="7">
        <f t="shared" si="1"/>
        <v>25</v>
      </c>
      <c r="AF8" s="7">
        <f t="shared" si="1"/>
        <v>26</v>
      </c>
      <c r="AG8" s="7">
        <f t="shared" si="1"/>
        <v>27</v>
      </c>
      <c r="AH8" s="7">
        <f t="shared" si="1"/>
        <v>28</v>
      </c>
      <c r="AI8" s="7">
        <f t="shared" si="1"/>
        <v>29</v>
      </c>
      <c r="AJ8" s="7">
        <f t="shared" si="1"/>
        <v>30</v>
      </c>
      <c r="AK8" s="7">
        <f t="shared" si="1"/>
        <v>31</v>
      </c>
      <c r="AL8" s="7">
        <f t="shared" si="1"/>
        <v>32</v>
      </c>
      <c r="AM8" s="7">
        <f t="shared" si="1"/>
        <v>33</v>
      </c>
      <c r="AN8" s="7">
        <f t="shared" si="1"/>
        <v>34</v>
      </c>
      <c r="AO8" s="7">
        <f t="shared" si="1"/>
        <v>35</v>
      </c>
      <c r="AP8" s="7">
        <f t="shared" si="1"/>
        <v>36</v>
      </c>
      <c r="AQ8" s="7">
        <f>1+AP8</f>
        <v>37</v>
      </c>
      <c r="AR8" s="7">
        <f>1+AQ8</f>
        <v>38</v>
      </c>
      <c r="AS8" s="7">
        <f t="shared" ref="AS8:BH8" si="2">1+AR8</f>
        <v>39</v>
      </c>
      <c r="AT8" s="7">
        <f t="shared" si="2"/>
        <v>40</v>
      </c>
      <c r="AU8" s="7">
        <f t="shared" si="2"/>
        <v>41</v>
      </c>
      <c r="AV8" s="7">
        <f t="shared" si="2"/>
        <v>42</v>
      </c>
      <c r="AW8" s="7">
        <f t="shared" si="2"/>
        <v>43</v>
      </c>
      <c r="AX8" s="7">
        <f t="shared" si="2"/>
        <v>44</v>
      </c>
      <c r="AY8" s="7">
        <f t="shared" si="2"/>
        <v>45</v>
      </c>
      <c r="AZ8" s="7">
        <f t="shared" si="2"/>
        <v>46</v>
      </c>
      <c r="BA8" s="7">
        <f t="shared" si="2"/>
        <v>47</v>
      </c>
      <c r="BB8" s="7">
        <f t="shared" si="2"/>
        <v>48</v>
      </c>
      <c r="BC8" s="7">
        <f t="shared" si="2"/>
        <v>49</v>
      </c>
      <c r="BD8" s="7">
        <f t="shared" si="2"/>
        <v>50</v>
      </c>
      <c r="BE8" s="7">
        <f t="shared" si="2"/>
        <v>51</v>
      </c>
      <c r="BF8" s="7">
        <f t="shared" si="2"/>
        <v>52</v>
      </c>
      <c r="BG8" s="7">
        <f t="shared" si="2"/>
        <v>53</v>
      </c>
      <c r="BH8" s="7">
        <f t="shared" si="2"/>
        <v>54</v>
      </c>
      <c r="BI8" s="7">
        <f>1+BH8</f>
        <v>55</v>
      </c>
      <c r="BJ8" s="7">
        <f>1+BI8</f>
        <v>56</v>
      </c>
      <c r="BK8" s="7">
        <f t="shared" ref="BK8:BZ8" si="3">1+BJ8</f>
        <v>57</v>
      </c>
      <c r="BL8" s="7">
        <f t="shared" si="3"/>
        <v>58</v>
      </c>
      <c r="BM8" s="7">
        <f t="shared" si="3"/>
        <v>59</v>
      </c>
      <c r="BN8" s="7">
        <f t="shared" si="3"/>
        <v>60</v>
      </c>
      <c r="BO8" s="7">
        <f t="shared" si="3"/>
        <v>61</v>
      </c>
      <c r="BP8" s="7">
        <f t="shared" si="3"/>
        <v>62</v>
      </c>
      <c r="BQ8" s="7">
        <f t="shared" si="3"/>
        <v>63</v>
      </c>
      <c r="BR8" s="7">
        <f t="shared" si="3"/>
        <v>64</v>
      </c>
      <c r="BS8" s="7">
        <f t="shared" si="3"/>
        <v>65</v>
      </c>
      <c r="BT8" s="7">
        <f t="shared" si="3"/>
        <v>66</v>
      </c>
      <c r="BU8" s="7">
        <f t="shared" si="3"/>
        <v>67</v>
      </c>
      <c r="BV8" s="7">
        <f t="shared" si="3"/>
        <v>68</v>
      </c>
      <c r="BW8" s="7">
        <f t="shared" si="3"/>
        <v>69</v>
      </c>
      <c r="BX8" s="7">
        <f t="shared" si="3"/>
        <v>70</v>
      </c>
      <c r="BY8" s="7">
        <f t="shared" si="3"/>
        <v>71</v>
      </c>
      <c r="BZ8" s="7">
        <f t="shared" si="3"/>
        <v>72</v>
      </c>
      <c r="CA8" s="7">
        <f>1+BZ8</f>
        <v>73</v>
      </c>
      <c r="CB8" s="7">
        <f>1+CA8</f>
        <v>74</v>
      </c>
      <c r="CC8" s="7">
        <f t="shared" ref="CC8:CR8" si="4">1+CB8</f>
        <v>75</v>
      </c>
      <c r="CD8" s="7">
        <f t="shared" si="4"/>
        <v>76</v>
      </c>
      <c r="CE8" s="7">
        <f t="shared" si="4"/>
        <v>77</v>
      </c>
      <c r="CF8" s="7">
        <f t="shared" si="4"/>
        <v>78</v>
      </c>
      <c r="CG8" s="7">
        <f t="shared" si="4"/>
        <v>79</v>
      </c>
      <c r="CH8" s="7">
        <f t="shared" si="4"/>
        <v>80</v>
      </c>
      <c r="CI8" s="7">
        <f t="shared" si="4"/>
        <v>81</v>
      </c>
      <c r="CJ8" s="7">
        <f t="shared" si="4"/>
        <v>82</v>
      </c>
      <c r="CK8" s="7">
        <f t="shared" si="4"/>
        <v>83</v>
      </c>
      <c r="CL8" s="7">
        <f t="shared" si="4"/>
        <v>84</v>
      </c>
      <c r="CM8" s="7">
        <f t="shared" si="4"/>
        <v>85</v>
      </c>
      <c r="CN8" s="7">
        <f t="shared" si="4"/>
        <v>86</v>
      </c>
      <c r="CO8" s="7">
        <f t="shared" si="4"/>
        <v>87</v>
      </c>
      <c r="CP8" s="7">
        <f t="shared" si="4"/>
        <v>88</v>
      </c>
      <c r="CQ8" s="7">
        <f t="shared" si="4"/>
        <v>89</v>
      </c>
      <c r="CR8" s="7">
        <f t="shared" si="4"/>
        <v>90</v>
      </c>
    </row>
    <row r="9" spans="1:96" x14ac:dyDescent="0.25">
      <c r="A9" s="12"/>
      <c r="B9" s="17" t="s">
        <v>125</v>
      </c>
      <c r="C9" s="12"/>
      <c r="D9" s="25"/>
      <c r="E9" s="26" t="s">
        <v>154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155</v>
      </c>
      <c r="E10" s="25" t="s">
        <v>154</v>
      </c>
      <c r="F10" s="31" t="s">
        <v>156</v>
      </c>
      <c r="G10" s="8">
        <f>H10+P10+R10+X10</f>
        <v>309088504.81</v>
      </c>
      <c r="H10" s="8">
        <f>J10+L10+N10</f>
        <v>106188106.87</v>
      </c>
      <c r="I10" s="9">
        <f>AA10+AS10+BK10+CC10</f>
        <v>130584</v>
      </c>
      <c r="J10" s="8">
        <f t="shared" ref="J10:X25" si="5">AB10+AT10+BL10+CD10</f>
        <v>54827387.229999997</v>
      </c>
      <c r="K10" s="9">
        <f t="shared" si="5"/>
        <v>7271</v>
      </c>
      <c r="L10" s="8">
        <f t="shared" si="5"/>
        <v>2516990.4</v>
      </c>
      <c r="M10" s="9">
        <f t="shared" si="5"/>
        <v>29700</v>
      </c>
      <c r="N10" s="8">
        <f t="shared" si="5"/>
        <v>48843729.240000002</v>
      </c>
      <c r="O10" s="9">
        <f t="shared" si="5"/>
        <v>719</v>
      </c>
      <c r="P10" s="8">
        <f t="shared" si="5"/>
        <v>5460975.3799999999</v>
      </c>
      <c r="Q10" s="9">
        <f t="shared" si="5"/>
        <v>4938</v>
      </c>
      <c r="R10" s="8">
        <f t="shared" si="5"/>
        <v>197439422.56</v>
      </c>
      <c r="S10" s="9">
        <f t="shared" si="5"/>
        <v>0</v>
      </c>
      <c r="T10" s="8">
        <f t="shared" si="5"/>
        <v>0</v>
      </c>
      <c r="U10" s="9">
        <f t="shared" si="5"/>
        <v>122</v>
      </c>
      <c r="V10" s="8">
        <f t="shared" si="5"/>
        <v>32233249.27</v>
      </c>
      <c r="W10" s="9">
        <f t="shared" si="5"/>
        <v>0</v>
      </c>
      <c r="X10" s="8">
        <f t="shared" si="5"/>
        <v>0</v>
      </c>
      <c r="Y10" s="8">
        <f>Z10+AH10+AJ10+AP10</f>
        <v>82451391.310000002</v>
      </c>
      <c r="Z10" s="8">
        <f>AB10+AD10+AF10</f>
        <v>31646876.75</v>
      </c>
      <c r="AA10" s="9">
        <f>[3]Лист2!$M153</f>
        <v>28500</v>
      </c>
      <c r="AB10" s="8">
        <f>[3]Лист2!$M7</f>
        <v>16195753.48</v>
      </c>
      <c r="AC10" s="9">
        <f>[3]Лист2!$N153</f>
        <v>2497</v>
      </c>
      <c r="AD10" s="8">
        <f>[3]Лист2!$N7</f>
        <v>892613.84</v>
      </c>
      <c r="AE10" s="9">
        <f>[3]Лист2!$O153</f>
        <v>5924</v>
      </c>
      <c r="AF10" s="8">
        <f>[3]Лист2!$O7</f>
        <v>14558509.43</v>
      </c>
      <c r="AG10" s="9">
        <f>[3]Лист2!$S153</f>
        <v>149</v>
      </c>
      <c r="AH10" s="8">
        <f>[3]Лист2!$S7</f>
        <v>2385709.7000000002</v>
      </c>
      <c r="AI10" s="9">
        <f>[3]Лист2!$P153</f>
        <v>1436</v>
      </c>
      <c r="AJ10" s="40">
        <f>[3]Лист2!$P7</f>
        <v>48418804.859999999</v>
      </c>
      <c r="AK10" s="9">
        <f>[3]Лист2!$Q153</f>
        <v>0</v>
      </c>
      <c r="AL10" s="8">
        <f>[3]Лист2!$Q7</f>
        <v>0</v>
      </c>
      <c r="AM10" s="9">
        <f>[3]Лист2!$R153</f>
        <v>32</v>
      </c>
      <c r="AN10" s="40">
        <f>[3]Лист2!$R7</f>
        <v>7686694.4000000004</v>
      </c>
      <c r="AO10" s="9">
        <f>[3]Лист2!$T153</f>
        <v>0</v>
      </c>
      <c r="AP10" s="8">
        <f>[3]Лист2!$T7</f>
        <v>0</v>
      </c>
      <c r="AQ10" s="8">
        <f>AR10+AZ10+BB10+BH10</f>
        <v>75737095.870000005</v>
      </c>
      <c r="AR10" s="8">
        <f>AT10+AV10+AX10</f>
        <v>27043072.109999999</v>
      </c>
      <c r="AS10" s="9">
        <f>[3]Лист2!$W153</f>
        <v>37484</v>
      </c>
      <c r="AT10" s="8">
        <f>[3]Лист2!$W7</f>
        <v>13390781.34</v>
      </c>
      <c r="AU10" s="9">
        <f>[3]Лист2!$X153</f>
        <v>1569</v>
      </c>
      <c r="AV10" s="8">
        <f>[3]Лист2!$X7</f>
        <v>554667.69999999995</v>
      </c>
      <c r="AW10" s="9">
        <f>[3]Лист2!$Y153</f>
        <v>7962</v>
      </c>
      <c r="AX10" s="8">
        <f>[3]Лист2!$Y7</f>
        <v>13097623.07</v>
      </c>
      <c r="AY10" s="9">
        <f>[3]Лист2!$AC153</f>
        <v>0</v>
      </c>
      <c r="AZ10" s="8">
        <f>[3]Лист2!$AC7</f>
        <v>0</v>
      </c>
      <c r="BA10" s="9">
        <f>[3]Лист2!$Z153</f>
        <v>1360</v>
      </c>
      <c r="BB10" s="40">
        <f>[3]Лист2!$Z7</f>
        <v>48694023.759999998</v>
      </c>
      <c r="BC10" s="9">
        <f>[3]Лист2!$AA153</f>
        <v>0</v>
      </c>
      <c r="BD10" s="8">
        <f>[3]Лист2!$AA7</f>
        <v>0</v>
      </c>
      <c r="BE10" s="9">
        <f>[3]Лист2!$AB153</f>
        <v>45</v>
      </c>
      <c r="BF10" s="40">
        <f>[3]Лист2!$AB7</f>
        <v>10811435.65</v>
      </c>
      <c r="BG10" s="9">
        <f>[3]Лист2!$AD153</f>
        <v>0</v>
      </c>
      <c r="BH10" s="8">
        <f>[3]Лист2!$AD7</f>
        <v>0</v>
      </c>
      <c r="BI10" s="8">
        <f>BJ10+BR10+BT10+BZ10</f>
        <v>71119869.989999995</v>
      </c>
      <c r="BJ10" s="8">
        <f>BL10+BN10+BP10</f>
        <v>22457482.16</v>
      </c>
      <c r="BK10" s="9">
        <f>[3]Лист2!$AG153</f>
        <v>37095</v>
      </c>
      <c r="BL10" s="8">
        <f>[3]Лист2!$AG7</f>
        <v>11817606.720000001</v>
      </c>
      <c r="BM10" s="9">
        <f>[3]Лист2!$AH153</f>
        <v>1569</v>
      </c>
      <c r="BN10" s="8">
        <f>[3]Лист2!$AH7</f>
        <v>554411.36</v>
      </c>
      <c r="BO10" s="9">
        <f>[3]Лист2!$AI153</f>
        <v>7959</v>
      </c>
      <c r="BP10" s="8">
        <f>[3]Лист2!$AI7</f>
        <v>10085464.08</v>
      </c>
      <c r="BQ10" s="9">
        <f>[3]Лист2!$AM153</f>
        <v>20</v>
      </c>
      <c r="BR10" s="8">
        <f>[3]Лист2!$AM7</f>
        <v>227817.60000000001</v>
      </c>
      <c r="BS10" s="9">
        <f>[3]Лист2!$AJ153</f>
        <v>1349</v>
      </c>
      <c r="BT10" s="40">
        <f>[3]Лист2!$AJ7</f>
        <v>48434570.229999997</v>
      </c>
      <c r="BU10" s="9">
        <f>[3]Лист2!$AK153</f>
        <v>0</v>
      </c>
      <c r="BV10" s="8">
        <f>[3]Лист2!$AK7</f>
        <v>0</v>
      </c>
      <c r="BW10" s="9">
        <f>[3]Лист2!$AL153</f>
        <v>43</v>
      </c>
      <c r="BX10" s="40">
        <f>[3]Лист2!$AL7</f>
        <v>10387791.109999999</v>
      </c>
      <c r="BY10" s="9">
        <f>[3]Лист2!$AN153</f>
        <v>0</v>
      </c>
      <c r="BZ10" s="8">
        <f>[3]Лист2!$AN7</f>
        <v>0</v>
      </c>
      <c r="CA10" s="8">
        <f>CB10+CJ10+CL10+CR10</f>
        <v>79780147.640000001</v>
      </c>
      <c r="CB10" s="8">
        <f>CD10+CF10+CH10</f>
        <v>25040675.850000001</v>
      </c>
      <c r="CC10" s="9">
        <f>[3]Лист2!$AQ153</f>
        <v>27505</v>
      </c>
      <c r="CD10" s="8">
        <f>[3]Лист2!$AQ7</f>
        <v>13423245.689999999</v>
      </c>
      <c r="CE10" s="9">
        <f>[3]Лист2!$AR153</f>
        <v>1636</v>
      </c>
      <c r="CF10" s="8">
        <f>[3]Лист2!$AR7</f>
        <v>515297.5</v>
      </c>
      <c r="CG10" s="9">
        <f>[3]Лист2!$AS153</f>
        <v>7855</v>
      </c>
      <c r="CH10" s="8">
        <f>[3]Лист2!$AS7</f>
        <v>11102132.66</v>
      </c>
      <c r="CI10" s="9">
        <f>[3]Лист2!$AW153</f>
        <v>550</v>
      </c>
      <c r="CJ10" s="8">
        <f>[3]Лист2!$AW7</f>
        <v>2847448.08</v>
      </c>
      <c r="CK10" s="9">
        <f>[3]Лист2!$AT153</f>
        <v>793</v>
      </c>
      <c r="CL10" s="40">
        <f>[3]Лист2!$AT7</f>
        <v>51892023.710000001</v>
      </c>
      <c r="CM10" s="9">
        <f>[3]Лист2!$AU153</f>
        <v>0</v>
      </c>
      <c r="CN10" s="8">
        <f>[3]Лист2!$AU7</f>
        <v>0</v>
      </c>
      <c r="CO10" s="9">
        <f>[3]Лист2!$AV153</f>
        <v>2</v>
      </c>
      <c r="CP10" s="40">
        <f>[3]Лист2!$AV7</f>
        <v>3347328.11</v>
      </c>
      <c r="CQ10" s="9">
        <f>[3]Лист2!$AX153</f>
        <v>0</v>
      </c>
      <c r="CR10" s="8">
        <f>[3]Лист2!$AX7</f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155</v>
      </c>
      <c r="E11" s="25" t="s">
        <v>154</v>
      </c>
      <c r="F11" s="31" t="s">
        <v>156</v>
      </c>
      <c r="G11" s="8">
        <f t="shared" ref="G11:G74" si="6">H11+P11+R11+X11</f>
        <v>55617474.200000003</v>
      </c>
      <c r="H11" s="8">
        <f t="shared" ref="H11:H74" si="7">J11+L11+N11</f>
        <v>27007423.710000001</v>
      </c>
      <c r="I11" s="9">
        <f t="shared" ref="I11:X40" si="8">AA11+AS11+BK11+CC11</f>
        <v>21233</v>
      </c>
      <c r="J11" s="8">
        <f t="shared" si="5"/>
        <v>2506036.2000000002</v>
      </c>
      <c r="K11" s="9">
        <f t="shared" si="5"/>
        <v>0</v>
      </c>
      <c r="L11" s="8">
        <f t="shared" si="5"/>
        <v>0</v>
      </c>
      <c r="M11" s="9">
        <f t="shared" si="5"/>
        <v>9507</v>
      </c>
      <c r="N11" s="8">
        <f t="shared" si="5"/>
        <v>24501387.510000002</v>
      </c>
      <c r="O11" s="9">
        <f t="shared" si="5"/>
        <v>869</v>
      </c>
      <c r="P11" s="8">
        <f t="shared" si="5"/>
        <v>17142406.670000002</v>
      </c>
      <c r="Q11" s="9">
        <f t="shared" si="5"/>
        <v>342</v>
      </c>
      <c r="R11" s="8">
        <f t="shared" si="5"/>
        <v>11467643.82</v>
      </c>
      <c r="S11" s="9">
        <f t="shared" si="5"/>
        <v>0</v>
      </c>
      <c r="T11" s="8">
        <f t="shared" si="5"/>
        <v>0</v>
      </c>
      <c r="U11" s="9">
        <f t="shared" si="5"/>
        <v>10</v>
      </c>
      <c r="V11" s="8">
        <f t="shared" si="5"/>
        <v>1013420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10822506.369999999</v>
      </c>
      <c r="Z11" s="8">
        <f t="shared" ref="Z11:Z74" si="10">AB11+AD11+AF11</f>
        <v>1838050.12</v>
      </c>
      <c r="AA11" s="9">
        <f>[3]Лист2!$M154</f>
        <v>5140</v>
      </c>
      <c r="AB11" s="8">
        <f>[3]Лист2!$M8</f>
        <v>876656.92</v>
      </c>
      <c r="AC11" s="9">
        <f>[3]Лист2!$N154</f>
        <v>0</v>
      </c>
      <c r="AD11" s="8">
        <f>[3]Лист2!$N8</f>
        <v>0</v>
      </c>
      <c r="AE11" s="9">
        <f>[3]Лист2!$O154</f>
        <v>2360</v>
      </c>
      <c r="AF11" s="8">
        <f>[3]Лист2!$O8</f>
        <v>961393.2</v>
      </c>
      <c r="AG11" s="9">
        <f>[3]Лист2!$S154</f>
        <v>195</v>
      </c>
      <c r="AH11" s="8">
        <f>[3]Лист2!$S8</f>
        <v>5789940.9100000001</v>
      </c>
      <c r="AI11" s="9">
        <f>[3]Лист2!$P154</f>
        <v>85</v>
      </c>
      <c r="AJ11" s="40">
        <f>[3]Лист2!$P8</f>
        <v>3194515.34</v>
      </c>
      <c r="AK11" s="9">
        <f>[3]Лист2!$Q154</f>
        <v>0</v>
      </c>
      <c r="AL11" s="8">
        <f>[3]Лист2!$Q8</f>
        <v>0</v>
      </c>
      <c r="AM11" s="9">
        <f>[3]Лист2!$R154</f>
        <v>3</v>
      </c>
      <c r="AN11" s="40">
        <f>[3]Лист2!$R8</f>
        <v>304026</v>
      </c>
      <c r="AO11" s="9">
        <f>[3]Лист2!$T154</f>
        <v>0</v>
      </c>
      <c r="AP11" s="8">
        <f>[3]Лист2!$T8</f>
        <v>0</v>
      </c>
      <c r="AQ11" s="8">
        <f t="shared" ref="AQ11:AQ74" si="11">AR11+AZ11+BB11+BH11</f>
        <v>8563510.9199999999</v>
      </c>
      <c r="AR11" s="8">
        <f t="shared" ref="AR11:AR74" si="12">AT11+AV11+AX11</f>
        <v>3425658.01</v>
      </c>
      <c r="AS11" s="9">
        <f>[3]Лист2!$W154</f>
        <v>5300</v>
      </c>
      <c r="AT11" s="8">
        <f>[3]Лист2!$W8</f>
        <v>896689.85</v>
      </c>
      <c r="AU11" s="9">
        <f>[3]Лист2!$X154</f>
        <v>0</v>
      </c>
      <c r="AV11" s="8">
        <f>[3]Лист2!$X8</f>
        <v>0</v>
      </c>
      <c r="AW11" s="9">
        <f>[3]Лист2!$Y154</f>
        <v>2307</v>
      </c>
      <c r="AX11" s="8">
        <f>[3]Лист2!$Y8</f>
        <v>2528968.16</v>
      </c>
      <c r="AY11" s="9">
        <f>[3]Лист2!$AC154</f>
        <v>93</v>
      </c>
      <c r="AZ11" s="8">
        <f>[3]Лист2!$AC8</f>
        <v>3159464.41</v>
      </c>
      <c r="BA11" s="9">
        <f>[3]Лист2!$Z154</f>
        <v>61</v>
      </c>
      <c r="BB11" s="40">
        <f>[3]Лист2!$Z8</f>
        <v>1978388.5</v>
      </c>
      <c r="BC11" s="9">
        <f>[3]Лист2!$AA154</f>
        <v>0</v>
      </c>
      <c r="BD11" s="8">
        <f>[3]Лист2!$AA8</f>
        <v>0</v>
      </c>
      <c r="BE11" s="9">
        <f>[3]Лист2!$AB154</f>
        <v>0</v>
      </c>
      <c r="BF11" s="40">
        <f>[3]Лист2!$AB8</f>
        <v>0</v>
      </c>
      <c r="BG11" s="9">
        <f>[3]Лист2!$AD154</f>
        <v>0</v>
      </c>
      <c r="BH11" s="8">
        <f>[3]Лист2!$AD8</f>
        <v>0</v>
      </c>
      <c r="BI11" s="8">
        <f t="shared" ref="BI11:BI74" si="13">BJ11+BR11+BT11+BZ11</f>
        <v>13713311.550000001</v>
      </c>
      <c r="BJ11" s="8">
        <f t="shared" ref="BJ11:BJ74" si="14">BL11+BN11+BP11</f>
        <v>5308141.3600000003</v>
      </c>
      <c r="BK11" s="9">
        <f>[3]Лист2!$AG154</f>
        <v>5237</v>
      </c>
      <c r="BL11" s="8">
        <f>[3]Лист2!$AG8</f>
        <v>732689.43</v>
      </c>
      <c r="BM11" s="9">
        <f>[3]Лист2!$AH154</f>
        <v>0</v>
      </c>
      <c r="BN11" s="8">
        <f>[3]Лист2!$AH8</f>
        <v>0</v>
      </c>
      <c r="BO11" s="9">
        <f>[3]Лист2!$AI154</f>
        <v>2213</v>
      </c>
      <c r="BP11" s="8">
        <f>[3]Лист2!$AI8</f>
        <v>4575451.93</v>
      </c>
      <c r="BQ11" s="9">
        <f>[3]Лист2!$AM154</f>
        <v>218</v>
      </c>
      <c r="BR11" s="8">
        <f>[3]Лист2!$AM8</f>
        <v>5134119.9000000004</v>
      </c>
      <c r="BS11" s="9">
        <f>[3]Лист2!$AJ154</f>
        <v>75</v>
      </c>
      <c r="BT11" s="40">
        <f>[3]Лист2!$AJ8</f>
        <v>3271050.29</v>
      </c>
      <c r="BU11" s="9">
        <f>[3]Лист2!$AK154</f>
        <v>0</v>
      </c>
      <c r="BV11" s="8">
        <f>[3]Лист2!$AK8</f>
        <v>0</v>
      </c>
      <c r="BW11" s="9">
        <f>[3]Лист2!$AL154</f>
        <v>0</v>
      </c>
      <c r="BX11" s="40">
        <f>[3]Лист2!$AL8</f>
        <v>0</v>
      </c>
      <c r="BY11" s="9">
        <f>[3]Лист2!$AN154</f>
        <v>0</v>
      </c>
      <c r="BZ11" s="8">
        <f>[3]Лист2!$AN8</f>
        <v>0</v>
      </c>
      <c r="CA11" s="8">
        <f t="shared" ref="CA11:CA74" si="15">CB11+CJ11+CL11+CR11</f>
        <v>22518145.359999999</v>
      </c>
      <c r="CB11" s="8">
        <f t="shared" ref="CB11:CB74" si="16">CD11+CF11+CH11</f>
        <v>16435574.220000001</v>
      </c>
      <c r="CC11" s="9">
        <f>[3]Лист2!$AQ154</f>
        <v>5556</v>
      </c>
      <c r="CD11" s="8">
        <f>[3]Лист2!$AQ8</f>
        <v>0</v>
      </c>
      <c r="CE11" s="9">
        <f>[3]Лист2!$AR154</f>
        <v>0</v>
      </c>
      <c r="CF11" s="8">
        <f>[3]Лист2!$AR8</f>
        <v>0</v>
      </c>
      <c r="CG11" s="9">
        <f>[3]Лист2!$AS154</f>
        <v>2627</v>
      </c>
      <c r="CH11" s="8">
        <f>[3]Лист2!$AS8</f>
        <v>16435574.220000001</v>
      </c>
      <c r="CI11" s="9">
        <f>[3]Лист2!$AW154</f>
        <v>363</v>
      </c>
      <c r="CJ11" s="8">
        <f>[3]Лист2!$AW8</f>
        <v>3058881.45</v>
      </c>
      <c r="CK11" s="9">
        <f>[3]Лист2!$AT154</f>
        <v>121</v>
      </c>
      <c r="CL11" s="40">
        <f>[3]Лист2!$AT8</f>
        <v>3023689.69</v>
      </c>
      <c r="CM11" s="9">
        <f>[3]Лист2!$AU154</f>
        <v>0</v>
      </c>
      <c r="CN11" s="8">
        <f>[3]Лист2!$AU8</f>
        <v>0</v>
      </c>
      <c r="CO11" s="9">
        <f>[3]Лист2!$AV154</f>
        <v>7</v>
      </c>
      <c r="CP11" s="40">
        <f>[3]Лист2!$AV8</f>
        <v>709394</v>
      </c>
      <c r="CQ11" s="9">
        <f>[3]Лист2!$AX154</f>
        <v>0</v>
      </c>
      <c r="CR11" s="8">
        <f>[3]Лист2!$AX8</f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155</v>
      </c>
      <c r="E12" s="25" t="s">
        <v>154</v>
      </c>
      <c r="F12" s="31" t="s">
        <v>156</v>
      </c>
      <c r="G12" s="8">
        <f t="shared" si="6"/>
        <v>741643100.02999997</v>
      </c>
      <c r="H12" s="8">
        <f t="shared" si="7"/>
        <v>100643622.54000001</v>
      </c>
      <c r="I12" s="9">
        <f t="shared" si="8"/>
        <v>51932</v>
      </c>
      <c r="J12" s="8">
        <f t="shared" si="5"/>
        <v>10064362.25</v>
      </c>
      <c r="K12" s="9">
        <f t="shared" si="5"/>
        <v>0</v>
      </c>
      <c r="L12" s="8">
        <f t="shared" si="5"/>
        <v>0</v>
      </c>
      <c r="M12" s="9">
        <f t="shared" si="5"/>
        <v>4</v>
      </c>
      <c r="N12" s="8">
        <f t="shared" si="5"/>
        <v>90579260.290000007</v>
      </c>
      <c r="O12" s="9">
        <f t="shared" si="5"/>
        <v>321</v>
      </c>
      <c r="P12" s="8">
        <f t="shared" si="5"/>
        <v>14966155.68</v>
      </c>
      <c r="Q12" s="9">
        <f t="shared" si="5"/>
        <v>10133</v>
      </c>
      <c r="R12" s="8">
        <f t="shared" si="5"/>
        <v>626033321.80999994</v>
      </c>
      <c r="S12" s="9">
        <f t="shared" si="5"/>
        <v>0</v>
      </c>
      <c r="T12" s="8">
        <f t="shared" si="5"/>
        <v>0</v>
      </c>
      <c r="U12" s="9">
        <f t="shared" si="5"/>
        <v>1134</v>
      </c>
      <c r="V12" s="8">
        <f t="shared" si="5"/>
        <v>190502850.86000001</v>
      </c>
      <c r="W12" s="9">
        <f t="shared" si="5"/>
        <v>0</v>
      </c>
      <c r="X12" s="8">
        <f t="shared" si="5"/>
        <v>0</v>
      </c>
      <c r="Y12" s="8">
        <f t="shared" si="9"/>
        <v>199913579.16</v>
      </c>
      <c r="Z12" s="8">
        <f t="shared" si="10"/>
        <v>28626512.68</v>
      </c>
      <c r="AA12" s="9">
        <f>[3]Лист2!$M155</f>
        <v>11679</v>
      </c>
      <c r="AB12" s="8">
        <f>[3]Лист2!$M9</f>
        <v>3737862.33</v>
      </c>
      <c r="AC12" s="9">
        <f>[3]Лист2!$N155</f>
        <v>0</v>
      </c>
      <c r="AD12" s="8">
        <f>[3]Лист2!$N9</f>
        <v>0</v>
      </c>
      <c r="AE12" s="9">
        <f>[3]Лист2!$O155</f>
        <v>3</v>
      </c>
      <c r="AF12" s="8">
        <f>[3]Лист2!$O9</f>
        <v>24888650.350000001</v>
      </c>
      <c r="AG12" s="9">
        <f>[3]Лист2!$S155</f>
        <v>126</v>
      </c>
      <c r="AH12" s="8">
        <f>[3]Лист2!$S9</f>
        <v>8849258.2100000009</v>
      </c>
      <c r="AI12" s="9">
        <f>[3]Лист2!$P155</f>
        <v>2946</v>
      </c>
      <c r="AJ12" s="40">
        <f>[3]Лист2!$P9</f>
        <v>162437808.27000001</v>
      </c>
      <c r="AK12" s="9">
        <f>[3]Лист2!$Q155</f>
        <v>0</v>
      </c>
      <c r="AL12" s="8">
        <f>[3]Лист2!$Q9</f>
        <v>0</v>
      </c>
      <c r="AM12" s="9">
        <f>[3]Лист2!$R155</f>
        <v>312</v>
      </c>
      <c r="AN12" s="40">
        <f>[3]Лист2!$R9</f>
        <v>55420362.270000003</v>
      </c>
      <c r="AO12" s="9">
        <f>[3]Лист2!$T155</f>
        <v>0</v>
      </c>
      <c r="AP12" s="8">
        <f>[3]Лист2!$T9</f>
        <v>0</v>
      </c>
      <c r="AQ12" s="8">
        <f t="shared" si="11"/>
        <v>204513984.86000001</v>
      </c>
      <c r="AR12" s="8">
        <f t="shared" si="12"/>
        <v>19241604.170000002</v>
      </c>
      <c r="AS12" s="9">
        <f>[3]Лист2!$W155</f>
        <v>6741</v>
      </c>
      <c r="AT12" s="8">
        <f>[3]Лист2!$W9</f>
        <v>2160641.67</v>
      </c>
      <c r="AU12" s="9">
        <f>[3]Лист2!$X155</f>
        <v>0</v>
      </c>
      <c r="AV12" s="8">
        <f>[3]Лист2!$X9</f>
        <v>0</v>
      </c>
      <c r="AW12" s="9">
        <f>[3]Лист2!$Y155</f>
        <v>1</v>
      </c>
      <c r="AX12" s="8">
        <f>[3]Лист2!$Y9</f>
        <v>17080962.5</v>
      </c>
      <c r="AY12" s="9">
        <f>[3]Лист2!$AC155</f>
        <v>20</v>
      </c>
      <c r="AZ12" s="8">
        <f>[3]Лист2!$AC9</f>
        <v>2063965.82</v>
      </c>
      <c r="BA12" s="9">
        <f>[3]Лист2!$Z155</f>
        <v>3087</v>
      </c>
      <c r="BB12" s="40">
        <f>[3]Лист2!$Z9</f>
        <v>183208414.87</v>
      </c>
      <c r="BC12" s="9">
        <f>[3]Лист2!$AA155</f>
        <v>0</v>
      </c>
      <c r="BD12" s="8">
        <f>[3]Лист2!$AA9</f>
        <v>0</v>
      </c>
      <c r="BE12" s="9">
        <f>[3]Лист2!$AB155</f>
        <v>428</v>
      </c>
      <c r="BF12" s="40">
        <f>[3]Лист2!$AB9</f>
        <v>74759769.25</v>
      </c>
      <c r="BG12" s="9">
        <f>[3]Лист2!$AD155</f>
        <v>0</v>
      </c>
      <c r="BH12" s="8">
        <f>[3]Лист2!$AD9</f>
        <v>0</v>
      </c>
      <c r="BI12" s="8">
        <f t="shared" si="13"/>
        <v>198673971.65000001</v>
      </c>
      <c r="BJ12" s="8">
        <f t="shared" si="14"/>
        <v>19231346.170000002</v>
      </c>
      <c r="BK12" s="9">
        <f>[3]Лист2!$AG155</f>
        <v>6742</v>
      </c>
      <c r="BL12" s="8">
        <f>[3]Лист2!$AG9</f>
        <v>2150383.67</v>
      </c>
      <c r="BM12" s="9">
        <f>[3]Лист2!$AH155</f>
        <v>0</v>
      </c>
      <c r="BN12" s="8">
        <f>[3]Лист2!$AH9</f>
        <v>0</v>
      </c>
      <c r="BO12" s="9">
        <f>[3]Лист2!$AI155</f>
        <v>0</v>
      </c>
      <c r="BP12" s="8">
        <f>[3]Лист2!$AI9</f>
        <v>17080962.5</v>
      </c>
      <c r="BQ12" s="9">
        <f>[3]Лист2!$AM155</f>
        <v>17</v>
      </c>
      <c r="BR12" s="8">
        <f>[3]Лист2!$AM9</f>
        <v>2038965.82</v>
      </c>
      <c r="BS12" s="9">
        <f>[3]Лист2!$AJ155</f>
        <v>3060</v>
      </c>
      <c r="BT12" s="40">
        <f>[3]Лист2!$AJ9</f>
        <v>177403659.66</v>
      </c>
      <c r="BU12" s="9">
        <f>[3]Лист2!$AK155</f>
        <v>0</v>
      </c>
      <c r="BV12" s="8">
        <f>[3]Лист2!$AK9</f>
        <v>0</v>
      </c>
      <c r="BW12" s="9">
        <f>[3]Лист2!$AL155</f>
        <v>274</v>
      </c>
      <c r="BX12" s="40">
        <f>[3]Лист2!$AL9</f>
        <v>36734454.810000002</v>
      </c>
      <c r="BY12" s="9">
        <f>[3]Лист2!$AN155</f>
        <v>0</v>
      </c>
      <c r="BZ12" s="8">
        <f>[3]Лист2!$AN9</f>
        <v>0</v>
      </c>
      <c r="CA12" s="8">
        <f t="shared" si="15"/>
        <v>138541564.36000001</v>
      </c>
      <c r="CB12" s="8">
        <f t="shared" si="16"/>
        <v>33544159.52</v>
      </c>
      <c r="CC12" s="9">
        <f>[3]Лист2!$AQ155</f>
        <v>26770</v>
      </c>
      <c r="CD12" s="8">
        <f>[3]Лист2!$AQ9</f>
        <v>2015474.58</v>
      </c>
      <c r="CE12" s="9">
        <f>[3]Лист2!$AR155</f>
        <v>0</v>
      </c>
      <c r="CF12" s="8">
        <f>[3]Лист2!$AR9</f>
        <v>0</v>
      </c>
      <c r="CG12" s="9">
        <f>[3]Лист2!$AS155</f>
        <v>0</v>
      </c>
      <c r="CH12" s="8">
        <f>[3]Лист2!$AS9</f>
        <v>31528684.940000001</v>
      </c>
      <c r="CI12" s="9">
        <f>[3]Лист2!$AW155</f>
        <v>158</v>
      </c>
      <c r="CJ12" s="8">
        <f>[3]Лист2!$AW9</f>
        <v>2013965.83</v>
      </c>
      <c r="CK12" s="9">
        <f>[3]Лист2!$AT155</f>
        <v>1040</v>
      </c>
      <c r="CL12" s="40">
        <f>[3]Лист2!$AT9</f>
        <v>102983439.01000001</v>
      </c>
      <c r="CM12" s="9">
        <f>[3]Лист2!$AU155</f>
        <v>0</v>
      </c>
      <c r="CN12" s="8">
        <f>[3]Лист2!$AU9</f>
        <v>0</v>
      </c>
      <c r="CO12" s="9">
        <f>[3]Лист2!$AV155</f>
        <v>120</v>
      </c>
      <c r="CP12" s="40">
        <f>[3]Лист2!$AV9</f>
        <v>23588264.530000001</v>
      </c>
      <c r="CQ12" s="9">
        <f>[3]Лист2!$AX155</f>
        <v>0</v>
      </c>
      <c r="CR12" s="8">
        <f>[3]Лист2!$AX9</f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155</v>
      </c>
      <c r="E13" s="25" t="s">
        <v>154</v>
      </c>
      <c r="F13" s="31" t="s">
        <v>156</v>
      </c>
      <c r="G13" s="8">
        <f t="shared" si="6"/>
        <v>790254557.13</v>
      </c>
      <c r="H13" s="8">
        <f t="shared" si="7"/>
        <v>42310569.039999999</v>
      </c>
      <c r="I13" s="9">
        <f t="shared" si="8"/>
        <v>23932</v>
      </c>
      <c r="J13" s="8">
        <f t="shared" si="5"/>
        <v>5912440.1299999999</v>
      </c>
      <c r="K13" s="9">
        <f t="shared" si="5"/>
        <v>0</v>
      </c>
      <c r="L13" s="8">
        <f t="shared" si="5"/>
        <v>0</v>
      </c>
      <c r="M13" s="9">
        <f t="shared" si="5"/>
        <v>3627</v>
      </c>
      <c r="N13" s="8">
        <f t="shared" si="5"/>
        <v>36398128.909999996</v>
      </c>
      <c r="O13" s="9">
        <f t="shared" si="5"/>
        <v>2285</v>
      </c>
      <c r="P13" s="8">
        <f t="shared" si="5"/>
        <v>210065122.72</v>
      </c>
      <c r="Q13" s="9">
        <f t="shared" si="5"/>
        <v>5877</v>
      </c>
      <c r="R13" s="8">
        <f t="shared" si="5"/>
        <v>537878865.37</v>
      </c>
      <c r="S13" s="9">
        <f t="shared" si="5"/>
        <v>0</v>
      </c>
      <c r="T13" s="8">
        <f t="shared" si="5"/>
        <v>0</v>
      </c>
      <c r="U13" s="9">
        <f t="shared" si="5"/>
        <v>386</v>
      </c>
      <c r="V13" s="8">
        <f t="shared" si="5"/>
        <v>53348347.950000003</v>
      </c>
      <c r="W13" s="9">
        <f t="shared" si="5"/>
        <v>0</v>
      </c>
      <c r="X13" s="8">
        <f t="shared" si="5"/>
        <v>0</v>
      </c>
      <c r="Y13" s="8">
        <f t="shared" si="9"/>
        <v>165725215.28999999</v>
      </c>
      <c r="Z13" s="8">
        <f t="shared" si="10"/>
        <v>8541663</v>
      </c>
      <c r="AA13" s="9">
        <f>[3]Лист2!$M156</f>
        <v>6294</v>
      </c>
      <c r="AB13" s="8">
        <f>[3]Лист2!$M10</f>
        <v>1554932.7</v>
      </c>
      <c r="AC13" s="9">
        <f>[3]Лист2!$N156</f>
        <v>0</v>
      </c>
      <c r="AD13" s="8">
        <f>[3]Лист2!$N10</f>
        <v>0</v>
      </c>
      <c r="AE13" s="9">
        <f>[3]Лист2!$O156</f>
        <v>645</v>
      </c>
      <c r="AF13" s="8">
        <f>[3]Лист2!$O10</f>
        <v>6986730.2999999998</v>
      </c>
      <c r="AG13" s="9">
        <f>[3]Лист2!$S156</f>
        <v>512</v>
      </c>
      <c r="AH13" s="8">
        <f>[3]Лист2!$S10</f>
        <v>44572436.479999997</v>
      </c>
      <c r="AI13" s="9">
        <f>[3]Лист2!$P156</f>
        <v>1197</v>
      </c>
      <c r="AJ13" s="40">
        <f>[3]Лист2!$P10</f>
        <v>112611115.81</v>
      </c>
      <c r="AK13" s="9">
        <f>[3]Лист2!$Q156</f>
        <v>0</v>
      </c>
      <c r="AL13" s="8">
        <f>[3]Лист2!$Q10</f>
        <v>0</v>
      </c>
      <c r="AM13" s="9">
        <f>[3]Лист2!$R156</f>
        <v>101</v>
      </c>
      <c r="AN13" s="40">
        <f>[3]Лист2!$R10</f>
        <v>13171727.140000001</v>
      </c>
      <c r="AO13" s="9">
        <f>[3]Лист2!$T156</f>
        <v>0</v>
      </c>
      <c r="AP13" s="8">
        <f>[3]Лист2!$T10</f>
        <v>0</v>
      </c>
      <c r="AQ13" s="8">
        <f t="shared" si="11"/>
        <v>195113217.46000001</v>
      </c>
      <c r="AR13" s="8">
        <f t="shared" si="12"/>
        <v>9923455.0999999996</v>
      </c>
      <c r="AS13" s="9">
        <f>[3]Лист2!$W156</f>
        <v>6294</v>
      </c>
      <c r="AT13" s="8">
        <f>[3]Лист2!$W10</f>
        <v>1554932.7</v>
      </c>
      <c r="AU13" s="9">
        <f>[3]Лист2!$X156</f>
        <v>0</v>
      </c>
      <c r="AV13" s="8">
        <f>[3]Лист2!$X10</f>
        <v>0</v>
      </c>
      <c r="AW13" s="9">
        <f>[3]Лист2!$Y156</f>
        <v>644</v>
      </c>
      <c r="AX13" s="8">
        <f>[3]Лист2!$Y10</f>
        <v>8368522.4000000004</v>
      </c>
      <c r="AY13" s="9">
        <f>[3]Лист2!$AC156</f>
        <v>512</v>
      </c>
      <c r="AZ13" s="8">
        <f>[3]Лист2!$AC10</f>
        <v>44591298.560000002</v>
      </c>
      <c r="BA13" s="9">
        <f>[3]Лист2!$Z156</f>
        <v>1516</v>
      </c>
      <c r="BB13" s="40">
        <f>[3]Лист2!$Z10</f>
        <v>140598463.80000001</v>
      </c>
      <c r="BC13" s="9">
        <f>[3]Лист2!$AA156</f>
        <v>0</v>
      </c>
      <c r="BD13" s="8">
        <f>[3]Лист2!$AA10</f>
        <v>0</v>
      </c>
      <c r="BE13" s="9">
        <f>[3]Лист2!$AB156</f>
        <v>94</v>
      </c>
      <c r="BF13" s="40">
        <f>[3]Лист2!$AB10</f>
        <v>12317902.880000001</v>
      </c>
      <c r="BG13" s="9">
        <f>[3]Лист2!$AD156</f>
        <v>0</v>
      </c>
      <c r="BH13" s="8">
        <f>[3]Лист2!$AD10</f>
        <v>0</v>
      </c>
      <c r="BI13" s="8">
        <f t="shared" si="13"/>
        <v>193575771.84</v>
      </c>
      <c r="BJ13" s="8">
        <f t="shared" si="14"/>
        <v>3414577.75</v>
      </c>
      <c r="BK13" s="9">
        <f>[3]Лист2!$AG156</f>
        <v>3147</v>
      </c>
      <c r="BL13" s="8">
        <f>[3]Лист2!$AG10</f>
        <v>777466.35</v>
      </c>
      <c r="BM13" s="9">
        <f>[3]Лист2!$AH156</f>
        <v>0</v>
      </c>
      <c r="BN13" s="8">
        <f>[3]Лист2!$AH10</f>
        <v>0</v>
      </c>
      <c r="BO13" s="9">
        <f>[3]Лист2!$AI156</f>
        <v>833</v>
      </c>
      <c r="BP13" s="8">
        <f>[3]Лист2!$AI10</f>
        <v>2637111.4</v>
      </c>
      <c r="BQ13" s="9">
        <f>[3]Лист2!$AM156</f>
        <v>465</v>
      </c>
      <c r="BR13" s="8">
        <f>[3]Лист2!$AM10</f>
        <v>54870674.25</v>
      </c>
      <c r="BS13" s="9">
        <f>[3]Лист2!$AJ156</f>
        <v>1432</v>
      </c>
      <c r="BT13" s="40">
        <f>[3]Лист2!$AJ10</f>
        <v>135290519.84</v>
      </c>
      <c r="BU13" s="9">
        <f>[3]Лист2!$AK156</f>
        <v>0</v>
      </c>
      <c r="BV13" s="8">
        <f>[3]Лист2!$AK10</f>
        <v>0</v>
      </c>
      <c r="BW13" s="9">
        <f>[3]Лист2!$AL156</f>
        <v>91</v>
      </c>
      <c r="BX13" s="40">
        <f>[3]Лист2!$AL10</f>
        <v>11934302.380000001</v>
      </c>
      <c r="BY13" s="9">
        <f>[3]Лист2!$AN156</f>
        <v>0</v>
      </c>
      <c r="BZ13" s="8">
        <f>[3]Лист2!$AN10</f>
        <v>0</v>
      </c>
      <c r="CA13" s="8">
        <f t="shared" si="15"/>
        <v>235840352.53999999</v>
      </c>
      <c r="CB13" s="8">
        <f t="shared" si="16"/>
        <v>20430873.190000001</v>
      </c>
      <c r="CC13" s="9">
        <f>[3]Лист2!$AQ156</f>
        <v>8197</v>
      </c>
      <c r="CD13" s="8">
        <f>[3]Лист2!$AQ10</f>
        <v>2025108.38</v>
      </c>
      <c r="CE13" s="9">
        <f>[3]Лист2!$AR156</f>
        <v>0</v>
      </c>
      <c r="CF13" s="8">
        <f>[3]Лист2!$AR10</f>
        <v>0</v>
      </c>
      <c r="CG13" s="9">
        <f>[3]Лист2!$AS156</f>
        <v>1505</v>
      </c>
      <c r="CH13" s="8">
        <f>[3]Лист2!$AS10</f>
        <v>18405764.809999999</v>
      </c>
      <c r="CI13" s="9">
        <f>[3]Лист2!$AW156</f>
        <v>796</v>
      </c>
      <c r="CJ13" s="8">
        <f>[3]Лист2!$AW10</f>
        <v>66030713.43</v>
      </c>
      <c r="CK13" s="9">
        <f>[3]Лист2!$AT156</f>
        <v>1732</v>
      </c>
      <c r="CL13" s="40">
        <f>[3]Лист2!$AT10</f>
        <v>149378765.91999999</v>
      </c>
      <c r="CM13" s="9">
        <f>[3]Лист2!$AU156</f>
        <v>0</v>
      </c>
      <c r="CN13" s="8">
        <f>[3]Лист2!$AU10</f>
        <v>0</v>
      </c>
      <c r="CO13" s="9">
        <f>[3]Лист2!$AV156</f>
        <v>100</v>
      </c>
      <c r="CP13" s="40">
        <f>[3]Лист2!$AV10</f>
        <v>15924415.550000001</v>
      </c>
      <c r="CQ13" s="9">
        <f>[3]Лист2!$AX156</f>
        <v>0</v>
      </c>
      <c r="CR13" s="8">
        <f>[3]Лист2!$AX10</f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155</v>
      </c>
      <c r="E14" s="25" t="s">
        <v>154</v>
      </c>
      <c r="F14" s="31" t="s">
        <v>156</v>
      </c>
      <c r="G14" s="8">
        <f t="shared" si="6"/>
        <v>15711521.699999999</v>
      </c>
      <c r="H14" s="8">
        <f t="shared" si="7"/>
        <v>15711521.699999999</v>
      </c>
      <c r="I14" s="9">
        <f t="shared" si="8"/>
        <v>6235</v>
      </c>
      <c r="J14" s="8">
        <f t="shared" si="5"/>
        <v>965335.02</v>
      </c>
      <c r="K14" s="9">
        <f t="shared" si="5"/>
        <v>5908</v>
      </c>
      <c r="L14" s="8">
        <f t="shared" si="5"/>
        <v>2923973.6</v>
      </c>
      <c r="M14" s="9">
        <f t="shared" si="5"/>
        <v>12589</v>
      </c>
      <c r="N14" s="8">
        <f t="shared" si="5"/>
        <v>11822213.08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4141695.08</v>
      </c>
      <c r="Z14" s="8">
        <f t="shared" si="10"/>
        <v>4141695.08</v>
      </c>
      <c r="AA14" s="9">
        <f>[3]Лист2!$M157</f>
        <v>1615</v>
      </c>
      <c r="AB14" s="8">
        <f>[3]Лист2!$M11</f>
        <v>291595.90999999997</v>
      </c>
      <c r="AC14" s="9">
        <f>[3]Лист2!$N157</f>
        <v>1453</v>
      </c>
      <c r="AD14" s="8">
        <f>[3]Лист2!$N11</f>
        <v>675022.62</v>
      </c>
      <c r="AE14" s="9">
        <f>[3]Лист2!$O157</f>
        <v>3098</v>
      </c>
      <c r="AF14" s="8">
        <f>[3]Лист2!$O11</f>
        <v>3175076.55</v>
      </c>
      <c r="AG14" s="9">
        <f>[3]Лист2!$S157</f>
        <v>0</v>
      </c>
      <c r="AH14" s="8">
        <f>[3]Лист2!$S11</f>
        <v>0</v>
      </c>
      <c r="AI14" s="9">
        <f>[3]Лист2!$P157</f>
        <v>0</v>
      </c>
      <c r="AJ14" s="40">
        <f>[3]Лист2!$P11</f>
        <v>0</v>
      </c>
      <c r="AK14" s="9">
        <f>[3]Лист2!$Q157</f>
        <v>0</v>
      </c>
      <c r="AL14" s="8">
        <f>[3]Лист2!$Q11</f>
        <v>0</v>
      </c>
      <c r="AM14" s="9">
        <f>[3]Лист2!$R157</f>
        <v>0</v>
      </c>
      <c r="AN14" s="40">
        <f>[3]Лист2!$R11</f>
        <v>0</v>
      </c>
      <c r="AO14" s="9">
        <f>[3]Лист2!$T157</f>
        <v>0</v>
      </c>
      <c r="AP14" s="8">
        <f>[3]Лист2!$T11</f>
        <v>0</v>
      </c>
      <c r="AQ14" s="8">
        <f t="shared" si="11"/>
        <v>1600607.66</v>
      </c>
      <c r="AR14" s="8">
        <f t="shared" si="12"/>
        <v>1600607.66</v>
      </c>
      <c r="AS14" s="9">
        <f>[3]Лист2!$W157</f>
        <v>1615</v>
      </c>
      <c r="AT14" s="8">
        <f>[3]Лист2!$W11</f>
        <v>140258.70000000001</v>
      </c>
      <c r="AU14" s="9">
        <f>[3]Лист2!$X157</f>
        <v>1453</v>
      </c>
      <c r="AV14" s="8">
        <f>[3]Лист2!$X11</f>
        <v>573161.04</v>
      </c>
      <c r="AW14" s="9">
        <f>[3]Лист2!$Y157</f>
        <v>3098</v>
      </c>
      <c r="AX14" s="8">
        <f>[3]Лист2!$Y11</f>
        <v>887187.92</v>
      </c>
      <c r="AY14" s="9">
        <f>[3]Лист2!$AC157</f>
        <v>0</v>
      </c>
      <c r="AZ14" s="8">
        <f>[3]Лист2!$AC11</f>
        <v>0</v>
      </c>
      <c r="BA14" s="9">
        <f>[3]Лист2!$Z157</f>
        <v>0</v>
      </c>
      <c r="BB14" s="40">
        <f>[3]Лист2!$Z11</f>
        <v>0</v>
      </c>
      <c r="BC14" s="9">
        <f>[3]Лист2!$AA157</f>
        <v>0</v>
      </c>
      <c r="BD14" s="8">
        <f>[3]Лист2!$AA11</f>
        <v>0</v>
      </c>
      <c r="BE14" s="9">
        <f>[3]Лист2!$AB157</f>
        <v>0</v>
      </c>
      <c r="BF14" s="40">
        <f>[3]Лист2!$AB11</f>
        <v>0</v>
      </c>
      <c r="BG14" s="9">
        <f>[3]Лист2!$AD157</f>
        <v>0</v>
      </c>
      <c r="BH14" s="8">
        <f>[3]Лист2!$AD11</f>
        <v>0</v>
      </c>
      <c r="BI14" s="8">
        <f t="shared" si="13"/>
        <v>3731626.35</v>
      </c>
      <c r="BJ14" s="8">
        <f t="shared" si="14"/>
        <v>3731626.35</v>
      </c>
      <c r="BK14" s="9">
        <f>[3]Лист2!$AG157</f>
        <v>1534</v>
      </c>
      <c r="BL14" s="8">
        <f>[3]Лист2!$AG11</f>
        <v>393964.33</v>
      </c>
      <c r="BM14" s="9">
        <f>[3]Лист2!$AH157</f>
        <v>1379</v>
      </c>
      <c r="BN14" s="8">
        <f>[3]Лист2!$AH11</f>
        <v>690713.41</v>
      </c>
      <c r="BO14" s="9">
        <f>[3]Лист2!$AI157</f>
        <v>2949</v>
      </c>
      <c r="BP14" s="8">
        <f>[3]Лист2!$AI11</f>
        <v>2646948.61</v>
      </c>
      <c r="BQ14" s="9">
        <f>[3]Лист2!$AM157</f>
        <v>0</v>
      </c>
      <c r="BR14" s="8">
        <f>[3]Лист2!$AM11</f>
        <v>0</v>
      </c>
      <c r="BS14" s="9">
        <f>[3]Лист2!$AJ157</f>
        <v>0</v>
      </c>
      <c r="BT14" s="40">
        <f>[3]Лист2!$AJ11</f>
        <v>0</v>
      </c>
      <c r="BU14" s="9">
        <f>[3]Лист2!$AK157</f>
        <v>0</v>
      </c>
      <c r="BV14" s="8">
        <f>[3]Лист2!$AK11</f>
        <v>0</v>
      </c>
      <c r="BW14" s="9">
        <f>[3]Лист2!$AL157</f>
        <v>0</v>
      </c>
      <c r="BX14" s="40">
        <f>[3]Лист2!$AL11</f>
        <v>0</v>
      </c>
      <c r="BY14" s="9">
        <f>[3]Лист2!$AN157</f>
        <v>0</v>
      </c>
      <c r="BZ14" s="8">
        <f>[3]Лист2!$AN11</f>
        <v>0</v>
      </c>
      <c r="CA14" s="8">
        <f t="shared" si="15"/>
        <v>6237592.6100000003</v>
      </c>
      <c r="CB14" s="8">
        <f t="shared" si="16"/>
        <v>6237592.6100000003</v>
      </c>
      <c r="CC14" s="9">
        <f>[3]Лист2!$AQ157</f>
        <v>1471</v>
      </c>
      <c r="CD14" s="8">
        <f>[3]Лист2!$AQ11</f>
        <v>139516.07999999999</v>
      </c>
      <c r="CE14" s="9">
        <f>[3]Лист2!$AR157</f>
        <v>1623</v>
      </c>
      <c r="CF14" s="8">
        <f>[3]Лист2!$AR11</f>
        <v>985076.53</v>
      </c>
      <c r="CG14" s="9">
        <f>[3]Лист2!$AS157</f>
        <v>3444</v>
      </c>
      <c r="CH14" s="8">
        <f>[3]Лист2!$AS11</f>
        <v>5113000</v>
      </c>
      <c r="CI14" s="9">
        <f>[3]Лист2!$AW157</f>
        <v>0</v>
      </c>
      <c r="CJ14" s="8">
        <f>[3]Лист2!$AW11</f>
        <v>0</v>
      </c>
      <c r="CK14" s="9">
        <f>[3]Лист2!$AT157</f>
        <v>0</v>
      </c>
      <c r="CL14" s="40">
        <f>[3]Лист2!$AT11</f>
        <v>0</v>
      </c>
      <c r="CM14" s="9">
        <f>[3]Лист2!$AU157</f>
        <v>0</v>
      </c>
      <c r="CN14" s="8">
        <f>[3]Лист2!$AU11</f>
        <v>0</v>
      </c>
      <c r="CO14" s="9">
        <f>[3]Лист2!$AV157</f>
        <v>0</v>
      </c>
      <c r="CP14" s="40">
        <f>[3]Лист2!$AV11</f>
        <v>0</v>
      </c>
      <c r="CQ14" s="9">
        <f>[3]Лист2!$AX157</f>
        <v>0</v>
      </c>
      <c r="CR14" s="8">
        <f>[3]Лист2!$AX11</f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157</v>
      </c>
      <c r="E15" s="25" t="s">
        <v>154</v>
      </c>
      <c r="F15" s="31" t="s">
        <v>158</v>
      </c>
      <c r="G15" s="8">
        <f t="shared" si="6"/>
        <v>15300625.039999999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703</v>
      </c>
      <c r="R15" s="8">
        <f t="shared" si="5"/>
        <v>15300625.039999999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3796326.77</v>
      </c>
      <c r="Z15" s="8">
        <f t="shared" si="10"/>
        <v>0</v>
      </c>
      <c r="AA15" s="9">
        <f>[3]Лист2!$M158</f>
        <v>0</v>
      </c>
      <c r="AB15" s="8">
        <f>[3]Лист2!$M12</f>
        <v>0</v>
      </c>
      <c r="AC15" s="9">
        <f>[3]Лист2!$N158</f>
        <v>0</v>
      </c>
      <c r="AD15" s="8">
        <f>[3]Лист2!$N12</f>
        <v>0</v>
      </c>
      <c r="AE15" s="9">
        <f>[3]Лист2!$O158</f>
        <v>0</v>
      </c>
      <c r="AF15" s="8">
        <f>[3]Лист2!$O12</f>
        <v>0</v>
      </c>
      <c r="AG15" s="9">
        <f>[3]Лист2!$S158</f>
        <v>0</v>
      </c>
      <c r="AH15" s="8">
        <f>[3]Лист2!$S12</f>
        <v>0</v>
      </c>
      <c r="AI15" s="9">
        <f>[3]Лист2!$P158</f>
        <v>190</v>
      </c>
      <c r="AJ15" s="40">
        <f>[3]Лист2!$P12</f>
        <v>3796326.77</v>
      </c>
      <c r="AK15" s="9">
        <f>[3]Лист2!$Q158</f>
        <v>0</v>
      </c>
      <c r="AL15" s="8">
        <f>[3]Лист2!$Q12</f>
        <v>0</v>
      </c>
      <c r="AM15" s="9">
        <f>[3]Лист2!$R158</f>
        <v>0</v>
      </c>
      <c r="AN15" s="40">
        <f>[3]Лист2!$R12</f>
        <v>0</v>
      </c>
      <c r="AO15" s="9">
        <f>[3]Лист2!$T158</f>
        <v>0</v>
      </c>
      <c r="AP15" s="8">
        <f>[3]Лист2!$T12</f>
        <v>0</v>
      </c>
      <c r="AQ15" s="8">
        <f t="shared" si="11"/>
        <v>5192012.8099999996</v>
      </c>
      <c r="AR15" s="8">
        <f t="shared" si="12"/>
        <v>0</v>
      </c>
      <c r="AS15" s="9">
        <f>[3]Лист2!$W158</f>
        <v>0</v>
      </c>
      <c r="AT15" s="8">
        <f>[3]Лист2!$W12</f>
        <v>0</v>
      </c>
      <c r="AU15" s="9">
        <f>[3]Лист2!$X158</f>
        <v>0</v>
      </c>
      <c r="AV15" s="8">
        <f>[3]Лист2!$X12</f>
        <v>0</v>
      </c>
      <c r="AW15" s="9">
        <f>[3]Лист2!$Y158</f>
        <v>0</v>
      </c>
      <c r="AX15" s="8">
        <f>[3]Лист2!$Y12</f>
        <v>0</v>
      </c>
      <c r="AY15" s="9">
        <f>[3]Лист2!$AC158</f>
        <v>0</v>
      </c>
      <c r="AZ15" s="8">
        <f>[3]Лист2!$AC12</f>
        <v>0</v>
      </c>
      <c r="BA15" s="9">
        <f>[3]Лист2!$Z158</f>
        <v>251</v>
      </c>
      <c r="BB15" s="40">
        <f>[3]Лист2!$Z12</f>
        <v>5192012.8099999996</v>
      </c>
      <c r="BC15" s="9">
        <f>[3]Лист2!$AA158</f>
        <v>0</v>
      </c>
      <c r="BD15" s="8">
        <f>[3]Лист2!$AA12</f>
        <v>0</v>
      </c>
      <c r="BE15" s="9">
        <f>[3]Лист2!$AB158</f>
        <v>0</v>
      </c>
      <c r="BF15" s="40">
        <f>[3]Лист2!$AB12</f>
        <v>0</v>
      </c>
      <c r="BG15" s="9">
        <f>[3]Лист2!$AD158</f>
        <v>0</v>
      </c>
      <c r="BH15" s="8">
        <f>[3]Лист2!$AD12</f>
        <v>0</v>
      </c>
      <c r="BI15" s="8">
        <f t="shared" si="13"/>
        <v>5200790.5</v>
      </c>
      <c r="BJ15" s="8">
        <f t="shared" si="14"/>
        <v>0</v>
      </c>
      <c r="BK15" s="9">
        <f>[3]Лист2!$AG158</f>
        <v>0</v>
      </c>
      <c r="BL15" s="8">
        <f>[3]Лист2!$AG12</f>
        <v>0</v>
      </c>
      <c r="BM15" s="9">
        <f>[3]Лист2!$AH158</f>
        <v>0</v>
      </c>
      <c r="BN15" s="8">
        <f>[3]Лист2!$AH12</f>
        <v>0</v>
      </c>
      <c r="BO15" s="9">
        <f>[3]Лист2!$AI158</f>
        <v>0</v>
      </c>
      <c r="BP15" s="8">
        <f>[3]Лист2!$AI12</f>
        <v>0</v>
      </c>
      <c r="BQ15" s="9">
        <f>[3]Лист2!$AM158</f>
        <v>0</v>
      </c>
      <c r="BR15" s="8">
        <f>[3]Лист2!$AM12</f>
        <v>0</v>
      </c>
      <c r="BS15" s="9">
        <f>[3]Лист2!$AJ158</f>
        <v>253</v>
      </c>
      <c r="BT15" s="40">
        <f>[3]Лист2!$AJ12</f>
        <v>5200790.5</v>
      </c>
      <c r="BU15" s="9">
        <f>[3]Лист2!$AK158</f>
        <v>0</v>
      </c>
      <c r="BV15" s="8">
        <f>[3]Лист2!$AK12</f>
        <v>0</v>
      </c>
      <c r="BW15" s="9">
        <f>[3]Лист2!$AL158</f>
        <v>0</v>
      </c>
      <c r="BX15" s="40">
        <f>[3]Лист2!$AL12</f>
        <v>0</v>
      </c>
      <c r="BY15" s="9">
        <f>[3]Лист2!$AN158</f>
        <v>0</v>
      </c>
      <c r="BZ15" s="8">
        <f>[3]Лист2!$AN12</f>
        <v>0</v>
      </c>
      <c r="CA15" s="8">
        <f t="shared" si="15"/>
        <v>1111494.96</v>
      </c>
      <c r="CB15" s="8">
        <f t="shared" si="16"/>
        <v>0</v>
      </c>
      <c r="CC15" s="9">
        <f>[3]Лист2!$AQ158</f>
        <v>0</v>
      </c>
      <c r="CD15" s="8">
        <f>[3]Лист2!$AQ12</f>
        <v>0</v>
      </c>
      <c r="CE15" s="9">
        <f>[3]Лист2!$AR158</f>
        <v>0</v>
      </c>
      <c r="CF15" s="8">
        <f>[3]Лист2!$AR12</f>
        <v>0</v>
      </c>
      <c r="CG15" s="9">
        <f>[3]Лист2!$AS158</f>
        <v>0</v>
      </c>
      <c r="CH15" s="8">
        <f>[3]Лист2!$AS12</f>
        <v>0</v>
      </c>
      <c r="CI15" s="9">
        <f>[3]Лист2!$AW158</f>
        <v>0</v>
      </c>
      <c r="CJ15" s="8">
        <f>[3]Лист2!$AW12</f>
        <v>0</v>
      </c>
      <c r="CK15" s="9">
        <f>[3]Лист2!$AT158</f>
        <v>9</v>
      </c>
      <c r="CL15" s="40">
        <f>[3]Лист2!$AT12</f>
        <v>1111494.96</v>
      </c>
      <c r="CM15" s="9">
        <f>[3]Лист2!$AU158</f>
        <v>0</v>
      </c>
      <c r="CN15" s="8">
        <f>[3]Лист2!$AU12</f>
        <v>0</v>
      </c>
      <c r="CO15" s="9">
        <f>[3]Лист2!$AV158</f>
        <v>0</v>
      </c>
      <c r="CP15" s="40">
        <f>[3]Лист2!$AV12</f>
        <v>0</v>
      </c>
      <c r="CQ15" s="9">
        <f>[3]Лист2!$AX158</f>
        <v>0</v>
      </c>
      <c r="CR15" s="8">
        <f>[3]Лист2!$AX12</f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155</v>
      </c>
      <c r="E16" s="25" t="s">
        <v>154</v>
      </c>
      <c r="F16" s="31" t="s">
        <v>156</v>
      </c>
      <c r="G16" s="8">
        <f t="shared" si="6"/>
        <v>3745893.38</v>
      </c>
      <c r="H16" s="8">
        <f t="shared" si="7"/>
        <v>497171.65</v>
      </c>
      <c r="I16" s="9">
        <f t="shared" si="8"/>
        <v>1061</v>
      </c>
      <c r="J16" s="8">
        <f t="shared" si="5"/>
        <v>497171.65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441</v>
      </c>
      <c r="P16" s="8">
        <f t="shared" si="5"/>
        <v>3248721.73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1283599.25</v>
      </c>
      <c r="Z16" s="8">
        <f t="shared" si="10"/>
        <v>199021.7</v>
      </c>
      <c r="AA16" s="9">
        <f>[3]Лист2!$M159</f>
        <v>254</v>
      </c>
      <c r="AB16" s="8">
        <f>[3]Лист2!$M13</f>
        <v>199021.7</v>
      </c>
      <c r="AC16" s="9">
        <f>[3]Лист2!$N159</f>
        <v>0</v>
      </c>
      <c r="AD16" s="8">
        <f>[3]Лист2!$N13</f>
        <v>0</v>
      </c>
      <c r="AE16" s="9">
        <f>[3]Лист2!$O159</f>
        <v>0</v>
      </c>
      <c r="AF16" s="8">
        <f>[3]Лист2!$O13</f>
        <v>0</v>
      </c>
      <c r="AG16" s="9">
        <f>[3]Лист2!$S159</f>
        <v>102</v>
      </c>
      <c r="AH16" s="8">
        <f>[3]Лист2!$S13</f>
        <v>1084577.55</v>
      </c>
      <c r="AI16" s="9">
        <f>[3]Лист2!$P159</f>
        <v>0</v>
      </c>
      <c r="AJ16" s="40">
        <f>[3]Лист2!$P13</f>
        <v>0</v>
      </c>
      <c r="AK16" s="9">
        <f>[3]Лист2!$Q159</f>
        <v>0</v>
      </c>
      <c r="AL16" s="8">
        <f>[3]Лист2!$Q13</f>
        <v>0</v>
      </c>
      <c r="AM16" s="9">
        <f>[3]Лист2!$R159</f>
        <v>0</v>
      </c>
      <c r="AN16" s="40">
        <f>[3]Лист2!$R13</f>
        <v>0</v>
      </c>
      <c r="AO16" s="9">
        <f>[3]Лист2!$T159</f>
        <v>0</v>
      </c>
      <c r="AP16" s="8">
        <f>[3]Лист2!$T13</f>
        <v>0</v>
      </c>
      <c r="AQ16" s="8">
        <f t="shared" si="11"/>
        <v>207817.89</v>
      </c>
      <c r="AR16" s="8">
        <f t="shared" si="12"/>
        <v>20372.3</v>
      </c>
      <c r="AS16" s="9">
        <f>[3]Лист2!$W159</f>
        <v>26</v>
      </c>
      <c r="AT16" s="8">
        <f>[3]Лист2!$W13</f>
        <v>20372.3</v>
      </c>
      <c r="AU16" s="9">
        <f>[3]Лист2!$X159</f>
        <v>0</v>
      </c>
      <c r="AV16" s="8">
        <f>[3]Лист2!$X13</f>
        <v>0</v>
      </c>
      <c r="AW16" s="9">
        <f>[3]Лист2!$Y159</f>
        <v>0</v>
      </c>
      <c r="AX16" s="8">
        <f>[3]Лист2!$Y13</f>
        <v>0</v>
      </c>
      <c r="AY16" s="9">
        <f>[3]Лист2!$AC159</f>
        <v>17</v>
      </c>
      <c r="AZ16" s="8">
        <f>[3]Лист2!$AC13</f>
        <v>187445.59</v>
      </c>
      <c r="BA16" s="9">
        <f>[3]Лист2!$Z159</f>
        <v>0</v>
      </c>
      <c r="BB16" s="40">
        <f>[3]Лист2!$Z13</f>
        <v>0</v>
      </c>
      <c r="BC16" s="9">
        <f>[3]Лист2!$AA159</f>
        <v>0</v>
      </c>
      <c r="BD16" s="8">
        <f>[3]Лист2!$AA13</f>
        <v>0</v>
      </c>
      <c r="BE16" s="9">
        <f>[3]Лист2!$AB159</f>
        <v>0</v>
      </c>
      <c r="BF16" s="40">
        <f>[3]Лист2!$AB13</f>
        <v>0</v>
      </c>
      <c r="BG16" s="9">
        <f>[3]Лист2!$AD159</f>
        <v>0</v>
      </c>
      <c r="BH16" s="8">
        <f>[3]Лист2!$AD13</f>
        <v>0</v>
      </c>
      <c r="BI16" s="8">
        <f t="shared" si="13"/>
        <v>839270.95</v>
      </c>
      <c r="BJ16" s="8">
        <f t="shared" si="14"/>
        <v>153575.79999999999</v>
      </c>
      <c r="BK16" s="9">
        <f>[3]Лист2!$AG159</f>
        <v>196</v>
      </c>
      <c r="BL16" s="8">
        <f>[3]Лист2!$AG13</f>
        <v>153575.79999999999</v>
      </c>
      <c r="BM16" s="9">
        <f>[3]Лист2!$AH159</f>
        <v>0</v>
      </c>
      <c r="BN16" s="8">
        <f>[3]Лист2!$AH13</f>
        <v>0</v>
      </c>
      <c r="BO16" s="9">
        <f>[3]Лист2!$AI159</f>
        <v>0</v>
      </c>
      <c r="BP16" s="8">
        <f>[3]Лист2!$AI13</f>
        <v>0</v>
      </c>
      <c r="BQ16" s="9">
        <f>[3]Лист2!$AM159</f>
        <v>64</v>
      </c>
      <c r="BR16" s="8">
        <f>[3]Лист2!$AM13</f>
        <v>685695.15</v>
      </c>
      <c r="BS16" s="9">
        <f>[3]Лист2!$AJ159</f>
        <v>0</v>
      </c>
      <c r="BT16" s="40">
        <f>[3]Лист2!$AJ13</f>
        <v>0</v>
      </c>
      <c r="BU16" s="9">
        <f>[3]Лист2!$AK159</f>
        <v>0</v>
      </c>
      <c r="BV16" s="8">
        <f>[3]Лист2!$AK13</f>
        <v>0</v>
      </c>
      <c r="BW16" s="9">
        <f>[3]Лист2!$AL159</f>
        <v>0</v>
      </c>
      <c r="BX16" s="40">
        <f>[3]Лист2!$AL13</f>
        <v>0</v>
      </c>
      <c r="BY16" s="9">
        <f>[3]Лист2!$AN159</f>
        <v>0</v>
      </c>
      <c r="BZ16" s="8">
        <f>[3]Лист2!$AN13</f>
        <v>0</v>
      </c>
      <c r="CA16" s="8">
        <f t="shared" si="15"/>
        <v>1415205.29</v>
      </c>
      <c r="CB16" s="8">
        <f t="shared" si="16"/>
        <v>124201.85</v>
      </c>
      <c r="CC16" s="9">
        <f>[3]Лист2!$AQ159</f>
        <v>585</v>
      </c>
      <c r="CD16" s="8">
        <f>[3]Лист2!$AQ13</f>
        <v>124201.85</v>
      </c>
      <c r="CE16" s="9">
        <f>[3]Лист2!$AR159</f>
        <v>0</v>
      </c>
      <c r="CF16" s="8">
        <f>[3]Лист2!$AR13</f>
        <v>0</v>
      </c>
      <c r="CG16" s="9">
        <f>[3]Лист2!$AS159</f>
        <v>0</v>
      </c>
      <c r="CH16" s="8">
        <f>[3]Лист2!$AS13</f>
        <v>0</v>
      </c>
      <c r="CI16" s="9">
        <f>[3]Лист2!$AW159</f>
        <v>258</v>
      </c>
      <c r="CJ16" s="8">
        <f>[3]Лист2!$AW13</f>
        <v>1291003.44</v>
      </c>
      <c r="CK16" s="9">
        <f>[3]Лист2!$AT159</f>
        <v>0</v>
      </c>
      <c r="CL16" s="40">
        <f>[3]Лист2!$AT13</f>
        <v>0</v>
      </c>
      <c r="CM16" s="9">
        <f>[3]Лист2!$AU159</f>
        <v>0</v>
      </c>
      <c r="CN16" s="8">
        <f>[3]Лист2!$AU13</f>
        <v>0</v>
      </c>
      <c r="CO16" s="9">
        <f>[3]Лист2!$AV159</f>
        <v>0</v>
      </c>
      <c r="CP16" s="40">
        <f>[3]Лист2!$AV13</f>
        <v>0</v>
      </c>
      <c r="CQ16" s="9">
        <f>[3]Лист2!$AX159</f>
        <v>0</v>
      </c>
      <c r="CR16" s="8">
        <f>[3]Лист2!$AX13</f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155</v>
      </c>
      <c r="E17" s="25" t="s">
        <v>154</v>
      </c>
      <c r="F17" s="31" t="s">
        <v>156</v>
      </c>
      <c r="G17" s="8">
        <f t="shared" si="6"/>
        <v>62467630.060000002</v>
      </c>
      <c r="H17" s="8">
        <f t="shared" si="7"/>
        <v>244720.89</v>
      </c>
      <c r="I17" s="9">
        <f t="shared" si="8"/>
        <v>1568</v>
      </c>
      <c r="J17" s="8">
        <f t="shared" si="5"/>
        <v>244720.89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1088</v>
      </c>
      <c r="R17" s="8">
        <f t="shared" si="5"/>
        <v>62222909.170000002</v>
      </c>
      <c r="S17" s="9">
        <f t="shared" si="5"/>
        <v>487</v>
      </c>
      <c r="T17" s="8">
        <f t="shared" si="5"/>
        <v>19677229.260000002</v>
      </c>
      <c r="U17" s="9">
        <f t="shared" si="5"/>
        <v>68</v>
      </c>
      <c r="V17" s="8">
        <f t="shared" si="5"/>
        <v>10318222</v>
      </c>
      <c r="W17" s="9">
        <f t="shared" si="5"/>
        <v>0</v>
      </c>
      <c r="X17" s="8">
        <f t="shared" si="5"/>
        <v>0</v>
      </c>
      <c r="Y17" s="8">
        <f t="shared" si="9"/>
        <v>15566728.17</v>
      </c>
      <c r="Z17" s="8">
        <f t="shared" si="10"/>
        <v>115070</v>
      </c>
      <c r="AA17" s="9">
        <f>[3]Лист2!$M160</f>
        <v>470</v>
      </c>
      <c r="AB17" s="8">
        <f>[3]Лист2!$M14</f>
        <v>115070</v>
      </c>
      <c r="AC17" s="9">
        <f>[3]Лист2!$N160</f>
        <v>0</v>
      </c>
      <c r="AD17" s="8">
        <f>[3]Лист2!$N14</f>
        <v>0</v>
      </c>
      <c r="AE17" s="9">
        <f>[3]Лист2!$O160</f>
        <v>0</v>
      </c>
      <c r="AF17" s="8">
        <f>[3]Лист2!$O14</f>
        <v>0</v>
      </c>
      <c r="AG17" s="9">
        <f>[3]Лист2!$S160</f>
        <v>0</v>
      </c>
      <c r="AH17" s="8">
        <f>[3]Лист2!$S14</f>
        <v>0</v>
      </c>
      <c r="AI17" s="9">
        <f>[3]Лист2!$P160</f>
        <v>341</v>
      </c>
      <c r="AJ17" s="40">
        <f>[3]Лист2!$P14</f>
        <v>15451658.17</v>
      </c>
      <c r="AK17" s="9">
        <f>[3]Лист2!$Q160</f>
        <v>140</v>
      </c>
      <c r="AL17" s="8">
        <f>[3]Лист2!$Q14</f>
        <v>5958986.5999999996</v>
      </c>
      <c r="AM17" s="9">
        <f>[3]Лист2!$R160</f>
        <v>25</v>
      </c>
      <c r="AN17" s="40">
        <f>[3]Лист2!$R14</f>
        <v>3555500</v>
      </c>
      <c r="AO17" s="9">
        <f>[3]Лист2!$T160</f>
        <v>0</v>
      </c>
      <c r="AP17" s="8">
        <f>[3]Лист2!$T14</f>
        <v>0</v>
      </c>
      <c r="AQ17" s="8">
        <f t="shared" si="11"/>
        <v>16109857.130000001</v>
      </c>
      <c r="AR17" s="8">
        <f t="shared" si="12"/>
        <v>101009.13</v>
      </c>
      <c r="AS17" s="9">
        <f>[3]Лист2!$W160</f>
        <v>393</v>
      </c>
      <c r="AT17" s="8">
        <f>[3]Лист2!$W14</f>
        <v>101009.13</v>
      </c>
      <c r="AU17" s="9">
        <f>[3]Лист2!$X160</f>
        <v>0</v>
      </c>
      <c r="AV17" s="8">
        <f>[3]Лист2!$X14</f>
        <v>0</v>
      </c>
      <c r="AW17" s="9">
        <f>[3]Лист2!$Y160</f>
        <v>0</v>
      </c>
      <c r="AX17" s="8">
        <f>[3]Лист2!$Y14</f>
        <v>0</v>
      </c>
      <c r="AY17" s="9">
        <f>[3]Лист2!$AC160</f>
        <v>0</v>
      </c>
      <c r="AZ17" s="8">
        <f>[3]Лист2!$AC14</f>
        <v>0</v>
      </c>
      <c r="BA17" s="9">
        <f>[3]Лист2!$Z160</f>
        <v>352</v>
      </c>
      <c r="BB17" s="40">
        <f>[3]Лист2!$Z14</f>
        <v>16008848</v>
      </c>
      <c r="BC17" s="9">
        <f>[3]Лист2!$AA160</f>
        <v>178</v>
      </c>
      <c r="BD17" s="8">
        <f>[3]Лист2!$AA14</f>
        <v>7597311</v>
      </c>
      <c r="BE17" s="9">
        <f>[3]Лист2!$AB160</f>
        <v>30</v>
      </c>
      <c r="BF17" s="40">
        <f>[3]Лист2!$AB14</f>
        <v>3584301</v>
      </c>
      <c r="BG17" s="9">
        <f>[3]Лист2!$AD160</f>
        <v>0</v>
      </c>
      <c r="BH17" s="8">
        <f>[3]Лист2!$AD14</f>
        <v>0</v>
      </c>
      <c r="BI17" s="8">
        <f t="shared" si="13"/>
        <v>17810477.760000002</v>
      </c>
      <c r="BJ17" s="8">
        <f t="shared" si="14"/>
        <v>23133.759999999998</v>
      </c>
      <c r="BK17" s="9">
        <f>[3]Лист2!$AG160</f>
        <v>460</v>
      </c>
      <c r="BL17" s="8">
        <f>[3]Лист2!$AG14</f>
        <v>23133.759999999998</v>
      </c>
      <c r="BM17" s="9">
        <f>[3]Лист2!$AH160</f>
        <v>0</v>
      </c>
      <c r="BN17" s="8">
        <f>[3]Лист2!$AH14</f>
        <v>0</v>
      </c>
      <c r="BO17" s="9">
        <f>[3]Лист2!$AI160</f>
        <v>0</v>
      </c>
      <c r="BP17" s="8">
        <f>[3]Лист2!$AI14</f>
        <v>0</v>
      </c>
      <c r="BQ17" s="9">
        <f>[3]Лист2!$AM160</f>
        <v>0</v>
      </c>
      <c r="BR17" s="8">
        <f>[3]Лист2!$AM14</f>
        <v>0</v>
      </c>
      <c r="BS17" s="9">
        <f>[3]Лист2!$AJ160</f>
        <v>359</v>
      </c>
      <c r="BT17" s="40">
        <f>[3]Лист2!$AJ14</f>
        <v>17787344</v>
      </c>
      <c r="BU17" s="9">
        <f>[3]Лист2!$AK160</f>
        <v>159</v>
      </c>
      <c r="BV17" s="8">
        <f>[3]Лист2!$AK14</f>
        <v>5591636.2699999996</v>
      </c>
      <c r="BW17" s="9">
        <f>[3]Лист2!$AL160</f>
        <v>11</v>
      </c>
      <c r="BX17" s="40">
        <f>[3]Лист2!$AL14</f>
        <v>2063480</v>
      </c>
      <c r="BY17" s="9">
        <f>[3]Лист2!$AN160</f>
        <v>0</v>
      </c>
      <c r="BZ17" s="8">
        <f>[3]Лист2!$AN14</f>
        <v>0</v>
      </c>
      <c r="CA17" s="8">
        <f t="shared" si="15"/>
        <v>12980567</v>
      </c>
      <c r="CB17" s="8">
        <f t="shared" si="16"/>
        <v>5508</v>
      </c>
      <c r="CC17" s="9">
        <f>[3]Лист2!$AQ160</f>
        <v>245</v>
      </c>
      <c r="CD17" s="8">
        <f>[3]Лист2!$AQ14</f>
        <v>5508</v>
      </c>
      <c r="CE17" s="9">
        <f>[3]Лист2!$AR160</f>
        <v>0</v>
      </c>
      <c r="CF17" s="8">
        <f>[3]Лист2!$AR14</f>
        <v>0</v>
      </c>
      <c r="CG17" s="9">
        <f>[3]Лист2!$AS160</f>
        <v>0</v>
      </c>
      <c r="CH17" s="8">
        <f>[3]Лист2!$AS14</f>
        <v>0</v>
      </c>
      <c r="CI17" s="9">
        <f>[3]Лист2!$AW160</f>
        <v>0</v>
      </c>
      <c r="CJ17" s="8">
        <f>[3]Лист2!$AW14</f>
        <v>0</v>
      </c>
      <c r="CK17" s="9">
        <f>[3]Лист2!$AT160</f>
        <v>36</v>
      </c>
      <c r="CL17" s="40">
        <f>[3]Лист2!$AT14</f>
        <v>12975059</v>
      </c>
      <c r="CM17" s="9">
        <f>[3]Лист2!$AU160</f>
        <v>10</v>
      </c>
      <c r="CN17" s="8">
        <f>[3]Лист2!$AU14</f>
        <v>529295.39</v>
      </c>
      <c r="CO17" s="9">
        <f>[3]Лист2!$AV160</f>
        <v>2</v>
      </c>
      <c r="CP17" s="40">
        <f>[3]Лист2!$AV14</f>
        <v>1114941</v>
      </c>
      <c r="CQ17" s="9">
        <f>[3]Лист2!$AX160</f>
        <v>0</v>
      </c>
      <c r="CR17" s="8">
        <f>[3]Лист2!$AX14</f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155</v>
      </c>
      <c r="E18" s="25" t="s">
        <v>154</v>
      </c>
      <c r="F18" s="31" t="s">
        <v>156</v>
      </c>
      <c r="G18" s="8">
        <f t="shared" si="6"/>
        <v>131146403.58</v>
      </c>
      <c r="H18" s="8">
        <f t="shared" si="7"/>
        <v>160462.26</v>
      </c>
      <c r="I18" s="9">
        <f t="shared" si="8"/>
        <v>483</v>
      </c>
      <c r="J18" s="8">
        <f t="shared" si="5"/>
        <v>160462.26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2848</v>
      </c>
      <c r="R18" s="8">
        <f t="shared" si="5"/>
        <v>130985941.31999999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39255932.609999999</v>
      </c>
      <c r="Z18" s="8">
        <f t="shared" si="10"/>
        <v>58470.720000000001</v>
      </c>
      <c r="AA18" s="9">
        <f>[3]Лист2!$M161</f>
        <v>176</v>
      </c>
      <c r="AB18" s="8">
        <f>[3]Лист2!$M15</f>
        <v>58470.720000000001</v>
      </c>
      <c r="AC18" s="9">
        <f>[3]Лист2!$N161</f>
        <v>0</v>
      </c>
      <c r="AD18" s="8">
        <f>[3]Лист2!$N15</f>
        <v>0</v>
      </c>
      <c r="AE18" s="9">
        <f>[3]Лист2!$O161</f>
        <v>0</v>
      </c>
      <c r="AF18" s="8">
        <f>[3]Лист2!$O15</f>
        <v>0</v>
      </c>
      <c r="AG18" s="9">
        <f>[3]Лист2!$S161</f>
        <v>0</v>
      </c>
      <c r="AH18" s="8">
        <f>[3]Лист2!$S15</f>
        <v>0</v>
      </c>
      <c r="AI18" s="9">
        <f>[3]Лист2!$P161</f>
        <v>889</v>
      </c>
      <c r="AJ18" s="40">
        <f>[3]Лист2!$P15</f>
        <v>39197461.890000001</v>
      </c>
      <c r="AK18" s="9">
        <f>[3]Лист2!$Q161</f>
        <v>0</v>
      </c>
      <c r="AL18" s="8">
        <f>[3]Лист2!$Q15</f>
        <v>0</v>
      </c>
      <c r="AM18" s="9">
        <f>[3]Лист2!$R161</f>
        <v>0</v>
      </c>
      <c r="AN18" s="40">
        <f>[3]Лист2!$R15</f>
        <v>0</v>
      </c>
      <c r="AO18" s="9">
        <f>[3]Лист2!$T161</f>
        <v>0</v>
      </c>
      <c r="AP18" s="8">
        <f>[3]Лист2!$T15</f>
        <v>0</v>
      </c>
      <c r="AQ18" s="8">
        <f t="shared" si="11"/>
        <v>35659601.780000001</v>
      </c>
      <c r="AR18" s="8">
        <f t="shared" si="12"/>
        <v>15282.12</v>
      </c>
      <c r="AS18" s="9">
        <f>[3]Лист2!$W161</f>
        <v>46</v>
      </c>
      <c r="AT18" s="8">
        <f>[3]Лист2!$W15</f>
        <v>15282.12</v>
      </c>
      <c r="AU18" s="9">
        <f>[3]Лист2!$X161</f>
        <v>0</v>
      </c>
      <c r="AV18" s="8">
        <f>[3]Лист2!$X15</f>
        <v>0</v>
      </c>
      <c r="AW18" s="9">
        <f>[3]Лист2!$Y161</f>
        <v>0</v>
      </c>
      <c r="AX18" s="8">
        <f>[3]Лист2!$Y15</f>
        <v>0</v>
      </c>
      <c r="AY18" s="9">
        <f>[3]Лист2!$AC161</f>
        <v>0</v>
      </c>
      <c r="AZ18" s="8">
        <f>[3]Лист2!$AC15</f>
        <v>0</v>
      </c>
      <c r="BA18" s="9">
        <f>[3]Лист2!$Z161</f>
        <v>778</v>
      </c>
      <c r="BB18" s="40">
        <f>[3]Лист2!$Z15</f>
        <v>35644319.659999996</v>
      </c>
      <c r="BC18" s="9">
        <f>[3]Лист2!$AA161</f>
        <v>0</v>
      </c>
      <c r="BD18" s="8">
        <f>[3]Лист2!$AA15</f>
        <v>0</v>
      </c>
      <c r="BE18" s="9">
        <f>[3]Лист2!$AB161</f>
        <v>0</v>
      </c>
      <c r="BF18" s="40">
        <f>[3]Лист2!$AB15</f>
        <v>0</v>
      </c>
      <c r="BG18" s="9">
        <f>[3]Лист2!$AD161</f>
        <v>0</v>
      </c>
      <c r="BH18" s="8">
        <f>[3]Лист2!$AD15</f>
        <v>0</v>
      </c>
      <c r="BI18" s="8">
        <f t="shared" si="13"/>
        <v>38170267.439999998</v>
      </c>
      <c r="BJ18" s="8">
        <f t="shared" si="14"/>
        <v>39866.400000000001</v>
      </c>
      <c r="BK18" s="9">
        <f>[3]Лист2!$AG161</f>
        <v>120</v>
      </c>
      <c r="BL18" s="8">
        <f>[3]Лист2!$AG15</f>
        <v>39866.400000000001</v>
      </c>
      <c r="BM18" s="9">
        <f>[3]Лист2!$AH161</f>
        <v>0</v>
      </c>
      <c r="BN18" s="8">
        <f>[3]Лист2!$AH15</f>
        <v>0</v>
      </c>
      <c r="BO18" s="9">
        <f>[3]Лист2!$AI161</f>
        <v>0</v>
      </c>
      <c r="BP18" s="8">
        <f>[3]Лист2!$AI15</f>
        <v>0</v>
      </c>
      <c r="BQ18" s="9">
        <f>[3]Лист2!$AM161</f>
        <v>0</v>
      </c>
      <c r="BR18" s="8">
        <f>[3]Лист2!$AM15</f>
        <v>0</v>
      </c>
      <c r="BS18" s="9">
        <f>[3]Лист2!$AJ161</f>
        <v>666</v>
      </c>
      <c r="BT18" s="40">
        <f>[3]Лист2!$AJ15</f>
        <v>38130401.039999999</v>
      </c>
      <c r="BU18" s="9">
        <f>[3]Лист2!$AK161</f>
        <v>0</v>
      </c>
      <c r="BV18" s="8">
        <f>[3]Лист2!$AK15</f>
        <v>0</v>
      </c>
      <c r="BW18" s="9">
        <f>[3]Лист2!$AL161</f>
        <v>0</v>
      </c>
      <c r="BX18" s="40">
        <f>[3]Лист2!$AL15</f>
        <v>0</v>
      </c>
      <c r="BY18" s="9">
        <f>[3]Лист2!$AN161</f>
        <v>0</v>
      </c>
      <c r="BZ18" s="8">
        <f>[3]Лист2!$AN15</f>
        <v>0</v>
      </c>
      <c r="CA18" s="8">
        <f t="shared" si="15"/>
        <v>18060601.75</v>
      </c>
      <c r="CB18" s="8">
        <f t="shared" si="16"/>
        <v>46843.02</v>
      </c>
      <c r="CC18" s="9">
        <f>[3]Лист2!$AQ161</f>
        <v>141</v>
      </c>
      <c r="CD18" s="8">
        <f>[3]Лист2!$AQ15</f>
        <v>46843.02</v>
      </c>
      <c r="CE18" s="9">
        <f>[3]Лист2!$AR161</f>
        <v>0</v>
      </c>
      <c r="CF18" s="8">
        <f>[3]Лист2!$AR15</f>
        <v>0</v>
      </c>
      <c r="CG18" s="9">
        <f>[3]Лист2!$AS161</f>
        <v>0</v>
      </c>
      <c r="CH18" s="8">
        <f>[3]Лист2!$AS15</f>
        <v>0</v>
      </c>
      <c r="CI18" s="9">
        <f>[3]Лист2!$AW161</f>
        <v>0</v>
      </c>
      <c r="CJ18" s="8">
        <f>[3]Лист2!$AW15</f>
        <v>0</v>
      </c>
      <c r="CK18" s="9">
        <f>[3]Лист2!$AT161</f>
        <v>515</v>
      </c>
      <c r="CL18" s="40">
        <f>[3]Лист2!$AT15</f>
        <v>18013758.73</v>
      </c>
      <c r="CM18" s="9">
        <f>[3]Лист2!$AU161</f>
        <v>0</v>
      </c>
      <c r="CN18" s="8">
        <f>[3]Лист2!$AU15</f>
        <v>0</v>
      </c>
      <c r="CO18" s="9">
        <f>[3]Лист2!$AV161</f>
        <v>0</v>
      </c>
      <c r="CP18" s="40">
        <f>[3]Лист2!$AV15</f>
        <v>0</v>
      </c>
      <c r="CQ18" s="9">
        <f>[3]Лист2!$AX161</f>
        <v>0</v>
      </c>
      <c r="CR18" s="8">
        <f>[3]Лист2!$AX15</f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f>[3]Лист2!$M162</f>
        <v>0</v>
      </c>
      <c r="AB19" s="8">
        <f>[3]Лист2!$M16</f>
        <v>0</v>
      </c>
      <c r="AC19" s="9">
        <f>[3]Лист2!$N162</f>
        <v>0</v>
      </c>
      <c r="AD19" s="8">
        <f>[3]Лист2!$N16</f>
        <v>0</v>
      </c>
      <c r="AE19" s="9">
        <f>[3]Лист2!$O162</f>
        <v>0</v>
      </c>
      <c r="AF19" s="8">
        <f>[3]Лист2!$O16</f>
        <v>0</v>
      </c>
      <c r="AG19" s="9">
        <f>[3]Лист2!$S162</f>
        <v>0</v>
      </c>
      <c r="AH19" s="8">
        <f>[3]Лист2!$S16</f>
        <v>0</v>
      </c>
      <c r="AI19" s="9">
        <f>[3]Лист2!$P162</f>
        <v>0</v>
      </c>
      <c r="AJ19" s="40">
        <f>[3]Лист2!$P16</f>
        <v>0</v>
      </c>
      <c r="AK19" s="9">
        <f>[3]Лист2!$Q162</f>
        <v>0</v>
      </c>
      <c r="AL19" s="8">
        <f>[3]Лист2!$Q16</f>
        <v>0</v>
      </c>
      <c r="AM19" s="9">
        <f>[3]Лист2!$R162</f>
        <v>0</v>
      </c>
      <c r="AN19" s="40">
        <f>[3]Лист2!$R16</f>
        <v>0</v>
      </c>
      <c r="AO19" s="9">
        <f>[3]Лист2!$T162</f>
        <v>0</v>
      </c>
      <c r="AP19" s="8">
        <f>[3]Лист2!$T16</f>
        <v>0</v>
      </c>
      <c r="AQ19" s="8">
        <f t="shared" si="11"/>
        <v>0</v>
      </c>
      <c r="AR19" s="8">
        <f t="shared" si="12"/>
        <v>0</v>
      </c>
      <c r="AS19" s="9">
        <f>[3]Лист2!$W162</f>
        <v>0</v>
      </c>
      <c r="AT19" s="8">
        <f>[3]Лист2!$W16</f>
        <v>0</v>
      </c>
      <c r="AU19" s="9">
        <f>[3]Лист2!$X162</f>
        <v>0</v>
      </c>
      <c r="AV19" s="8">
        <f>[3]Лист2!$X16</f>
        <v>0</v>
      </c>
      <c r="AW19" s="9">
        <f>[3]Лист2!$Y162</f>
        <v>0</v>
      </c>
      <c r="AX19" s="8">
        <f>[3]Лист2!$Y16</f>
        <v>0</v>
      </c>
      <c r="AY19" s="9">
        <f>[3]Лист2!$AC162</f>
        <v>0</v>
      </c>
      <c r="AZ19" s="8">
        <f>[3]Лист2!$AC16</f>
        <v>0</v>
      </c>
      <c r="BA19" s="9">
        <f>[3]Лист2!$Z162</f>
        <v>0</v>
      </c>
      <c r="BB19" s="40">
        <f>[3]Лист2!$Z16</f>
        <v>0</v>
      </c>
      <c r="BC19" s="9">
        <f>[3]Лист2!$AA162</f>
        <v>0</v>
      </c>
      <c r="BD19" s="8">
        <f>[3]Лист2!$AA16</f>
        <v>0</v>
      </c>
      <c r="BE19" s="9">
        <f>[3]Лист2!$AB162</f>
        <v>0</v>
      </c>
      <c r="BF19" s="40">
        <f>[3]Лист2!$AB16</f>
        <v>0</v>
      </c>
      <c r="BG19" s="9">
        <f>[3]Лист2!$AD162</f>
        <v>0</v>
      </c>
      <c r="BH19" s="8">
        <f>[3]Лист2!$AD16</f>
        <v>0</v>
      </c>
      <c r="BI19" s="8">
        <f t="shared" si="13"/>
        <v>0</v>
      </c>
      <c r="BJ19" s="8">
        <f t="shared" si="14"/>
        <v>0</v>
      </c>
      <c r="BK19" s="9">
        <f>[3]Лист2!$AG162</f>
        <v>0</v>
      </c>
      <c r="BL19" s="8">
        <f>[3]Лист2!$AG16</f>
        <v>0</v>
      </c>
      <c r="BM19" s="9">
        <f>[3]Лист2!$AH162</f>
        <v>0</v>
      </c>
      <c r="BN19" s="8">
        <f>[3]Лист2!$AH16</f>
        <v>0</v>
      </c>
      <c r="BO19" s="9">
        <f>[3]Лист2!$AI162</f>
        <v>0</v>
      </c>
      <c r="BP19" s="8">
        <f>[3]Лист2!$AI16</f>
        <v>0</v>
      </c>
      <c r="BQ19" s="9">
        <f>[3]Лист2!$AM162</f>
        <v>0</v>
      </c>
      <c r="BR19" s="8">
        <f>[3]Лист2!$AM16</f>
        <v>0</v>
      </c>
      <c r="BS19" s="9">
        <f>[3]Лист2!$AJ162</f>
        <v>0</v>
      </c>
      <c r="BT19" s="40">
        <f>[3]Лист2!$AJ16</f>
        <v>0</v>
      </c>
      <c r="BU19" s="9">
        <f>[3]Лист2!$AK162</f>
        <v>0</v>
      </c>
      <c r="BV19" s="8">
        <f>[3]Лист2!$AK16</f>
        <v>0</v>
      </c>
      <c r="BW19" s="9">
        <f>[3]Лист2!$AL162</f>
        <v>0</v>
      </c>
      <c r="BX19" s="40">
        <f>[3]Лист2!$AL16</f>
        <v>0</v>
      </c>
      <c r="BY19" s="9">
        <f>[3]Лист2!$AN162</f>
        <v>0</v>
      </c>
      <c r="BZ19" s="8">
        <f>[3]Лист2!$AN16</f>
        <v>0</v>
      </c>
      <c r="CA19" s="8">
        <f t="shared" si="15"/>
        <v>0</v>
      </c>
      <c r="CB19" s="8">
        <f t="shared" si="16"/>
        <v>0</v>
      </c>
      <c r="CC19" s="9">
        <f>[3]Лист2!$AQ162</f>
        <v>0</v>
      </c>
      <c r="CD19" s="8">
        <f>[3]Лист2!$AQ16</f>
        <v>0</v>
      </c>
      <c r="CE19" s="9">
        <f>[3]Лист2!$AR162</f>
        <v>0</v>
      </c>
      <c r="CF19" s="8">
        <f>[3]Лист2!$AR16</f>
        <v>0</v>
      </c>
      <c r="CG19" s="9">
        <f>[3]Лист2!$AS162</f>
        <v>0</v>
      </c>
      <c r="CH19" s="8">
        <f>[3]Лист2!$AS16</f>
        <v>0</v>
      </c>
      <c r="CI19" s="9">
        <f>[3]Лист2!$AW162</f>
        <v>0</v>
      </c>
      <c r="CJ19" s="8">
        <f>[3]Лист2!$AW16</f>
        <v>0</v>
      </c>
      <c r="CK19" s="9">
        <f>[3]Лист2!$AT162</f>
        <v>0</v>
      </c>
      <c r="CL19" s="40">
        <f>[3]Лист2!$AT16</f>
        <v>0</v>
      </c>
      <c r="CM19" s="9">
        <f>[3]Лист2!$AU162</f>
        <v>0</v>
      </c>
      <c r="CN19" s="8">
        <f>[3]Лист2!$AU16</f>
        <v>0</v>
      </c>
      <c r="CO19" s="9">
        <f>[3]Лист2!$AV162</f>
        <v>0</v>
      </c>
      <c r="CP19" s="40">
        <f>[3]Лист2!$AV16</f>
        <v>0</v>
      </c>
      <c r="CQ19" s="9">
        <f>[3]Лист2!$AX162</f>
        <v>0</v>
      </c>
      <c r="CR19" s="8">
        <f>[3]Лист2!$AX16</f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155</v>
      </c>
      <c r="E20" s="25" t="s">
        <v>154</v>
      </c>
      <c r="F20" s="31" t="s">
        <v>156</v>
      </c>
      <c r="G20" s="8">
        <f t="shared" si="6"/>
        <v>444840239.72000003</v>
      </c>
      <c r="H20" s="8">
        <f t="shared" si="7"/>
        <v>165969967.03999999</v>
      </c>
      <c r="I20" s="9">
        <f t="shared" si="8"/>
        <v>85146</v>
      </c>
      <c r="J20" s="8">
        <f t="shared" si="5"/>
        <v>30062184.030000001</v>
      </c>
      <c r="K20" s="9">
        <f t="shared" si="5"/>
        <v>29267</v>
      </c>
      <c r="L20" s="8">
        <f t="shared" si="5"/>
        <v>11917433.99</v>
      </c>
      <c r="M20" s="9">
        <f t="shared" si="5"/>
        <v>91336</v>
      </c>
      <c r="N20" s="8">
        <f t="shared" si="5"/>
        <v>123990349.02</v>
      </c>
      <c r="O20" s="9">
        <f t="shared" si="5"/>
        <v>4010</v>
      </c>
      <c r="P20" s="8">
        <f t="shared" si="5"/>
        <v>47184443.57</v>
      </c>
      <c r="Q20" s="9">
        <f t="shared" si="5"/>
        <v>7430</v>
      </c>
      <c r="R20" s="8">
        <f t="shared" si="5"/>
        <v>231685829.11000001</v>
      </c>
      <c r="S20" s="9">
        <f t="shared" si="5"/>
        <v>0</v>
      </c>
      <c r="T20" s="8">
        <f t="shared" si="5"/>
        <v>0</v>
      </c>
      <c r="U20" s="9">
        <f t="shared" si="5"/>
        <v>70</v>
      </c>
      <c r="V20" s="8">
        <f t="shared" si="5"/>
        <v>9474072</v>
      </c>
      <c r="W20" s="9">
        <f t="shared" si="5"/>
        <v>0</v>
      </c>
      <c r="X20" s="8">
        <f t="shared" si="5"/>
        <v>0</v>
      </c>
      <c r="Y20" s="8">
        <f t="shared" si="9"/>
        <v>112592545.34999999</v>
      </c>
      <c r="Z20" s="8">
        <f t="shared" si="10"/>
        <v>46134969.979999997</v>
      </c>
      <c r="AA20" s="9">
        <f>[3]Лист2!$M163</f>
        <v>20346</v>
      </c>
      <c r="AB20" s="8">
        <f>[3]Лист2!$M17</f>
        <v>12834592.51</v>
      </c>
      <c r="AC20" s="9">
        <f>[3]Лист2!$N163</f>
        <v>7561</v>
      </c>
      <c r="AD20" s="8">
        <f>[3]Лист2!$N17</f>
        <v>3175625.48</v>
      </c>
      <c r="AE20" s="9">
        <f>[3]Лист2!$O163</f>
        <v>20804</v>
      </c>
      <c r="AF20" s="8">
        <f>[3]Лист2!$O17</f>
        <v>30124751.989999998</v>
      </c>
      <c r="AG20" s="9">
        <f>[3]Лист2!$S163</f>
        <v>986</v>
      </c>
      <c r="AH20" s="8">
        <f>[3]Лист2!$S17</f>
        <v>14076900.880000001</v>
      </c>
      <c r="AI20" s="9">
        <f>[3]Лист2!$P163</f>
        <v>2012</v>
      </c>
      <c r="AJ20" s="40">
        <f>[3]Лист2!$P17</f>
        <v>52380674.490000002</v>
      </c>
      <c r="AK20" s="9">
        <f>[3]Лист2!$Q163</f>
        <v>0</v>
      </c>
      <c r="AL20" s="8">
        <f>[3]Лист2!$Q17</f>
        <v>0</v>
      </c>
      <c r="AM20" s="9">
        <f>[3]Лист2!$R163</f>
        <v>8</v>
      </c>
      <c r="AN20" s="40">
        <f>[3]Лист2!$R17</f>
        <v>1169310</v>
      </c>
      <c r="AO20" s="9">
        <f>[3]Лист2!$T163</f>
        <v>0</v>
      </c>
      <c r="AP20" s="8">
        <f>[3]Лист2!$T17</f>
        <v>0</v>
      </c>
      <c r="AQ20" s="8">
        <f t="shared" si="11"/>
        <v>105900165.75</v>
      </c>
      <c r="AR20" s="8">
        <f t="shared" si="12"/>
        <v>36602827.399999999</v>
      </c>
      <c r="AS20" s="9">
        <f>[3]Лист2!$W163</f>
        <v>20921</v>
      </c>
      <c r="AT20" s="8">
        <f>[3]Лист2!$W17</f>
        <v>6321450.8200000003</v>
      </c>
      <c r="AU20" s="9">
        <f>[3]Лист2!$X163</f>
        <v>7406</v>
      </c>
      <c r="AV20" s="8">
        <f>[3]Лист2!$X17</f>
        <v>3089690.46</v>
      </c>
      <c r="AW20" s="9">
        <f>[3]Лист2!$Y163</f>
        <v>22453</v>
      </c>
      <c r="AX20" s="8">
        <f>[3]Лист2!$Y17</f>
        <v>27191686.120000001</v>
      </c>
      <c r="AY20" s="9">
        <f>[3]Лист2!$AC163</f>
        <v>976</v>
      </c>
      <c r="AZ20" s="8">
        <f>[3]Лист2!$AC17</f>
        <v>15277508.140000001</v>
      </c>
      <c r="BA20" s="9">
        <f>[3]Лист2!$Z163</f>
        <v>2038</v>
      </c>
      <c r="BB20" s="40">
        <f>[3]Лист2!$Z17</f>
        <v>54019830.210000001</v>
      </c>
      <c r="BC20" s="9">
        <f>[3]Лист2!$AA163</f>
        <v>0</v>
      </c>
      <c r="BD20" s="8">
        <f>[3]Лист2!$AA17</f>
        <v>0</v>
      </c>
      <c r="BE20" s="9">
        <f>[3]Лист2!$AB163</f>
        <v>19</v>
      </c>
      <c r="BF20" s="40">
        <f>[3]Лист2!$AB17</f>
        <v>2510622</v>
      </c>
      <c r="BG20" s="9">
        <f>[3]Лист2!$AD163</f>
        <v>0</v>
      </c>
      <c r="BH20" s="8">
        <f>[3]Лист2!$AD17</f>
        <v>0</v>
      </c>
      <c r="BI20" s="8">
        <f t="shared" si="13"/>
        <v>99950212.450000003</v>
      </c>
      <c r="BJ20" s="8">
        <f t="shared" si="14"/>
        <v>36497424.490000002</v>
      </c>
      <c r="BK20" s="9">
        <f>[3]Лист2!$AG163</f>
        <v>21217</v>
      </c>
      <c r="BL20" s="8">
        <f>[3]Лист2!$AG17</f>
        <v>6480038.3099999996</v>
      </c>
      <c r="BM20" s="9">
        <f>[3]Лист2!$AH163</f>
        <v>6992</v>
      </c>
      <c r="BN20" s="8">
        <f>[3]Лист2!$AH17</f>
        <v>2934548.16</v>
      </c>
      <c r="BO20" s="9">
        <f>[3]Лист2!$AI163</f>
        <v>21574</v>
      </c>
      <c r="BP20" s="8">
        <f>[3]Лист2!$AI17</f>
        <v>27082838.02</v>
      </c>
      <c r="BQ20" s="9">
        <f>[3]Лист2!$AM163</f>
        <v>994</v>
      </c>
      <c r="BR20" s="8">
        <f>[3]Лист2!$AM17</f>
        <v>10962490.5</v>
      </c>
      <c r="BS20" s="9">
        <f>[3]Лист2!$AJ163</f>
        <v>1982</v>
      </c>
      <c r="BT20" s="40">
        <f>[3]Лист2!$AJ17</f>
        <v>52490297.460000001</v>
      </c>
      <c r="BU20" s="9">
        <f>[3]Лист2!$AK163</f>
        <v>0</v>
      </c>
      <c r="BV20" s="8">
        <f>[3]Лист2!$AK17</f>
        <v>0</v>
      </c>
      <c r="BW20" s="9">
        <f>[3]Лист2!$AL163</f>
        <v>19</v>
      </c>
      <c r="BX20" s="40">
        <f>[3]Лист2!$AL17</f>
        <v>2566725</v>
      </c>
      <c r="BY20" s="9">
        <f>[3]Лист2!$AN163</f>
        <v>0</v>
      </c>
      <c r="BZ20" s="8">
        <f>[3]Лист2!$AN17</f>
        <v>0</v>
      </c>
      <c r="CA20" s="8">
        <f t="shared" si="15"/>
        <v>126397316.17</v>
      </c>
      <c r="CB20" s="8">
        <f t="shared" si="16"/>
        <v>46734745.170000002</v>
      </c>
      <c r="CC20" s="9">
        <f>[3]Лист2!$AQ163</f>
        <v>22662</v>
      </c>
      <c r="CD20" s="8">
        <f>[3]Лист2!$AQ17</f>
        <v>4426102.3899999997</v>
      </c>
      <c r="CE20" s="9">
        <f>[3]Лист2!$AR163</f>
        <v>7308</v>
      </c>
      <c r="CF20" s="8">
        <f>[3]Лист2!$AR17</f>
        <v>2717569.89</v>
      </c>
      <c r="CG20" s="9">
        <f>[3]Лист2!$AS163</f>
        <v>26505</v>
      </c>
      <c r="CH20" s="8">
        <f>[3]Лист2!$AS17</f>
        <v>39591072.890000001</v>
      </c>
      <c r="CI20" s="9">
        <f>[3]Лист2!$AW163</f>
        <v>1054</v>
      </c>
      <c r="CJ20" s="8">
        <f>[3]Лист2!$AW17</f>
        <v>6867544.0499999998</v>
      </c>
      <c r="CK20" s="9">
        <f>[3]Лист2!$AT163</f>
        <v>1398</v>
      </c>
      <c r="CL20" s="40">
        <f>[3]Лист2!$AT17</f>
        <v>72795026.950000003</v>
      </c>
      <c r="CM20" s="9">
        <f>[3]Лист2!$AU163</f>
        <v>0</v>
      </c>
      <c r="CN20" s="8">
        <f>[3]Лист2!$AU17</f>
        <v>0</v>
      </c>
      <c r="CO20" s="9">
        <f>[3]Лист2!$AV163</f>
        <v>24</v>
      </c>
      <c r="CP20" s="40">
        <f>[3]Лист2!$AV17</f>
        <v>3227415</v>
      </c>
      <c r="CQ20" s="9">
        <f>[3]Лист2!$AX163</f>
        <v>0</v>
      </c>
      <c r="CR20" s="8">
        <f>[3]Лист2!$AX17</f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155</v>
      </c>
      <c r="E21" s="25" t="s">
        <v>154</v>
      </c>
      <c r="F21" s="31" t="s">
        <v>156</v>
      </c>
      <c r="G21" s="8">
        <f t="shared" si="6"/>
        <v>290556455.69999999</v>
      </c>
      <c r="H21" s="8">
        <f t="shared" si="7"/>
        <v>6155615.21</v>
      </c>
      <c r="I21" s="9">
        <f t="shared" si="8"/>
        <v>668</v>
      </c>
      <c r="J21" s="8">
        <f t="shared" si="5"/>
        <v>120584.47</v>
      </c>
      <c r="K21" s="9">
        <f t="shared" si="5"/>
        <v>12221</v>
      </c>
      <c r="L21" s="8">
        <f t="shared" si="5"/>
        <v>5429390.2599999998</v>
      </c>
      <c r="M21" s="9">
        <f t="shared" si="5"/>
        <v>1481</v>
      </c>
      <c r="N21" s="8">
        <f t="shared" si="5"/>
        <v>605640.48</v>
      </c>
      <c r="O21" s="9">
        <f t="shared" si="5"/>
        <v>0</v>
      </c>
      <c r="P21" s="8">
        <f t="shared" si="5"/>
        <v>0</v>
      </c>
      <c r="Q21" s="9">
        <f t="shared" si="5"/>
        <v>8385</v>
      </c>
      <c r="R21" s="8">
        <f t="shared" si="5"/>
        <v>284400840.49000001</v>
      </c>
      <c r="S21" s="9">
        <f t="shared" si="5"/>
        <v>0</v>
      </c>
      <c r="T21" s="8">
        <f t="shared" si="5"/>
        <v>0</v>
      </c>
      <c r="U21" s="9">
        <f t="shared" si="5"/>
        <v>84</v>
      </c>
      <c r="V21" s="8">
        <f t="shared" si="5"/>
        <v>15641686</v>
      </c>
      <c r="W21" s="9">
        <f t="shared" si="5"/>
        <v>0</v>
      </c>
      <c r="X21" s="8">
        <f t="shared" si="5"/>
        <v>0</v>
      </c>
      <c r="Y21" s="8">
        <f t="shared" si="9"/>
        <v>73156896.209999993</v>
      </c>
      <c r="Z21" s="8">
        <f t="shared" si="10"/>
        <v>1827866.28</v>
      </c>
      <c r="AA21" s="9">
        <f>[3]Лист2!$M164</f>
        <v>165</v>
      </c>
      <c r="AB21" s="8">
        <f>[3]Лист2!$M18</f>
        <v>41693.85</v>
      </c>
      <c r="AC21" s="9">
        <f>[3]Лист2!$N164</f>
        <v>3200</v>
      </c>
      <c r="AD21" s="8">
        <f>[3]Лист2!$N18</f>
        <v>1490592</v>
      </c>
      <c r="AE21" s="9">
        <f>[3]Лист2!$O164</f>
        <v>281</v>
      </c>
      <c r="AF21" s="8">
        <f>[3]Лист2!$O18</f>
        <v>295580.43</v>
      </c>
      <c r="AG21" s="9">
        <f>[3]Лист2!$S164</f>
        <v>0</v>
      </c>
      <c r="AH21" s="8">
        <f>[3]Лист2!$S18</f>
        <v>0</v>
      </c>
      <c r="AI21" s="9">
        <f>[3]Лист2!$P164</f>
        <v>2134</v>
      </c>
      <c r="AJ21" s="40">
        <f>[3]Лист2!$P18</f>
        <v>71329029.930000007</v>
      </c>
      <c r="AK21" s="9">
        <f>[3]Лист2!$Q164</f>
        <v>0</v>
      </c>
      <c r="AL21" s="8">
        <f>[3]Лист2!$Q18</f>
        <v>0</v>
      </c>
      <c r="AM21" s="9">
        <f>[3]Лист2!$R164</f>
        <v>10</v>
      </c>
      <c r="AN21" s="40">
        <f>[3]Лист2!$R18</f>
        <v>1789598</v>
      </c>
      <c r="AO21" s="9">
        <f>[3]Лист2!$T164</f>
        <v>0</v>
      </c>
      <c r="AP21" s="8">
        <f>[3]Лист2!$T18</f>
        <v>0</v>
      </c>
      <c r="AQ21" s="8">
        <f t="shared" si="11"/>
        <v>71327934.370000005</v>
      </c>
      <c r="AR21" s="8">
        <f t="shared" si="12"/>
        <v>1658242.79</v>
      </c>
      <c r="AS21" s="9">
        <f>[3]Лист2!$W164</f>
        <v>105</v>
      </c>
      <c r="AT21" s="8">
        <f>[3]Лист2!$W18</f>
        <v>26532.45</v>
      </c>
      <c r="AU21" s="9">
        <f>[3]Лист2!$X164</f>
        <v>2876</v>
      </c>
      <c r="AV21" s="8">
        <f>[3]Лист2!$X18</f>
        <v>1339669.56</v>
      </c>
      <c r="AW21" s="9">
        <f>[3]Лист2!$Y164</f>
        <v>276</v>
      </c>
      <c r="AX21" s="8">
        <f>[3]Лист2!$Y18</f>
        <v>292040.78000000003</v>
      </c>
      <c r="AY21" s="9">
        <f>[3]Лист2!$AC164</f>
        <v>0</v>
      </c>
      <c r="AZ21" s="8">
        <f>[3]Лист2!$AC18</f>
        <v>0</v>
      </c>
      <c r="BA21" s="9">
        <f>[3]Лист2!$Z164</f>
        <v>2123</v>
      </c>
      <c r="BB21" s="40">
        <f>[3]Лист2!$Z18</f>
        <v>69669691.579999998</v>
      </c>
      <c r="BC21" s="9">
        <f>[3]Лист2!$AA164</f>
        <v>0</v>
      </c>
      <c r="BD21" s="8">
        <f>[3]Лист2!$AA18</f>
        <v>0</v>
      </c>
      <c r="BE21" s="9">
        <f>[3]Лист2!$AB164</f>
        <v>23</v>
      </c>
      <c r="BF21" s="40">
        <f>[3]Лист2!$AB18</f>
        <v>4258380</v>
      </c>
      <c r="BG21" s="9">
        <f>[3]Лист2!$AD164</f>
        <v>0</v>
      </c>
      <c r="BH21" s="8">
        <f>[3]Лист2!$AD18</f>
        <v>0</v>
      </c>
      <c r="BI21" s="8">
        <f t="shared" si="13"/>
        <v>53900360.899999999</v>
      </c>
      <c r="BJ21" s="8">
        <f t="shared" si="14"/>
        <v>1384221.28</v>
      </c>
      <c r="BK21" s="9">
        <f>[3]Лист2!$AG164</f>
        <v>105</v>
      </c>
      <c r="BL21" s="8">
        <f>[3]Лист2!$AG18</f>
        <v>26532.45</v>
      </c>
      <c r="BM21" s="9">
        <f>[3]Лист2!$AH164</f>
        <v>2876</v>
      </c>
      <c r="BN21" s="8">
        <f>[3]Лист2!$AH18</f>
        <v>1339669.56</v>
      </c>
      <c r="BO21" s="9">
        <f>[3]Лист2!$AI164</f>
        <v>276</v>
      </c>
      <c r="BP21" s="8">
        <f>[3]Лист2!$AI18</f>
        <v>18019.27</v>
      </c>
      <c r="BQ21" s="9">
        <f>[3]Лист2!$AM164</f>
        <v>0</v>
      </c>
      <c r="BR21" s="8">
        <f>[3]Лист2!$AM18</f>
        <v>0</v>
      </c>
      <c r="BS21" s="9">
        <f>[3]Лист2!$AJ164</f>
        <v>2028</v>
      </c>
      <c r="BT21" s="40">
        <f>[3]Лист2!$AJ18</f>
        <v>52516139.619999997</v>
      </c>
      <c r="BU21" s="9">
        <f>[3]Лист2!$AK164</f>
        <v>0</v>
      </c>
      <c r="BV21" s="8">
        <f>[3]Лист2!$AK18</f>
        <v>0</v>
      </c>
      <c r="BW21" s="9">
        <f>[3]Лист2!$AL164</f>
        <v>23</v>
      </c>
      <c r="BX21" s="40">
        <f>[3]Лист2!$AL18</f>
        <v>4837700</v>
      </c>
      <c r="BY21" s="9">
        <f>[3]Лист2!$AN164</f>
        <v>0</v>
      </c>
      <c r="BZ21" s="8">
        <f>[3]Лист2!$AN18</f>
        <v>0</v>
      </c>
      <c r="CA21" s="8">
        <f t="shared" si="15"/>
        <v>92171264.219999999</v>
      </c>
      <c r="CB21" s="8">
        <f t="shared" si="16"/>
        <v>1285284.8600000001</v>
      </c>
      <c r="CC21" s="9">
        <f>[3]Лист2!$AQ164</f>
        <v>293</v>
      </c>
      <c r="CD21" s="8">
        <f>[3]Лист2!$AQ18</f>
        <v>25825.72</v>
      </c>
      <c r="CE21" s="9">
        <f>[3]Лист2!$AR164</f>
        <v>3269</v>
      </c>
      <c r="CF21" s="8">
        <f>[3]Лист2!$AR18</f>
        <v>1259459.1399999999</v>
      </c>
      <c r="CG21" s="9">
        <f>[3]Лист2!$AS164</f>
        <v>648</v>
      </c>
      <c r="CH21" s="8">
        <f>[3]Лист2!$AS18</f>
        <v>0</v>
      </c>
      <c r="CI21" s="9">
        <f>[3]Лист2!$AW164</f>
        <v>0</v>
      </c>
      <c r="CJ21" s="8">
        <f>[3]Лист2!$AW18</f>
        <v>0</v>
      </c>
      <c r="CK21" s="9">
        <f>[3]Лист2!$AT164</f>
        <v>2100</v>
      </c>
      <c r="CL21" s="40">
        <f>[3]Лист2!$AT18</f>
        <v>90885979.359999999</v>
      </c>
      <c r="CM21" s="9">
        <f>[3]Лист2!$AU164</f>
        <v>0</v>
      </c>
      <c r="CN21" s="8">
        <f>[3]Лист2!$AU18</f>
        <v>0</v>
      </c>
      <c r="CO21" s="9">
        <f>[3]Лист2!$AV164</f>
        <v>28</v>
      </c>
      <c r="CP21" s="40">
        <f>[3]Лист2!$AV18</f>
        <v>4756008</v>
      </c>
      <c r="CQ21" s="9">
        <f>[3]Лист2!$AX164</f>
        <v>0</v>
      </c>
      <c r="CR21" s="8">
        <f>[3]Лист2!$AX18</f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155</v>
      </c>
      <c r="E22" s="25" t="s">
        <v>154</v>
      </c>
      <c r="F22" s="31" t="s">
        <v>156</v>
      </c>
      <c r="G22" s="8">
        <f t="shared" si="6"/>
        <v>77463526.019999996</v>
      </c>
      <c r="H22" s="8">
        <f t="shared" si="7"/>
        <v>7228480.54</v>
      </c>
      <c r="I22" s="9">
        <f t="shared" si="8"/>
        <v>15975</v>
      </c>
      <c r="J22" s="8">
        <f t="shared" si="5"/>
        <v>1002325.27</v>
      </c>
      <c r="K22" s="9">
        <f t="shared" si="5"/>
        <v>0</v>
      </c>
      <c r="L22" s="8">
        <f t="shared" si="5"/>
        <v>0</v>
      </c>
      <c r="M22" s="9">
        <f t="shared" si="5"/>
        <v>8640</v>
      </c>
      <c r="N22" s="8">
        <f t="shared" si="5"/>
        <v>6226155.2699999996</v>
      </c>
      <c r="O22" s="9">
        <f t="shared" si="5"/>
        <v>324</v>
      </c>
      <c r="P22" s="8">
        <f t="shared" si="5"/>
        <v>2760261.14</v>
      </c>
      <c r="Q22" s="9">
        <f t="shared" si="5"/>
        <v>2145</v>
      </c>
      <c r="R22" s="8">
        <f t="shared" si="5"/>
        <v>67474784.340000004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24125279.030000001</v>
      </c>
      <c r="Z22" s="8">
        <f t="shared" si="10"/>
        <v>2296872.21</v>
      </c>
      <c r="AA22" s="9">
        <f>[3]Лист2!$M165</f>
        <v>1789</v>
      </c>
      <c r="AB22" s="8">
        <f>[3]Лист2!$M19</f>
        <v>296083.13</v>
      </c>
      <c r="AC22" s="9">
        <f>[3]Лист2!$N165</f>
        <v>0</v>
      </c>
      <c r="AD22" s="8">
        <f>[3]Лист2!$N19</f>
        <v>0</v>
      </c>
      <c r="AE22" s="9">
        <f>[3]Лист2!$O165</f>
        <v>2629</v>
      </c>
      <c r="AF22" s="8">
        <f>[3]Лист2!$O19</f>
        <v>2000789.08</v>
      </c>
      <c r="AG22" s="9">
        <f>[3]Лист2!$S165</f>
        <v>84</v>
      </c>
      <c r="AH22" s="8">
        <f>[3]Лист2!$S19</f>
        <v>770106.21</v>
      </c>
      <c r="AI22" s="9">
        <f>[3]Лист2!$P165</f>
        <v>654</v>
      </c>
      <c r="AJ22" s="40">
        <f>[3]Лист2!$P19</f>
        <v>21058300.609999999</v>
      </c>
      <c r="AK22" s="9">
        <f>[3]Лист2!$Q165</f>
        <v>0</v>
      </c>
      <c r="AL22" s="8">
        <f>[3]Лист2!$Q19</f>
        <v>0</v>
      </c>
      <c r="AM22" s="9">
        <f>[3]Лист2!$R165</f>
        <v>0</v>
      </c>
      <c r="AN22" s="40">
        <f>[3]Лист2!$R19</f>
        <v>0</v>
      </c>
      <c r="AO22" s="9">
        <f>[3]Лист2!$T165</f>
        <v>0</v>
      </c>
      <c r="AP22" s="8">
        <f>[3]Лист2!$T19</f>
        <v>0</v>
      </c>
      <c r="AQ22" s="8">
        <f t="shared" si="11"/>
        <v>27466592.010000002</v>
      </c>
      <c r="AR22" s="8">
        <f t="shared" si="12"/>
        <v>2453131.35</v>
      </c>
      <c r="AS22" s="9">
        <f>[3]Лист2!$W165</f>
        <v>9449</v>
      </c>
      <c r="AT22" s="8">
        <f>[3]Лист2!$W19</f>
        <v>210499.51</v>
      </c>
      <c r="AU22" s="9">
        <f>[3]Лист2!$X165</f>
        <v>0</v>
      </c>
      <c r="AV22" s="8">
        <f>[3]Лист2!$X19</f>
        <v>0</v>
      </c>
      <c r="AW22" s="9">
        <f>[3]Лист2!$Y165</f>
        <v>2941</v>
      </c>
      <c r="AX22" s="8">
        <f>[3]Лист2!$Y19</f>
        <v>2242631.84</v>
      </c>
      <c r="AY22" s="9">
        <f>[3]Лист2!$AC165</f>
        <v>100</v>
      </c>
      <c r="AZ22" s="8">
        <f>[3]Лист2!$AC19</f>
        <v>887500.45</v>
      </c>
      <c r="BA22" s="9">
        <f>[3]Лист2!$Z165</f>
        <v>756</v>
      </c>
      <c r="BB22" s="40">
        <f>[3]Лист2!$Z19</f>
        <v>24125960.210000001</v>
      </c>
      <c r="BC22" s="9">
        <f>[3]Лист2!$AA165</f>
        <v>0</v>
      </c>
      <c r="BD22" s="8">
        <f>[3]Лист2!$AA19</f>
        <v>0</v>
      </c>
      <c r="BE22" s="9">
        <f>[3]Лист2!$AB165</f>
        <v>0</v>
      </c>
      <c r="BF22" s="40">
        <f>[3]Лист2!$AB19</f>
        <v>0</v>
      </c>
      <c r="BG22" s="9">
        <f>[3]Лист2!$AD165</f>
        <v>0</v>
      </c>
      <c r="BH22" s="8">
        <f>[3]Лист2!$AD19</f>
        <v>0</v>
      </c>
      <c r="BI22" s="8">
        <f t="shared" si="13"/>
        <v>11689248.5</v>
      </c>
      <c r="BJ22" s="8">
        <f t="shared" si="14"/>
        <v>592858.94999999995</v>
      </c>
      <c r="BK22" s="9">
        <f>[3]Лист2!$AG165</f>
        <v>1890</v>
      </c>
      <c r="BL22" s="8">
        <f>[3]Лист2!$AG19</f>
        <v>256005.33</v>
      </c>
      <c r="BM22" s="9">
        <f>[3]Лист2!$AH165</f>
        <v>0</v>
      </c>
      <c r="BN22" s="8">
        <f>[3]Лист2!$AH19</f>
        <v>0</v>
      </c>
      <c r="BO22" s="9">
        <f>[3]Лист2!$AI165</f>
        <v>83</v>
      </c>
      <c r="BP22" s="8">
        <f>[3]Лист2!$AI19</f>
        <v>336853.62</v>
      </c>
      <c r="BQ22" s="9">
        <f>[3]Лист2!$AM165</f>
        <v>61</v>
      </c>
      <c r="BR22" s="8">
        <f>[3]Лист2!$AM19</f>
        <v>519816.47</v>
      </c>
      <c r="BS22" s="9">
        <f>[3]Лист2!$AJ165</f>
        <v>324</v>
      </c>
      <c r="BT22" s="40">
        <f>[3]Лист2!$AJ19</f>
        <v>10576573.08</v>
      </c>
      <c r="BU22" s="9">
        <f>[3]Лист2!$AK165</f>
        <v>0</v>
      </c>
      <c r="BV22" s="8">
        <f>[3]Лист2!$AK19</f>
        <v>0</v>
      </c>
      <c r="BW22" s="9">
        <f>[3]Лист2!$AL165</f>
        <v>0</v>
      </c>
      <c r="BX22" s="40">
        <f>[3]Лист2!$AL19</f>
        <v>0</v>
      </c>
      <c r="BY22" s="9">
        <f>[3]Лист2!$AN165</f>
        <v>0</v>
      </c>
      <c r="BZ22" s="8">
        <f>[3]Лист2!$AN19</f>
        <v>0</v>
      </c>
      <c r="CA22" s="8">
        <f t="shared" si="15"/>
        <v>14182406.48</v>
      </c>
      <c r="CB22" s="8">
        <f t="shared" si="16"/>
        <v>1885618.03</v>
      </c>
      <c r="CC22" s="9">
        <f>[3]Лист2!$AQ165</f>
        <v>2847</v>
      </c>
      <c r="CD22" s="8">
        <f>[3]Лист2!$AQ19</f>
        <v>239737.3</v>
      </c>
      <c r="CE22" s="9">
        <f>[3]Лист2!$AR165</f>
        <v>0</v>
      </c>
      <c r="CF22" s="8">
        <f>[3]Лист2!$AR19</f>
        <v>0</v>
      </c>
      <c r="CG22" s="9">
        <f>[3]Лист2!$AS165</f>
        <v>2987</v>
      </c>
      <c r="CH22" s="8">
        <f>[3]Лист2!$AS19</f>
        <v>1645880.73</v>
      </c>
      <c r="CI22" s="9">
        <f>[3]Лист2!$AW165</f>
        <v>79</v>
      </c>
      <c r="CJ22" s="8">
        <f>[3]Лист2!$AW19</f>
        <v>582838.01</v>
      </c>
      <c r="CK22" s="9">
        <f>[3]Лист2!$AT165</f>
        <v>411</v>
      </c>
      <c r="CL22" s="40">
        <f>[3]Лист2!$AT19</f>
        <v>11713950.439999999</v>
      </c>
      <c r="CM22" s="9">
        <f>[3]Лист2!$AU165</f>
        <v>0</v>
      </c>
      <c r="CN22" s="8">
        <f>[3]Лист2!$AU19</f>
        <v>0</v>
      </c>
      <c r="CO22" s="9">
        <f>[3]Лист2!$AV165</f>
        <v>0</v>
      </c>
      <c r="CP22" s="40">
        <f>[3]Лист2!$AV19</f>
        <v>0</v>
      </c>
      <c r="CQ22" s="9">
        <f>[3]Лист2!$AX165</f>
        <v>0</v>
      </c>
      <c r="CR22" s="8">
        <f>[3]Лист2!$AX19</f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155</v>
      </c>
      <c r="E23" s="25" t="s">
        <v>154</v>
      </c>
      <c r="F23" s="31" t="s">
        <v>156</v>
      </c>
      <c r="G23" s="8">
        <f t="shared" si="6"/>
        <v>208275585.09999999</v>
      </c>
      <c r="H23" s="8">
        <f t="shared" si="7"/>
        <v>111557679.03</v>
      </c>
      <c r="I23" s="9">
        <f t="shared" si="8"/>
        <v>111154</v>
      </c>
      <c r="J23" s="8">
        <f t="shared" si="5"/>
        <v>38093424.549999997</v>
      </c>
      <c r="K23" s="9">
        <f t="shared" si="5"/>
        <v>17232</v>
      </c>
      <c r="L23" s="8">
        <f t="shared" si="5"/>
        <v>8082844.1799999997</v>
      </c>
      <c r="M23" s="9">
        <f t="shared" si="5"/>
        <v>68911</v>
      </c>
      <c r="N23" s="8">
        <f t="shared" si="5"/>
        <v>65381410.299999997</v>
      </c>
      <c r="O23" s="9">
        <f t="shared" si="5"/>
        <v>1567</v>
      </c>
      <c r="P23" s="8">
        <f t="shared" si="5"/>
        <v>6782728.3499999996</v>
      </c>
      <c r="Q23" s="9">
        <f t="shared" si="5"/>
        <v>5100</v>
      </c>
      <c r="R23" s="8">
        <f t="shared" si="5"/>
        <v>89935177.719999999</v>
      </c>
      <c r="S23" s="9">
        <f t="shared" si="5"/>
        <v>0</v>
      </c>
      <c r="T23" s="8">
        <f t="shared" si="5"/>
        <v>0</v>
      </c>
      <c r="U23" s="9">
        <f t="shared" si="5"/>
        <v>4</v>
      </c>
      <c r="V23" s="8">
        <f t="shared" si="5"/>
        <v>511472</v>
      </c>
      <c r="W23" s="9">
        <f t="shared" si="5"/>
        <v>0</v>
      </c>
      <c r="X23" s="8">
        <f t="shared" si="5"/>
        <v>0</v>
      </c>
      <c r="Y23" s="8">
        <f t="shared" si="9"/>
        <v>69011136.280000001</v>
      </c>
      <c r="Z23" s="8">
        <f t="shared" si="10"/>
        <v>36978160.149999999</v>
      </c>
      <c r="AA23" s="9">
        <f>[3]Лист2!$M166</f>
        <v>27037</v>
      </c>
      <c r="AB23" s="8">
        <f>[3]Лист2!$M20</f>
        <v>14997809.439999999</v>
      </c>
      <c r="AC23" s="9">
        <f>[3]Лист2!$N166</f>
        <v>4522</v>
      </c>
      <c r="AD23" s="8">
        <f>[3]Лист2!$N20</f>
        <v>2113384.87</v>
      </c>
      <c r="AE23" s="9">
        <f>[3]Лист2!$O166</f>
        <v>15315</v>
      </c>
      <c r="AF23" s="8">
        <f>[3]Лист2!$O20</f>
        <v>19866965.84</v>
      </c>
      <c r="AG23" s="9">
        <f>[3]Лист2!$S166</f>
        <v>490</v>
      </c>
      <c r="AH23" s="8">
        <f>[3]Лист2!$S20</f>
        <v>3473901.89</v>
      </c>
      <c r="AI23" s="9">
        <f>[3]Лист2!$P166</f>
        <v>1752</v>
      </c>
      <c r="AJ23" s="40">
        <f>[3]Лист2!$P20</f>
        <v>28559074.239999998</v>
      </c>
      <c r="AK23" s="9">
        <f>[3]Лист2!$Q166</f>
        <v>0</v>
      </c>
      <c r="AL23" s="8">
        <f>[3]Лист2!$Q20</f>
        <v>0</v>
      </c>
      <c r="AM23" s="9">
        <f>[3]Лист2!$R166</f>
        <v>3</v>
      </c>
      <c r="AN23" s="40">
        <f>[3]Лист2!$R20</f>
        <v>383604</v>
      </c>
      <c r="AO23" s="9">
        <f>[3]Лист2!$T166</f>
        <v>0</v>
      </c>
      <c r="AP23" s="8">
        <f>[3]Лист2!$T20</f>
        <v>0</v>
      </c>
      <c r="AQ23" s="8">
        <f t="shared" si="11"/>
        <v>50194681.490000002</v>
      </c>
      <c r="AR23" s="8">
        <f t="shared" si="12"/>
        <v>29335010.25</v>
      </c>
      <c r="AS23" s="9">
        <f>[3]Лист2!$W166</f>
        <v>30193</v>
      </c>
      <c r="AT23" s="8">
        <f>[3]Лист2!$W20</f>
        <v>10347443.029999999</v>
      </c>
      <c r="AU23" s="9">
        <f>[3]Лист2!$X166</f>
        <v>4416</v>
      </c>
      <c r="AV23" s="8">
        <f>[3]Лист2!$X20</f>
        <v>2052451.96</v>
      </c>
      <c r="AW23" s="9">
        <f>[3]Лист2!$Y166</f>
        <v>18381</v>
      </c>
      <c r="AX23" s="8">
        <f>[3]Лист2!$Y20</f>
        <v>16935115.260000002</v>
      </c>
      <c r="AY23" s="9">
        <f>[3]Лист2!$AC166</f>
        <v>339</v>
      </c>
      <c r="AZ23" s="8">
        <f>[3]Лист2!$AC20</f>
        <v>1467737.79</v>
      </c>
      <c r="BA23" s="9">
        <f>[3]Лист2!$Z166</f>
        <v>995</v>
      </c>
      <c r="BB23" s="40">
        <f>[3]Лист2!$Z20</f>
        <v>19391933.449999999</v>
      </c>
      <c r="BC23" s="9">
        <f>[3]Лист2!$AA166</f>
        <v>0</v>
      </c>
      <c r="BD23" s="8">
        <f>[3]Лист2!$AA20</f>
        <v>0</v>
      </c>
      <c r="BE23" s="9">
        <f>[3]Лист2!$AB166</f>
        <v>1</v>
      </c>
      <c r="BF23" s="40">
        <f>[3]Лист2!$AB20</f>
        <v>127868</v>
      </c>
      <c r="BG23" s="9">
        <f>[3]Лист2!$AD166</f>
        <v>0</v>
      </c>
      <c r="BH23" s="8">
        <f>[3]Лист2!$AD20</f>
        <v>0</v>
      </c>
      <c r="BI23" s="8">
        <f t="shared" si="13"/>
        <v>57335483.100000001</v>
      </c>
      <c r="BJ23" s="8">
        <f t="shared" si="14"/>
        <v>30345418.460000001</v>
      </c>
      <c r="BK23" s="9">
        <f>[3]Лист2!$AG166</f>
        <v>22243</v>
      </c>
      <c r="BL23" s="8">
        <f>[3]Лист2!$AG20</f>
        <v>7622898.5300000003</v>
      </c>
      <c r="BM23" s="9">
        <f>[3]Лист2!$AH166</f>
        <v>3581</v>
      </c>
      <c r="BN23" s="8">
        <f>[3]Лист2!$AH20</f>
        <v>1694217.4</v>
      </c>
      <c r="BO23" s="9">
        <f>[3]Лист2!$AI166</f>
        <v>15814</v>
      </c>
      <c r="BP23" s="8">
        <f>[3]Лист2!$AI20</f>
        <v>21028302.530000001</v>
      </c>
      <c r="BQ23" s="9">
        <f>[3]Лист2!$AM166</f>
        <v>330</v>
      </c>
      <c r="BR23" s="8">
        <f>[3]Лист2!$AM20</f>
        <v>1428771.3</v>
      </c>
      <c r="BS23" s="9">
        <f>[3]Лист2!$AJ166</f>
        <v>969</v>
      </c>
      <c r="BT23" s="40">
        <f>[3]Лист2!$AJ20</f>
        <v>25561293.34</v>
      </c>
      <c r="BU23" s="9">
        <f>[3]Лист2!$AK166</f>
        <v>0</v>
      </c>
      <c r="BV23" s="8">
        <f>[3]Лист2!$AK20</f>
        <v>0</v>
      </c>
      <c r="BW23" s="9">
        <f>[3]Лист2!$AL166</f>
        <v>0</v>
      </c>
      <c r="BX23" s="40">
        <f>[3]Лист2!$AL20</f>
        <v>0</v>
      </c>
      <c r="BY23" s="9">
        <f>[3]Лист2!$AN166</f>
        <v>0</v>
      </c>
      <c r="BZ23" s="8">
        <f>[3]Лист2!$AN20</f>
        <v>0</v>
      </c>
      <c r="CA23" s="8">
        <f t="shared" si="15"/>
        <v>31734284.23</v>
      </c>
      <c r="CB23" s="8">
        <f t="shared" si="16"/>
        <v>14899090.17</v>
      </c>
      <c r="CC23" s="9">
        <f>[3]Лист2!$AQ166</f>
        <v>31681</v>
      </c>
      <c r="CD23" s="8">
        <f>[3]Лист2!$AQ20</f>
        <v>5125273.55</v>
      </c>
      <c r="CE23" s="9">
        <f>[3]Лист2!$AR166</f>
        <v>4713</v>
      </c>
      <c r="CF23" s="8">
        <f>[3]Лист2!$AR20</f>
        <v>2222789.9500000002</v>
      </c>
      <c r="CG23" s="9">
        <f>[3]Лист2!$AS166</f>
        <v>19401</v>
      </c>
      <c r="CH23" s="8">
        <f>[3]Лист2!$AS20</f>
        <v>7551026.6699999999</v>
      </c>
      <c r="CI23" s="9">
        <f>[3]Лист2!$AW166</f>
        <v>408</v>
      </c>
      <c r="CJ23" s="8">
        <f>[3]Лист2!$AW20</f>
        <v>412317.37</v>
      </c>
      <c r="CK23" s="9">
        <f>[3]Лист2!$AT166</f>
        <v>1384</v>
      </c>
      <c r="CL23" s="40">
        <f>[3]Лист2!$AT20</f>
        <v>16422876.689999999</v>
      </c>
      <c r="CM23" s="9">
        <f>[3]Лист2!$AU166</f>
        <v>0</v>
      </c>
      <c r="CN23" s="8">
        <f>[3]Лист2!$AU20</f>
        <v>0</v>
      </c>
      <c r="CO23" s="9">
        <f>[3]Лист2!$AV166</f>
        <v>0</v>
      </c>
      <c r="CP23" s="40">
        <f>[3]Лист2!$AV20</f>
        <v>0</v>
      </c>
      <c r="CQ23" s="9">
        <f>[3]Лист2!$AX166</f>
        <v>0</v>
      </c>
      <c r="CR23" s="8">
        <f>[3]Лист2!$AX20</f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155</v>
      </c>
      <c r="E24" s="25" t="s">
        <v>154</v>
      </c>
      <c r="F24" s="31" t="s">
        <v>156</v>
      </c>
      <c r="G24" s="8">
        <f t="shared" si="6"/>
        <v>398576087.76999998</v>
      </c>
      <c r="H24" s="8">
        <f t="shared" si="7"/>
        <v>86196765.670000002</v>
      </c>
      <c r="I24" s="9">
        <f t="shared" si="8"/>
        <v>97829</v>
      </c>
      <c r="J24" s="8">
        <f t="shared" si="5"/>
        <v>23729749.59</v>
      </c>
      <c r="K24" s="9">
        <f t="shared" si="5"/>
        <v>19002</v>
      </c>
      <c r="L24" s="8">
        <f t="shared" si="5"/>
        <v>8526320.9399999995</v>
      </c>
      <c r="M24" s="9">
        <f t="shared" si="5"/>
        <v>77053</v>
      </c>
      <c r="N24" s="8">
        <f t="shared" si="5"/>
        <v>53940695.140000001</v>
      </c>
      <c r="O24" s="9">
        <f t="shared" si="5"/>
        <v>1441</v>
      </c>
      <c r="P24" s="8">
        <f t="shared" si="5"/>
        <v>8424807.4600000009</v>
      </c>
      <c r="Q24" s="9">
        <f t="shared" si="5"/>
        <v>5896</v>
      </c>
      <c r="R24" s="8">
        <f t="shared" si="5"/>
        <v>303954514.63999999</v>
      </c>
      <c r="S24" s="9">
        <f t="shared" si="5"/>
        <v>0</v>
      </c>
      <c r="T24" s="8">
        <f t="shared" si="5"/>
        <v>0</v>
      </c>
      <c r="U24" s="9">
        <f t="shared" si="5"/>
        <v>700</v>
      </c>
      <c r="V24" s="8">
        <f t="shared" si="5"/>
        <v>135609123</v>
      </c>
      <c r="W24" s="9">
        <f t="shared" si="5"/>
        <v>0</v>
      </c>
      <c r="X24" s="8">
        <f t="shared" si="5"/>
        <v>0</v>
      </c>
      <c r="Y24" s="8">
        <f t="shared" si="9"/>
        <v>109198488.81999999</v>
      </c>
      <c r="Z24" s="8">
        <f t="shared" si="10"/>
        <v>20614623.620000001</v>
      </c>
      <c r="AA24" s="9">
        <f>[3]Лист2!$M167</f>
        <v>23299</v>
      </c>
      <c r="AB24" s="8">
        <f>[3]Лист2!$M21</f>
        <v>7556049.8899999997</v>
      </c>
      <c r="AC24" s="9">
        <f>[3]Лист2!$N167</f>
        <v>3662</v>
      </c>
      <c r="AD24" s="8">
        <f>[3]Лист2!$N21</f>
        <v>1613133.39</v>
      </c>
      <c r="AE24" s="9">
        <f>[3]Лист2!$O167</f>
        <v>18909</v>
      </c>
      <c r="AF24" s="8">
        <f>[3]Лист2!$O21</f>
        <v>11445440.34</v>
      </c>
      <c r="AG24" s="9">
        <f>[3]Лист2!$S167</f>
        <v>452</v>
      </c>
      <c r="AH24" s="8">
        <f>[3]Лист2!$S21</f>
        <v>3595236.54</v>
      </c>
      <c r="AI24" s="9">
        <f>[3]Лист2!$P167</f>
        <v>1474</v>
      </c>
      <c r="AJ24" s="40">
        <f>[3]Лист2!$P21</f>
        <v>84988628.659999996</v>
      </c>
      <c r="AK24" s="9">
        <f>[3]Лист2!$Q167</f>
        <v>0</v>
      </c>
      <c r="AL24" s="8">
        <f>[3]Лист2!$Q21</f>
        <v>0</v>
      </c>
      <c r="AM24" s="9">
        <f>[3]Лист2!$R167</f>
        <v>170</v>
      </c>
      <c r="AN24" s="40">
        <f>[3]Лист2!$R21</f>
        <v>33421192</v>
      </c>
      <c r="AO24" s="9">
        <f>[3]Лист2!$T167</f>
        <v>0</v>
      </c>
      <c r="AP24" s="8">
        <f>[3]Лист2!$T21</f>
        <v>0</v>
      </c>
      <c r="AQ24" s="8">
        <f t="shared" si="11"/>
        <v>109731122.7</v>
      </c>
      <c r="AR24" s="8">
        <f t="shared" si="12"/>
        <v>18140414.460000001</v>
      </c>
      <c r="AS24" s="9">
        <f>[3]Лист2!$W167</f>
        <v>24222</v>
      </c>
      <c r="AT24" s="8">
        <f>[3]Лист2!$W21</f>
        <v>7216891.4500000002</v>
      </c>
      <c r="AU24" s="9">
        <f>[3]Лист2!$X167</f>
        <v>3835</v>
      </c>
      <c r="AV24" s="8">
        <f>[3]Лист2!$X21</f>
        <v>1690029.6</v>
      </c>
      <c r="AW24" s="9">
        <f>[3]Лист2!$Y167</f>
        <v>18935</v>
      </c>
      <c r="AX24" s="8">
        <f>[3]Лист2!$Y21</f>
        <v>9233493.4100000001</v>
      </c>
      <c r="AY24" s="9">
        <f>[3]Лист2!$AC167</f>
        <v>360</v>
      </c>
      <c r="AZ24" s="8">
        <f>[3]Лист2!$AC21</f>
        <v>2602079.58</v>
      </c>
      <c r="BA24" s="9">
        <f>[3]Лист2!$Z167</f>
        <v>1474</v>
      </c>
      <c r="BB24" s="40">
        <f>[3]Лист2!$Z21</f>
        <v>88988628.659999996</v>
      </c>
      <c r="BC24" s="9">
        <f>[3]Лист2!$AA167</f>
        <v>0</v>
      </c>
      <c r="BD24" s="8">
        <f>[3]Лист2!$AA21</f>
        <v>0</v>
      </c>
      <c r="BE24" s="9">
        <f>[3]Лист2!$AB167</f>
        <v>220</v>
      </c>
      <c r="BF24" s="40">
        <f>[3]Лист2!$AB21</f>
        <v>43233585</v>
      </c>
      <c r="BG24" s="9">
        <f>[3]Лист2!$AD167</f>
        <v>0</v>
      </c>
      <c r="BH24" s="8">
        <f>[3]Лист2!$AD21</f>
        <v>0</v>
      </c>
      <c r="BI24" s="8">
        <f t="shared" si="13"/>
        <v>107904912.94</v>
      </c>
      <c r="BJ24" s="8">
        <f t="shared" si="14"/>
        <v>17689753.890000001</v>
      </c>
      <c r="BK24" s="9">
        <f>[3]Лист2!$AG167</f>
        <v>20104</v>
      </c>
      <c r="BL24" s="8">
        <f>[3]Лист2!$AG21</f>
        <v>6582032.54</v>
      </c>
      <c r="BM24" s="9">
        <f>[3]Лист2!$AH167</f>
        <v>3835</v>
      </c>
      <c r="BN24" s="8">
        <f>[3]Лист2!$AH21</f>
        <v>1690472.09</v>
      </c>
      <c r="BO24" s="9">
        <f>[3]Лист2!$AI167</f>
        <v>18935</v>
      </c>
      <c r="BP24" s="8">
        <f>[3]Лист2!$AI21</f>
        <v>9417249.2599999998</v>
      </c>
      <c r="BQ24" s="9">
        <f>[3]Лист2!$AM167</f>
        <v>360</v>
      </c>
      <c r="BR24" s="8">
        <f>[3]Лист2!$AM21</f>
        <v>2226530.39</v>
      </c>
      <c r="BS24" s="9">
        <f>[3]Лист2!$AJ167</f>
        <v>1474</v>
      </c>
      <c r="BT24" s="40">
        <f>[3]Лист2!$AJ21</f>
        <v>87988628.659999996</v>
      </c>
      <c r="BU24" s="9">
        <f>[3]Лист2!$AK167</f>
        <v>0</v>
      </c>
      <c r="BV24" s="8">
        <f>[3]Лист2!$AK21</f>
        <v>0</v>
      </c>
      <c r="BW24" s="9">
        <f>[3]Лист2!$AL167</f>
        <v>210</v>
      </c>
      <c r="BX24" s="40">
        <f>[3]Лист2!$AL21</f>
        <v>39817292</v>
      </c>
      <c r="BY24" s="9">
        <f>[3]Лист2!$AN167</f>
        <v>0</v>
      </c>
      <c r="BZ24" s="8">
        <f>[3]Лист2!$AN21</f>
        <v>0</v>
      </c>
      <c r="CA24" s="8">
        <f t="shared" si="15"/>
        <v>71741563.310000002</v>
      </c>
      <c r="CB24" s="8">
        <f t="shared" si="16"/>
        <v>29751973.699999999</v>
      </c>
      <c r="CC24" s="9">
        <f>[3]Лист2!$AQ167</f>
        <v>30204</v>
      </c>
      <c r="CD24" s="8">
        <f>[3]Лист2!$AQ21</f>
        <v>2374775.71</v>
      </c>
      <c r="CE24" s="9">
        <f>[3]Лист2!$AR167</f>
        <v>7670</v>
      </c>
      <c r="CF24" s="8">
        <f>[3]Лист2!$AR21</f>
        <v>3532685.86</v>
      </c>
      <c r="CG24" s="9">
        <f>[3]Лист2!$AS167</f>
        <v>20274</v>
      </c>
      <c r="CH24" s="8">
        <f>[3]Лист2!$AS21</f>
        <v>23844512.129999999</v>
      </c>
      <c r="CI24" s="9">
        <f>[3]Лист2!$AW167</f>
        <v>269</v>
      </c>
      <c r="CJ24" s="8">
        <f>[3]Лист2!$AW21</f>
        <v>960.95</v>
      </c>
      <c r="CK24" s="9">
        <f>[3]Лист2!$AT167</f>
        <v>1474</v>
      </c>
      <c r="CL24" s="40">
        <f>[3]Лист2!$AT21</f>
        <v>41988628.659999996</v>
      </c>
      <c r="CM24" s="9">
        <f>[3]Лист2!$AU167</f>
        <v>0</v>
      </c>
      <c r="CN24" s="8">
        <f>[3]Лист2!$AU21</f>
        <v>0</v>
      </c>
      <c r="CO24" s="9">
        <f>[3]Лист2!$AV167</f>
        <v>100</v>
      </c>
      <c r="CP24" s="40">
        <f>[3]Лист2!$AV21</f>
        <v>19137054</v>
      </c>
      <c r="CQ24" s="9">
        <f>[3]Лист2!$AX167</f>
        <v>0</v>
      </c>
      <c r="CR24" s="8">
        <f>[3]Лист2!$AX21</f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155</v>
      </c>
      <c r="E25" s="25" t="s">
        <v>154</v>
      </c>
      <c r="F25" s="31" t="s">
        <v>156</v>
      </c>
      <c r="G25" s="8">
        <f t="shared" si="6"/>
        <v>166180066.13999999</v>
      </c>
      <c r="H25" s="8">
        <f t="shared" si="7"/>
        <v>62407044.350000001</v>
      </c>
      <c r="I25" s="9">
        <f t="shared" si="8"/>
        <v>13896</v>
      </c>
      <c r="J25" s="8">
        <f t="shared" si="5"/>
        <v>4387337.6900000004</v>
      </c>
      <c r="K25" s="9">
        <f t="shared" si="5"/>
        <v>4772</v>
      </c>
      <c r="L25" s="8">
        <f t="shared" si="5"/>
        <v>2264994.7000000002</v>
      </c>
      <c r="M25" s="9">
        <f t="shared" si="5"/>
        <v>13193</v>
      </c>
      <c r="N25" s="8">
        <f t="shared" si="5"/>
        <v>55754711.960000001</v>
      </c>
      <c r="O25" s="9">
        <f t="shared" si="5"/>
        <v>667</v>
      </c>
      <c r="P25" s="8">
        <f t="shared" si="5"/>
        <v>5126630.1100000003</v>
      </c>
      <c r="Q25" s="9">
        <f t="shared" si="5"/>
        <v>1390</v>
      </c>
      <c r="R25" s="8">
        <f t="shared" si="5"/>
        <v>98646391.680000007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23826854.260000002</v>
      </c>
      <c r="Z25" s="8">
        <f t="shared" si="10"/>
        <v>12517473.48</v>
      </c>
      <c r="AA25" s="9">
        <f>[3]Лист2!$M168</f>
        <v>3006</v>
      </c>
      <c r="AB25" s="8">
        <f>[3]Лист2!$M22</f>
        <v>2362029.5699999998</v>
      </c>
      <c r="AC25" s="9">
        <f>[3]Лист2!$N168</f>
        <v>838</v>
      </c>
      <c r="AD25" s="8">
        <f>[3]Лист2!$N22</f>
        <v>401096.26</v>
      </c>
      <c r="AE25" s="9">
        <f>[3]Лист2!$O168</f>
        <v>2819</v>
      </c>
      <c r="AF25" s="8">
        <f>[3]Лист2!$O22</f>
        <v>9754347.6500000004</v>
      </c>
      <c r="AG25" s="9">
        <f>[3]Лист2!$S168</f>
        <v>156</v>
      </c>
      <c r="AH25" s="8">
        <f>[3]Лист2!$S22</f>
        <v>2825114.51</v>
      </c>
      <c r="AI25" s="9">
        <f>[3]Лист2!$P168</f>
        <v>357</v>
      </c>
      <c r="AJ25" s="40">
        <f>[3]Лист2!$P22</f>
        <v>8484266.2699999996</v>
      </c>
      <c r="AK25" s="9">
        <f>[3]Лист2!$Q168</f>
        <v>0</v>
      </c>
      <c r="AL25" s="8">
        <f>[3]Лист2!$Q22</f>
        <v>0</v>
      </c>
      <c r="AM25" s="9">
        <f>[3]Лист2!$R168</f>
        <v>0</v>
      </c>
      <c r="AN25" s="40">
        <f>[3]Лист2!$R22</f>
        <v>0</v>
      </c>
      <c r="AO25" s="9">
        <f>[3]Лист2!$T168</f>
        <v>0</v>
      </c>
      <c r="AP25" s="8">
        <f>[3]Лист2!$T22</f>
        <v>0</v>
      </c>
      <c r="AQ25" s="8">
        <f t="shared" si="11"/>
        <v>26463349.82</v>
      </c>
      <c r="AR25" s="8">
        <f t="shared" si="12"/>
        <v>13469101.630000001</v>
      </c>
      <c r="AS25" s="9">
        <f>[3]Лист2!$W168</f>
        <v>3308</v>
      </c>
      <c r="AT25" s="8">
        <f>[3]Лист2!$W22</f>
        <v>1025308.12</v>
      </c>
      <c r="AU25" s="9">
        <f>[3]Лист2!$X168</f>
        <v>894</v>
      </c>
      <c r="AV25" s="8">
        <f>[3]Лист2!$X22</f>
        <v>422092.23</v>
      </c>
      <c r="AW25" s="9">
        <f>[3]Лист2!$Y168</f>
        <v>3332</v>
      </c>
      <c r="AX25" s="8">
        <f>[3]Лист2!$Y22</f>
        <v>12021701.279999999</v>
      </c>
      <c r="AY25" s="9">
        <f>[3]Лист2!$AC168</f>
        <v>158</v>
      </c>
      <c r="AZ25" s="8">
        <f>[3]Лист2!$AC22</f>
        <v>594003.31999999995</v>
      </c>
      <c r="BA25" s="9">
        <f>[3]Лист2!$Z168</f>
        <v>344</v>
      </c>
      <c r="BB25" s="40">
        <f>[3]Лист2!$Z22</f>
        <v>12400244.869999999</v>
      </c>
      <c r="BC25" s="9">
        <f>[3]Лист2!$AA168</f>
        <v>0</v>
      </c>
      <c r="BD25" s="8">
        <f>[3]Лист2!$AA22</f>
        <v>0</v>
      </c>
      <c r="BE25" s="9">
        <f>[3]Лист2!$AB168</f>
        <v>0</v>
      </c>
      <c r="BF25" s="40">
        <f>[3]Лист2!$AB22</f>
        <v>0</v>
      </c>
      <c r="BG25" s="9">
        <f>[3]Лист2!$AD168</f>
        <v>0</v>
      </c>
      <c r="BH25" s="8">
        <f>[3]Лист2!$AD22</f>
        <v>0</v>
      </c>
      <c r="BI25" s="8">
        <f t="shared" si="13"/>
        <v>37422069.520000003</v>
      </c>
      <c r="BJ25" s="8">
        <f t="shared" si="14"/>
        <v>18604174.280000001</v>
      </c>
      <c r="BK25" s="9">
        <f>[3]Лист2!$AG168</f>
        <v>3382</v>
      </c>
      <c r="BL25" s="8">
        <f>[3]Лист2!$AG22</f>
        <v>500000</v>
      </c>
      <c r="BM25" s="9">
        <f>[3]Лист2!$AH168</f>
        <v>1431</v>
      </c>
      <c r="BN25" s="8">
        <f>[3]Лист2!$AH22</f>
        <v>597165.66</v>
      </c>
      <c r="BO25" s="9">
        <f>[3]Лист2!$AI168</f>
        <v>4105</v>
      </c>
      <c r="BP25" s="8">
        <f>[3]Лист2!$AI22</f>
        <v>17507008.620000001</v>
      </c>
      <c r="BQ25" s="9">
        <f>[3]Лист2!$AM168</f>
        <v>40</v>
      </c>
      <c r="BR25" s="8">
        <f>[3]Лист2!$AM22</f>
        <v>200000</v>
      </c>
      <c r="BS25" s="9">
        <f>[3]Лист2!$AJ168</f>
        <v>273</v>
      </c>
      <c r="BT25" s="40">
        <f>[3]Лист2!$AJ22</f>
        <v>18617895.239999998</v>
      </c>
      <c r="BU25" s="9">
        <f>[3]Лист2!$AK168</f>
        <v>0</v>
      </c>
      <c r="BV25" s="8">
        <f>[3]Лист2!$AK22</f>
        <v>0</v>
      </c>
      <c r="BW25" s="9">
        <f>[3]Лист2!$AL168</f>
        <v>0</v>
      </c>
      <c r="BX25" s="40">
        <f>[3]Лист2!$AL22</f>
        <v>0</v>
      </c>
      <c r="BY25" s="9">
        <f>[3]Лист2!$AN168</f>
        <v>0</v>
      </c>
      <c r="BZ25" s="8">
        <f>[3]Лист2!$AN22</f>
        <v>0</v>
      </c>
      <c r="CA25" s="8">
        <f t="shared" si="15"/>
        <v>78467792.540000007</v>
      </c>
      <c r="CB25" s="8">
        <f t="shared" si="16"/>
        <v>17816294.960000001</v>
      </c>
      <c r="CC25" s="9">
        <f>[3]Лист2!$AQ168</f>
        <v>4200</v>
      </c>
      <c r="CD25" s="8">
        <f>[3]Лист2!$AQ22</f>
        <v>500000</v>
      </c>
      <c r="CE25" s="9">
        <f>[3]Лист2!$AR168</f>
        <v>1609</v>
      </c>
      <c r="CF25" s="8">
        <f>[3]Лист2!$AR22</f>
        <v>844640.55</v>
      </c>
      <c r="CG25" s="9">
        <f>[3]Лист2!$AS168</f>
        <v>2937</v>
      </c>
      <c r="CH25" s="8">
        <f>[3]Лист2!$AS22</f>
        <v>16471654.41</v>
      </c>
      <c r="CI25" s="9">
        <f>[3]Лист2!$AW168</f>
        <v>313</v>
      </c>
      <c r="CJ25" s="8">
        <f>[3]Лист2!$AW22</f>
        <v>1507512.28</v>
      </c>
      <c r="CK25" s="9">
        <f>[3]Лист2!$AT168</f>
        <v>416</v>
      </c>
      <c r="CL25" s="40">
        <f>[3]Лист2!$AT22</f>
        <v>59143985.299999997</v>
      </c>
      <c r="CM25" s="9">
        <f>[3]Лист2!$AU168</f>
        <v>0</v>
      </c>
      <c r="CN25" s="8">
        <f>[3]Лист2!$AU22</f>
        <v>0</v>
      </c>
      <c r="CO25" s="9">
        <f>[3]Лист2!$AV168</f>
        <v>0</v>
      </c>
      <c r="CP25" s="40">
        <f>[3]Лист2!$AV22</f>
        <v>0</v>
      </c>
      <c r="CQ25" s="9">
        <f>[3]Лист2!$AX168</f>
        <v>0</v>
      </c>
      <c r="CR25" s="8">
        <f>[3]Лист2!$AX22</f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155</v>
      </c>
      <c r="E26" s="25" t="s">
        <v>154</v>
      </c>
      <c r="F26" s="31" t="s">
        <v>156</v>
      </c>
      <c r="G26" s="8">
        <f t="shared" si="6"/>
        <v>14744272.09</v>
      </c>
      <c r="H26" s="8">
        <f t="shared" si="7"/>
        <v>14744272.09</v>
      </c>
      <c r="I26" s="9">
        <f t="shared" si="8"/>
        <v>5501</v>
      </c>
      <c r="J26" s="8">
        <f t="shared" si="8"/>
        <v>2489260.89</v>
      </c>
      <c r="K26" s="9">
        <f t="shared" si="8"/>
        <v>3047</v>
      </c>
      <c r="L26" s="8">
        <f t="shared" si="8"/>
        <v>1617975.28</v>
      </c>
      <c r="M26" s="9">
        <f t="shared" si="8"/>
        <v>9660</v>
      </c>
      <c r="N26" s="8">
        <f t="shared" si="8"/>
        <v>10637035.92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4402028.4400000004</v>
      </c>
      <c r="Z26" s="8">
        <f t="shared" si="10"/>
        <v>4402028.4400000004</v>
      </c>
      <c r="AA26" s="9">
        <f>[3]Лист2!$M169</f>
        <v>1766</v>
      </c>
      <c r="AB26" s="8">
        <f>[3]Лист2!$M23</f>
        <v>798090.72</v>
      </c>
      <c r="AC26" s="9">
        <f>[3]Лист2!$N169</f>
        <v>1047</v>
      </c>
      <c r="AD26" s="8">
        <f>[3]Лист2!$N23</f>
        <v>555963.28</v>
      </c>
      <c r="AE26" s="9">
        <f>[3]Лист2!$O169</f>
        <v>2870</v>
      </c>
      <c r="AF26" s="8">
        <f>[3]Лист2!$O23</f>
        <v>3047974.44</v>
      </c>
      <c r="AG26" s="9">
        <f>[3]Лист2!$S169</f>
        <v>0</v>
      </c>
      <c r="AH26" s="8">
        <f>[3]Лист2!$S23</f>
        <v>0</v>
      </c>
      <c r="AI26" s="9">
        <f>[3]Лист2!$P169</f>
        <v>0</v>
      </c>
      <c r="AJ26" s="40">
        <f>[3]Лист2!$P23</f>
        <v>0</v>
      </c>
      <c r="AK26" s="9">
        <f>[3]Лист2!$Q169</f>
        <v>0</v>
      </c>
      <c r="AL26" s="8">
        <f>[3]Лист2!$Q23</f>
        <v>0</v>
      </c>
      <c r="AM26" s="9">
        <f>[3]Лист2!$R169</f>
        <v>0</v>
      </c>
      <c r="AN26" s="40">
        <f>[3]Лист2!$R23</f>
        <v>0</v>
      </c>
      <c r="AO26" s="9">
        <f>[3]Лист2!$T169</f>
        <v>0</v>
      </c>
      <c r="AP26" s="8">
        <f>[3]Лист2!$T23</f>
        <v>0</v>
      </c>
      <c r="AQ26" s="8">
        <f t="shared" si="11"/>
        <v>4350520.8600000003</v>
      </c>
      <c r="AR26" s="8">
        <f t="shared" si="12"/>
        <v>4350520.8600000003</v>
      </c>
      <c r="AS26" s="9">
        <f>[3]Лист2!$W169</f>
        <v>1766</v>
      </c>
      <c r="AT26" s="8">
        <f>[3]Лист2!$W23</f>
        <v>798090.72</v>
      </c>
      <c r="AU26" s="9">
        <f>[3]Лист2!$X169</f>
        <v>550</v>
      </c>
      <c r="AV26" s="8">
        <f>[3]Лист2!$X23</f>
        <v>292053.3</v>
      </c>
      <c r="AW26" s="9">
        <f>[3]Лист2!$Y169</f>
        <v>3070</v>
      </c>
      <c r="AX26" s="8">
        <f>[3]Лист2!$Y23</f>
        <v>3260376.84</v>
      </c>
      <c r="AY26" s="9">
        <f>[3]Лист2!$AC169</f>
        <v>0</v>
      </c>
      <c r="AZ26" s="8">
        <f>[3]Лист2!$AC23</f>
        <v>0</v>
      </c>
      <c r="BA26" s="9">
        <f>[3]Лист2!$Z169</f>
        <v>0</v>
      </c>
      <c r="BB26" s="40">
        <f>[3]Лист2!$Z23</f>
        <v>0</v>
      </c>
      <c r="BC26" s="9">
        <f>[3]Лист2!$AA169</f>
        <v>0</v>
      </c>
      <c r="BD26" s="8">
        <f>[3]Лист2!$AA23</f>
        <v>0</v>
      </c>
      <c r="BE26" s="9">
        <f>[3]Лист2!$AB169</f>
        <v>0</v>
      </c>
      <c r="BF26" s="40">
        <f>[3]Лист2!$AB23</f>
        <v>0</v>
      </c>
      <c r="BG26" s="9">
        <f>[3]Лист2!$AD169</f>
        <v>0</v>
      </c>
      <c r="BH26" s="8">
        <f>[3]Лист2!$AD23</f>
        <v>0</v>
      </c>
      <c r="BI26" s="8">
        <f t="shared" si="13"/>
        <v>3731616.42</v>
      </c>
      <c r="BJ26" s="8">
        <f t="shared" si="14"/>
        <v>3731616.42</v>
      </c>
      <c r="BK26" s="9">
        <f>[3]Лист2!$AG169</f>
        <v>1219</v>
      </c>
      <c r="BL26" s="8">
        <f>[3]Лист2!$AG23</f>
        <v>550890.48</v>
      </c>
      <c r="BM26" s="9">
        <f>[3]Лист2!$AH169</f>
        <v>550</v>
      </c>
      <c r="BN26" s="8">
        <f>[3]Лист2!$AH23</f>
        <v>292053.3</v>
      </c>
      <c r="BO26" s="9">
        <f>[3]Лист2!$AI169</f>
        <v>2720</v>
      </c>
      <c r="BP26" s="8">
        <f>[3]Лист2!$AI23</f>
        <v>2888672.64</v>
      </c>
      <c r="BQ26" s="9">
        <f>[3]Лист2!$AM169</f>
        <v>0</v>
      </c>
      <c r="BR26" s="8">
        <f>[3]Лист2!$AM23</f>
        <v>0</v>
      </c>
      <c r="BS26" s="9">
        <f>[3]Лист2!$AJ169</f>
        <v>0</v>
      </c>
      <c r="BT26" s="40">
        <f>[3]Лист2!$AJ23</f>
        <v>0</v>
      </c>
      <c r="BU26" s="9">
        <f>[3]Лист2!$AK169</f>
        <v>0</v>
      </c>
      <c r="BV26" s="8">
        <f>[3]Лист2!$AK23</f>
        <v>0</v>
      </c>
      <c r="BW26" s="9">
        <f>[3]Лист2!$AL169</f>
        <v>0</v>
      </c>
      <c r="BX26" s="40">
        <f>[3]Лист2!$AL23</f>
        <v>0</v>
      </c>
      <c r="BY26" s="9">
        <f>[3]Лист2!$AN169</f>
        <v>0</v>
      </c>
      <c r="BZ26" s="8">
        <f>[3]Лист2!$AN23</f>
        <v>0</v>
      </c>
      <c r="CA26" s="8">
        <f t="shared" si="15"/>
        <v>2260106.37</v>
      </c>
      <c r="CB26" s="8">
        <f t="shared" si="16"/>
        <v>2260106.37</v>
      </c>
      <c r="CC26" s="9">
        <f>[3]Лист2!$AQ169</f>
        <v>750</v>
      </c>
      <c r="CD26" s="8">
        <f>[3]Лист2!$AQ23</f>
        <v>342188.97</v>
      </c>
      <c r="CE26" s="9">
        <f>[3]Лист2!$AR169</f>
        <v>900</v>
      </c>
      <c r="CF26" s="8">
        <f>[3]Лист2!$AR23</f>
        <v>477905.4</v>
      </c>
      <c r="CG26" s="9">
        <f>[3]Лист2!$AS169</f>
        <v>1000</v>
      </c>
      <c r="CH26" s="8">
        <f>[3]Лист2!$AS23</f>
        <v>1440012</v>
      </c>
      <c r="CI26" s="9">
        <f>[3]Лист2!$AW169</f>
        <v>0</v>
      </c>
      <c r="CJ26" s="8">
        <f>[3]Лист2!$AW23</f>
        <v>0</v>
      </c>
      <c r="CK26" s="9">
        <f>[3]Лист2!$AT169</f>
        <v>0</v>
      </c>
      <c r="CL26" s="40">
        <f>[3]Лист2!$AT23</f>
        <v>0</v>
      </c>
      <c r="CM26" s="9">
        <f>[3]Лист2!$AU169</f>
        <v>0</v>
      </c>
      <c r="CN26" s="8">
        <f>[3]Лист2!$AU23</f>
        <v>0</v>
      </c>
      <c r="CO26" s="9">
        <f>[3]Лист2!$AV169</f>
        <v>0</v>
      </c>
      <c r="CP26" s="40">
        <f>[3]Лист2!$AV23</f>
        <v>0</v>
      </c>
      <c r="CQ26" s="9">
        <f>[3]Лист2!$AX169</f>
        <v>0</v>
      </c>
      <c r="CR26" s="8">
        <f>[3]Лист2!$AX23</f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155</v>
      </c>
      <c r="E27" s="25" t="s">
        <v>154</v>
      </c>
      <c r="F27" s="31" t="s">
        <v>156</v>
      </c>
      <c r="G27" s="8">
        <f t="shared" si="6"/>
        <v>25862137.489999998</v>
      </c>
      <c r="H27" s="8">
        <f t="shared" si="7"/>
        <v>25862137.489999998</v>
      </c>
      <c r="I27" s="9">
        <f t="shared" si="8"/>
        <v>12154</v>
      </c>
      <c r="J27" s="8">
        <f t="shared" si="8"/>
        <v>5492209.9800000004</v>
      </c>
      <c r="K27" s="9">
        <f t="shared" si="8"/>
        <v>3158</v>
      </c>
      <c r="L27" s="8">
        <f t="shared" si="8"/>
        <v>1676837.83</v>
      </c>
      <c r="M27" s="9">
        <f t="shared" si="8"/>
        <v>19175</v>
      </c>
      <c r="N27" s="8">
        <f t="shared" si="8"/>
        <v>18693089.68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6355425.3200000003</v>
      </c>
      <c r="Z27" s="8">
        <f t="shared" si="10"/>
        <v>6355425.3200000003</v>
      </c>
      <c r="AA27" s="9">
        <f>[3]Лист2!$M170</f>
        <v>3600</v>
      </c>
      <c r="AB27" s="8">
        <f>[3]Лист2!$M24</f>
        <v>1626796.99</v>
      </c>
      <c r="AC27" s="9">
        <f>[3]Лист2!$N170</f>
        <v>726</v>
      </c>
      <c r="AD27" s="8">
        <f>[3]Лист2!$N24</f>
        <v>385421.41</v>
      </c>
      <c r="AE27" s="9">
        <f>[3]Лист2!$O170</f>
        <v>4090</v>
      </c>
      <c r="AF27" s="8">
        <f>[3]Лист2!$O24</f>
        <v>4343206.92</v>
      </c>
      <c r="AG27" s="9">
        <f>[3]Лист2!$S170</f>
        <v>0</v>
      </c>
      <c r="AH27" s="8">
        <f>[3]Лист2!$S24</f>
        <v>0</v>
      </c>
      <c r="AI27" s="9">
        <f>[3]Лист2!$P170</f>
        <v>0</v>
      </c>
      <c r="AJ27" s="40">
        <f>[3]Лист2!$P24</f>
        <v>0</v>
      </c>
      <c r="AK27" s="9">
        <f>[3]Лист2!$Q170</f>
        <v>0</v>
      </c>
      <c r="AL27" s="8">
        <f>[3]Лист2!$Q24</f>
        <v>0</v>
      </c>
      <c r="AM27" s="9">
        <f>[3]Лист2!$R170</f>
        <v>0</v>
      </c>
      <c r="AN27" s="40">
        <f>[3]Лист2!$R24</f>
        <v>0</v>
      </c>
      <c r="AO27" s="9">
        <f>[3]Лист2!$T170</f>
        <v>0</v>
      </c>
      <c r="AP27" s="8">
        <f>[3]Лист2!$T24</f>
        <v>0</v>
      </c>
      <c r="AQ27" s="8">
        <f t="shared" si="11"/>
        <v>5093848.46</v>
      </c>
      <c r="AR27" s="8">
        <f t="shared" si="12"/>
        <v>5093848.46</v>
      </c>
      <c r="AS27" s="9">
        <f>[3]Лист2!$W170</f>
        <v>2772</v>
      </c>
      <c r="AT27" s="8">
        <f>[3]Лист2!$W24</f>
        <v>1252538.31</v>
      </c>
      <c r="AU27" s="9">
        <f>[3]Лист2!$X170</f>
        <v>819</v>
      </c>
      <c r="AV27" s="8">
        <f>[3]Лист2!$X24</f>
        <v>434660.27</v>
      </c>
      <c r="AW27" s="9">
        <f>[3]Лист2!$Y170</f>
        <v>3208</v>
      </c>
      <c r="AX27" s="8">
        <f>[3]Лист2!$Y24</f>
        <v>3406649.88</v>
      </c>
      <c r="AY27" s="9">
        <f>[3]Лист2!$AC170</f>
        <v>0</v>
      </c>
      <c r="AZ27" s="8">
        <f>[3]Лист2!$AC24</f>
        <v>0</v>
      </c>
      <c r="BA27" s="9">
        <f>[3]Лист2!$Z170</f>
        <v>0</v>
      </c>
      <c r="BB27" s="40">
        <f>[3]Лист2!$Z24</f>
        <v>0</v>
      </c>
      <c r="BC27" s="9">
        <f>[3]Лист2!$AA170</f>
        <v>0</v>
      </c>
      <c r="BD27" s="8">
        <f>[3]Лист2!$AA24</f>
        <v>0</v>
      </c>
      <c r="BE27" s="9">
        <f>[3]Лист2!$AB170</f>
        <v>0</v>
      </c>
      <c r="BF27" s="40">
        <f>[3]Лист2!$AB24</f>
        <v>0</v>
      </c>
      <c r="BG27" s="9">
        <f>[3]Лист2!$AD170</f>
        <v>0</v>
      </c>
      <c r="BH27" s="8">
        <f>[3]Лист2!$AD24</f>
        <v>0</v>
      </c>
      <c r="BI27" s="8">
        <f t="shared" si="13"/>
        <v>6313541.2000000002</v>
      </c>
      <c r="BJ27" s="8">
        <f t="shared" si="14"/>
        <v>6313541.2000000002</v>
      </c>
      <c r="BK27" s="9">
        <f>[3]Лист2!$AG170</f>
        <v>2776</v>
      </c>
      <c r="BL27" s="8">
        <f>[3]Лист2!$AG24</f>
        <v>1254561.33</v>
      </c>
      <c r="BM27" s="9">
        <f>[3]Лист2!$AH170</f>
        <v>829</v>
      </c>
      <c r="BN27" s="8">
        <f>[3]Лист2!$AH24</f>
        <v>440433.11</v>
      </c>
      <c r="BO27" s="9">
        <f>[3]Лист2!$AI170</f>
        <v>3407</v>
      </c>
      <c r="BP27" s="8">
        <f>[3]Лист2!$AI24</f>
        <v>4618546.76</v>
      </c>
      <c r="BQ27" s="9">
        <f>[3]Лист2!$AM170</f>
        <v>0</v>
      </c>
      <c r="BR27" s="8">
        <f>[3]Лист2!$AM24</f>
        <v>0</v>
      </c>
      <c r="BS27" s="9">
        <f>[3]Лист2!$AJ170</f>
        <v>0</v>
      </c>
      <c r="BT27" s="40">
        <f>[3]Лист2!$AJ24</f>
        <v>0</v>
      </c>
      <c r="BU27" s="9">
        <f>[3]Лист2!$AK170</f>
        <v>0</v>
      </c>
      <c r="BV27" s="8">
        <f>[3]Лист2!$AK24</f>
        <v>0</v>
      </c>
      <c r="BW27" s="9">
        <f>[3]Лист2!$AL170</f>
        <v>0</v>
      </c>
      <c r="BX27" s="40">
        <f>[3]Лист2!$AL24</f>
        <v>0</v>
      </c>
      <c r="BY27" s="9">
        <f>[3]Лист2!$AN170</f>
        <v>0</v>
      </c>
      <c r="BZ27" s="8">
        <f>[3]Лист2!$AN24</f>
        <v>0</v>
      </c>
      <c r="CA27" s="8">
        <f t="shared" si="15"/>
        <v>8099322.5099999998</v>
      </c>
      <c r="CB27" s="8">
        <f t="shared" si="16"/>
        <v>8099322.5099999998</v>
      </c>
      <c r="CC27" s="9">
        <f>[3]Лист2!$AQ170</f>
        <v>3006</v>
      </c>
      <c r="CD27" s="8">
        <f>[3]Лист2!$AQ24</f>
        <v>1358313.35</v>
      </c>
      <c r="CE27" s="9">
        <f>[3]Лист2!$AR170</f>
        <v>784</v>
      </c>
      <c r="CF27" s="8">
        <f>[3]Лист2!$AR24</f>
        <v>416323.04</v>
      </c>
      <c r="CG27" s="9">
        <f>[3]Лист2!$AS170</f>
        <v>8470</v>
      </c>
      <c r="CH27" s="8">
        <f>[3]Лист2!$AS24</f>
        <v>6324686.1200000001</v>
      </c>
      <c r="CI27" s="9">
        <f>[3]Лист2!$AW170</f>
        <v>0</v>
      </c>
      <c r="CJ27" s="8">
        <f>[3]Лист2!$AW24</f>
        <v>0</v>
      </c>
      <c r="CK27" s="9">
        <f>[3]Лист2!$AT170</f>
        <v>0</v>
      </c>
      <c r="CL27" s="40">
        <f>[3]Лист2!$AT24</f>
        <v>0</v>
      </c>
      <c r="CM27" s="9">
        <f>[3]Лист2!$AU170</f>
        <v>0</v>
      </c>
      <c r="CN27" s="8">
        <f>[3]Лист2!$AU24</f>
        <v>0</v>
      </c>
      <c r="CO27" s="9">
        <f>[3]Лист2!$AV170</f>
        <v>0</v>
      </c>
      <c r="CP27" s="40">
        <f>[3]Лист2!$AV24</f>
        <v>0</v>
      </c>
      <c r="CQ27" s="9">
        <f>[3]Лист2!$AX170</f>
        <v>0</v>
      </c>
      <c r="CR27" s="8">
        <f>[3]Лист2!$AX24</f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155</v>
      </c>
      <c r="E28" s="25" t="s">
        <v>154</v>
      </c>
      <c r="F28" s="31" t="s">
        <v>156</v>
      </c>
      <c r="G28" s="8">
        <f t="shared" si="6"/>
        <v>15454374.49</v>
      </c>
      <c r="H28" s="8">
        <f t="shared" si="7"/>
        <v>15454374.49</v>
      </c>
      <c r="I28" s="9">
        <f t="shared" si="8"/>
        <v>6873</v>
      </c>
      <c r="J28" s="8">
        <f t="shared" si="8"/>
        <v>2670399.69</v>
      </c>
      <c r="K28" s="9">
        <f t="shared" si="8"/>
        <v>1842</v>
      </c>
      <c r="L28" s="8">
        <f t="shared" si="8"/>
        <v>1005224.22</v>
      </c>
      <c r="M28" s="9">
        <f t="shared" si="8"/>
        <v>12288</v>
      </c>
      <c r="N28" s="8">
        <f t="shared" si="8"/>
        <v>11778750.58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4426648.01</v>
      </c>
      <c r="Z28" s="8">
        <f t="shared" si="10"/>
        <v>4426648.01</v>
      </c>
      <c r="AA28" s="9">
        <f>[3]Лист2!$M171</f>
        <v>1815</v>
      </c>
      <c r="AB28" s="8">
        <f>[3]Лист2!$M25</f>
        <v>824873.33</v>
      </c>
      <c r="AC28" s="9">
        <f>[3]Лист2!$N171</f>
        <v>438</v>
      </c>
      <c r="AD28" s="8">
        <f>[3]Лист2!$N25</f>
        <v>239921.64</v>
      </c>
      <c r="AE28" s="9">
        <f>[3]Лист2!$O171</f>
        <v>3172</v>
      </c>
      <c r="AF28" s="8">
        <f>[3]Лист2!$O25</f>
        <v>3361853.04</v>
      </c>
      <c r="AG28" s="9">
        <f>[3]Лист2!$S171</f>
        <v>0</v>
      </c>
      <c r="AH28" s="8">
        <f>[3]Лист2!$S25</f>
        <v>0</v>
      </c>
      <c r="AI28" s="9">
        <f>[3]Лист2!$P171</f>
        <v>0</v>
      </c>
      <c r="AJ28" s="40">
        <f>[3]Лист2!$P25</f>
        <v>0</v>
      </c>
      <c r="AK28" s="9">
        <f>[3]Лист2!$Q171</f>
        <v>0</v>
      </c>
      <c r="AL28" s="8">
        <f>[3]Лист2!$Q25</f>
        <v>0</v>
      </c>
      <c r="AM28" s="9">
        <f>[3]Лист2!$R171</f>
        <v>0</v>
      </c>
      <c r="AN28" s="40">
        <f>[3]Лист2!$R25</f>
        <v>0</v>
      </c>
      <c r="AO28" s="9">
        <f>[3]Лист2!$T171</f>
        <v>0</v>
      </c>
      <c r="AP28" s="8">
        <f>[3]Лист2!$T25</f>
        <v>0</v>
      </c>
      <c r="AQ28" s="8">
        <f t="shared" si="11"/>
        <v>3830383.96</v>
      </c>
      <c r="AR28" s="8">
        <f t="shared" si="12"/>
        <v>3830383.96</v>
      </c>
      <c r="AS28" s="9">
        <f>[3]Лист2!$W171</f>
        <v>1672</v>
      </c>
      <c r="AT28" s="8">
        <f>[3]Лист2!$W25</f>
        <v>765779.7</v>
      </c>
      <c r="AU28" s="9">
        <f>[3]Лист2!$X171</f>
        <v>368</v>
      </c>
      <c r="AV28" s="8">
        <f>[3]Лист2!$X25</f>
        <v>202751.22</v>
      </c>
      <c r="AW28" s="9">
        <f>[3]Лист2!$Y171</f>
        <v>2772</v>
      </c>
      <c r="AX28" s="8">
        <f>[3]Лист2!$Y25</f>
        <v>2861853.04</v>
      </c>
      <c r="AY28" s="9">
        <f>[3]Лист2!$AC171</f>
        <v>0</v>
      </c>
      <c r="AZ28" s="8">
        <f>[3]Лист2!$AC25</f>
        <v>0</v>
      </c>
      <c r="BA28" s="9">
        <f>[3]Лист2!$Z171</f>
        <v>0</v>
      </c>
      <c r="BB28" s="40">
        <f>[3]Лист2!$Z25</f>
        <v>0</v>
      </c>
      <c r="BC28" s="9">
        <f>[3]Лист2!$AA171</f>
        <v>0</v>
      </c>
      <c r="BD28" s="8">
        <f>[3]Лист2!$AA25</f>
        <v>0</v>
      </c>
      <c r="BE28" s="9">
        <f>[3]Лист2!$AB171</f>
        <v>0</v>
      </c>
      <c r="BF28" s="40">
        <f>[3]Лист2!$AB25</f>
        <v>0</v>
      </c>
      <c r="BG28" s="9">
        <f>[3]Лист2!$AD171</f>
        <v>0</v>
      </c>
      <c r="BH28" s="8">
        <f>[3]Лист2!$AD25</f>
        <v>0</v>
      </c>
      <c r="BI28" s="8">
        <f t="shared" si="13"/>
        <v>3304533.06</v>
      </c>
      <c r="BJ28" s="8">
        <f t="shared" si="14"/>
        <v>3304533.06</v>
      </c>
      <c r="BK28" s="9">
        <f>[3]Лист2!$AG171</f>
        <v>1615</v>
      </c>
      <c r="BL28" s="8">
        <f>[3]Лист2!$AG25</f>
        <v>534873.32999999996</v>
      </c>
      <c r="BM28" s="9">
        <f>[3]Лист2!$AH171</f>
        <v>383</v>
      </c>
      <c r="BN28" s="8">
        <f>[3]Лист2!$AH25</f>
        <v>206468.27</v>
      </c>
      <c r="BO28" s="9">
        <f>[3]Лист2!$AI171</f>
        <v>2972</v>
      </c>
      <c r="BP28" s="8">
        <f>[3]Лист2!$AI25</f>
        <v>2563191.46</v>
      </c>
      <c r="BQ28" s="9">
        <f>[3]Лист2!$AM171</f>
        <v>0</v>
      </c>
      <c r="BR28" s="8">
        <f>[3]Лист2!$AM25</f>
        <v>0</v>
      </c>
      <c r="BS28" s="9">
        <f>[3]Лист2!$AJ171</f>
        <v>0</v>
      </c>
      <c r="BT28" s="40">
        <f>[3]Лист2!$AJ25</f>
        <v>0</v>
      </c>
      <c r="BU28" s="9">
        <f>[3]Лист2!$AK171</f>
        <v>0</v>
      </c>
      <c r="BV28" s="8">
        <f>[3]Лист2!$AK25</f>
        <v>0</v>
      </c>
      <c r="BW28" s="9">
        <f>[3]Лист2!$AL171</f>
        <v>0</v>
      </c>
      <c r="BX28" s="40">
        <f>[3]Лист2!$AL25</f>
        <v>0</v>
      </c>
      <c r="BY28" s="9">
        <f>[3]Лист2!$AN171</f>
        <v>0</v>
      </c>
      <c r="BZ28" s="8">
        <f>[3]Лист2!$AN25</f>
        <v>0</v>
      </c>
      <c r="CA28" s="8">
        <f t="shared" si="15"/>
        <v>3892809.46</v>
      </c>
      <c r="CB28" s="8">
        <f t="shared" si="16"/>
        <v>3892809.46</v>
      </c>
      <c r="CC28" s="9">
        <f>[3]Лист2!$AQ171</f>
        <v>1771</v>
      </c>
      <c r="CD28" s="8">
        <f>[3]Лист2!$AQ25</f>
        <v>544873.32999999996</v>
      </c>
      <c r="CE28" s="9">
        <f>[3]Лист2!$AR171</f>
        <v>653</v>
      </c>
      <c r="CF28" s="8">
        <f>[3]Лист2!$AR25</f>
        <v>356083.09</v>
      </c>
      <c r="CG28" s="9">
        <f>[3]Лист2!$AS171</f>
        <v>3372</v>
      </c>
      <c r="CH28" s="8">
        <f>[3]Лист2!$AS25</f>
        <v>2991853.04</v>
      </c>
      <c r="CI28" s="9">
        <f>[3]Лист2!$AW171</f>
        <v>0</v>
      </c>
      <c r="CJ28" s="8">
        <f>[3]Лист2!$AW25</f>
        <v>0</v>
      </c>
      <c r="CK28" s="9">
        <f>[3]Лист2!$AT171</f>
        <v>0</v>
      </c>
      <c r="CL28" s="40">
        <f>[3]Лист2!$AT25</f>
        <v>0</v>
      </c>
      <c r="CM28" s="9">
        <f>[3]Лист2!$AU171</f>
        <v>0</v>
      </c>
      <c r="CN28" s="8">
        <f>[3]Лист2!$AU25</f>
        <v>0</v>
      </c>
      <c r="CO28" s="9">
        <f>[3]Лист2!$AV171</f>
        <v>0</v>
      </c>
      <c r="CP28" s="40">
        <f>[3]Лист2!$AV25</f>
        <v>0</v>
      </c>
      <c r="CQ28" s="9">
        <f>[3]Лист2!$AX171</f>
        <v>0</v>
      </c>
      <c r="CR28" s="8">
        <f>[3]Лист2!$AX25</f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155</v>
      </c>
      <c r="E29" s="25" t="s">
        <v>154</v>
      </c>
      <c r="F29" s="31" t="s">
        <v>156</v>
      </c>
      <c r="G29" s="8">
        <f t="shared" si="6"/>
        <v>92742963.879999995</v>
      </c>
      <c r="H29" s="8">
        <f t="shared" si="7"/>
        <v>88780232.879999995</v>
      </c>
      <c r="I29" s="9">
        <f t="shared" si="8"/>
        <v>64577</v>
      </c>
      <c r="J29" s="8">
        <f t="shared" si="8"/>
        <v>23765432.149999999</v>
      </c>
      <c r="K29" s="9">
        <f t="shared" si="8"/>
        <v>34443</v>
      </c>
      <c r="L29" s="8">
        <f t="shared" si="8"/>
        <v>15457925.050000001</v>
      </c>
      <c r="M29" s="9">
        <f t="shared" si="8"/>
        <v>64720</v>
      </c>
      <c r="N29" s="8">
        <f t="shared" si="8"/>
        <v>49556875.68</v>
      </c>
      <c r="O29" s="9">
        <f t="shared" si="8"/>
        <v>1160</v>
      </c>
      <c r="P29" s="8">
        <f t="shared" si="8"/>
        <v>3962731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29808077.760000002</v>
      </c>
      <c r="Z29" s="8">
        <f t="shared" si="10"/>
        <v>28284928.82</v>
      </c>
      <c r="AA29" s="9">
        <f>[3]Лист2!$M172</f>
        <v>14052</v>
      </c>
      <c r="AB29" s="8">
        <f>[3]Лист2!$M26</f>
        <v>10471249.9</v>
      </c>
      <c r="AC29" s="9">
        <f>[3]Лист2!$N172</f>
        <v>6890</v>
      </c>
      <c r="AD29" s="8">
        <f>[3]Лист2!$N26</f>
        <v>3069672.34</v>
      </c>
      <c r="AE29" s="9">
        <f>[3]Лист2!$O172</f>
        <v>11615</v>
      </c>
      <c r="AF29" s="8">
        <f>[3]Лист2!$O26</f>
        <v>14744006.58</v>
      </c>
      <c r="AG29" s="9">
        <f>[3]Лист2!$S172</f>
        <v>210</v>
      </c>
      <c r="AH29" s="8">
        <f>[3]Лист2!$S26</f>
        <v>1523148.94</v>
      </c>
      <c r="AI29" s="9">
        <f>[3]Лист2!$P172</f>
        <v>0</v>
      </c>
      <c r="AJ29" s="40">
        <f>[3]Лист2!$P26</f>
        <v>0</v>
      </c>
      <c r="AK29" s="9">
        <f>[3]Лист2!$Q172</f>
        <v>0</v>
      </c>
      <c r="AL29" s="8">
        <f>[3]Лист2!$Q26</f>
        <v>0</v>
      </c>
      <c r="AM29" s="9">
        <f>[3]Лист2!$R172</f>
        <v>0</v>
      </c>
      <c r="AN29" s="40">
        <f>[3]Лист2!$R26</f>
        <v>0</v>
      </c>
      <c r="AO29" s="9">
        <f>[3]Лист2!$T172</f>
        <v>0</v>
      </c>
      <c r="AP29" s="8">
        <f>[3]Лист2!$T26</f>
        <v>0</v>
      </c>
      <c r="AQ29" s="8">
        <f t="shared" si="11"/>
        <v>27142972.32</v>
      </c>
      <c r="AR29" s="8">
        <f t="shared" si="12"/>
        <v>25342547.600000001</v>
      </c>
      <c r="AS29" s="9">
        <f>[3]Лист2!$W172</f>
        <v>15512</v>
      </c>
      <c r="AT29" s="8">
        <f>[3]Лист2!$W26</f>
        <v>9249889.2799999993</v>
      </c>
      <c r="AU29" s="9">
        <f>[3]Лист2!$X172</f>
        <v>7340</v>
      </c>
      <c r="AV29" s="8">
        <f>[3]Лист2!$X26</f>
        <v>3290886.17</v>
      </c>
      <c r="AW29" s="9">
        <f>[3]Лист2!$Y172</f>
        <v>13455</v>
      </c>
      <c r="AX29" s="8">
        <f>[3]Лист2!$Y26</f>
        <v>12801772.15</v>
      </c>
      <c r="AY29" s="9">
        <f>[3]Лист2!$AC172</f>
        <v>247</v>
      </c>
      <c r="AZ29" s="8">
        <f>[3]Лист2!$AC26</f>
        <v>1800424.72</v>
      </c>
      <c r="BA29" s="9">
        <f>[3]Лист2!$Z172</f>
        <v>0</v>
      </c>
      <c r="BB29" s="40">
        <f>[3]Лист2!$Z26</f>
        <v>0</v>
      </c>
      <c r="BC29" s="9">
        <f>[3]Лист2!$AA172</f>
        <v>0</v>
      </c>
      <c r="BD29" s="8">
        <f>[3]Лист2!$AA26</f>
        <v>0</v>
      </c>
      <c r="BE29" s="9">
        <f>[3]Лист2!$AB172</f>
        <v>0</v>
      </c>
      <c r="BF29" s="40">
        <f>[3]Лист2!$AB26</f>
        <v>0</v>
      </c>
      <c r="BG29" s="9">
        <f>[3]Лист2!$AD172</f>
        <v>0</v>
      </c>
      <c r="BH29" s="8">
        <f>[3]Лист2!$AD26</f>
        <v>0</v>
      </c>
      <c r="BI29" s="8">
        <f t="shared" si="13"/>
        <v>22631382.780000001</v>
      </c>
      <c r="BJ29" s="8">
        <f t="shared" si="14"/>
        <v>22093246.66</v>
      </c>
      <c r="BK29" s="9">
        <f>[3]Лист2!$AG172</f>
        <v>33153</v>
      </c>
      <c r="BL29" s="8">
        <f>[3]Лист2!$AG26</f>
        <v>3300492.97</v>
      </c>
      <c r="BM29" s="9">
        <f>[3]Лист2!$AH172</f>
        <v>7968</v>
      </c>
      <c r="BN29" s="8">
        <f>[3]Лист2!$AH26</f>
        <v>3479193.18</v>
      </c>
      <c r="BO29" s="9">
        <f>[3]Лист2!$AI172</f>
        <v>15005</v>
      </c>
      <c r="BP29" s="8">
        <f>[3]Лист2!$AI26</f>
        <v>15313560.51</v>
      </c>
      <c r="BQ29" s="9">
        <f>[3]Лист2!$AM172</f>
        <v>603</v>
      </c>
      <c r="BR29" s="8">
        <f>[3]Лист2!$AM26</f>
        <v>538136.12</v>
      </c>
      <c r="BS29" s="9">
        <f>[3]Лист2!$AJ172</f>
        <v>0</v>
      </c>
      <c r="BT29" s="40">
        <f>[3]Лист2!$AJ26</f>
        <v>0</v>
      </c>
      <c r="BU29" s="9">
        <f>[3]Лист2!$AK172</f>
        <v>0</v>
      </c>
      <c r="BV29" s="8">
        <f>[3]Лист2!$AK26</f>
        <v>0</v>
      </c>
      <c r="BW29" s="9">
        <f>[3]Лист2!$AL172</f>
        <v>0</v>
      </c>
      <c r="BX29" s="40">
        <f>[3]Лист2!$AL26</f>
        <v>0</v>
      </c>
      <c r="BY29" s="9">
        <f>[3]Лист2!$AN172</f>
        <v>0</v>
      </c>
      <c r="BZ29" s="8">
        <f>[3]Лист2!$AN26</f>
        <v>0</v>
      </c>
      <c r="CA29" s="8">
        <f t="shared" si="15"/>
        <v>13160531.02</v>
      </c>
      <c r="CB29" s="8">
        <f t="shared" si="16"/>
        <v>13059509.800000001</v>
      </c>
      <c r="CC29" s="9">
        <f>[3]Лист2!$AQ172</f>
        <v>1860</v>
      </c>
      <c r="CD29" s="8">
        <f>[3]Лист2!$AQ26</f>
        <v>743800</v>
      </c>
      <c r="CE29" s="9">
        <f>[3]Лист2!$AR172</f>
        <v>12245</v>
      </c>
      <c r="CF29" s="8">
        <f>[3]Лист2!$AR26</f>
        <v>5618173.3600000003</v>
      </c>
      <c r="CG29" s="9">
        <f>[3]Лист2!$AS172</f>
        <v>24645</v>
      </c>
      <c r="CH29" s="8">
        <f>[3]Лист2!$AS26</f>
        <v>6697536.4400000004</v>
      </c>
      <c r="CI29" s="9">
        <f>[3]Лист2!$AW172</f>
        <v>100</v>
      </c>
      <c r="CJ29" s="8">
        <f>[3]Лист2!$AW26</f>
        <v>101021.22</v>
      </c>
      <c r="CK29" s="9">
        <f>[3]Лист2!$AT172</f>
        <v>0</v>
      </c>
      <c r="CL29" s="40">
        <f>[3]Лист2!$AT26</f>
        <v>0</v>
      </c>
      <c r="CM29" s="9">
        <f>[3]Лист2!$AU172</f>
        <v>0</v>
      </c>
      <c r="CN29" s="8">
        <f>[3]Лист2!$AU26</f>
        <v>0</v>
      </c>
      <c r="CO29" s="9">
        <f>[3]Лист2!$AV172</f>
        <v>0</v>
      </c>
      <c r="CP29" s="40">
        <f>[3]Лист2!$AV26</f>
        <v>0</v>
      </c>
      <c r="CQ29" s="9">
        <f>[3]Лист2!$AX172</f>
        <v>0</v>
      </c>
      <c r="CR29" s="8">
        <f>[3]Лист2!$AX26</f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155</v>
      </c>
      <c r="E30" s="25" t="s">
        <v>154</v>
      </c>
      <c r="F30" s="31" t="s">
        <v>156</v>
      </c>
      <c r="G30" s="8">
        <f t="shared" si="6"/>
        <v>60900810.189999998</v>
      </c>
      <c r="H30" s="8">
        <f t="shared" si="7"/>
        <v>57935378.079999998</v>
      </c>
      <c r="I30" s="9">
        <f t="shared" si="8"/>
        <v>40699</v>
      </c>
      <c r="J30" s="8">
        <f t="shared" si="8"/>
        <v>16801587.739999998</v>
      </c>
      <c r="K30" s="9">
        <f t="shared" si="8"/>
        <v>6274</v>
      </c>
      <c r="L30" s="8">
        <f t="shared" si="8"/>
        <v>2315118.04</v>
      </c>
      <c r="M30" s="9">
        <f t="shared" si="8"/>
        <v>41158</v>
      </c>
      <c r="N30" s="8">
        <f t="shared" si="8"/>
        <v>38818672.299999997</v>
      </c>
      <c r="O30" s="9">
        <f t="shared" si="8"/>
        <v>693</v>
      </c>
      <c r="P30" s="8">
        <f t="shared" si="8"/>
        <v>2965432.11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22657978.670000002</v>
      </c>
      <c r="Z30" s="8">
        <f t="shared" si="10"/>
        <v>21413296.289999999</v>
      </c>
      <c r="AA30" s="9">
        <f>[3]Лист2!$M173</f>
        <v>8092</v>
      </c>
      <c r="AB30" s="8">
        <f>[3]Лист2!$M27</f>
        <v>7199466.3600000003</v>
      </c>
      <c r="AC30" s="9">
        <f>[3]Лист2!$N173</f>
        <v>3132</v>
      </c>
      <c r="AD30" s="8">
        <f>[3]Лист2!$N27</f>
        <v>1501520.32</v>
      </c>
      <c r="AE30" s="9">
        <f>[3]Лист2!$O173</f>
        <v>9075</v>
      </c>
      <c r="AF30" s="8">
        <f>[3]Лист2!$O27</f>
        <v>12712309.609999999</v>
      </c>
      <c r="AG30" s="9">
        <f>[3]Лист2!$S173</f>
        <v>159</v>
      </c>
      <c r="AH30" s="8">
        <f>[3]Лист2!$S27</f>
        <v>1244682.3799999999</v>
      </c>
      <c r="AI30" s="9">
        <f>[3]Лист2!$P173</f>
        <v>0</v>
      </c>
      <c r="AJ30" s="40">
        <f>[3]Лист2!$P27</f>
        <v>0</v>
      </c>
      <c r="AK30" s="9">
        <f>[3]Лист2!$Q173</f>
        <v>0</v>
      </c>
      <c r="AL30" s="8">
        <f>[3]Лист2!$Q27</f>
        <v>0</v>
      </c>
      <c r="AM30" s="9">
        <f>[3]Лист2!$R173</f>
        <v>0</v>
      </c>
      <c r="AN30" s="40">
        <f>[3]Лист2!$R27</f>
        <v>0</v>
      </c>
      <c r="AO30" s="9">
        <f>[3]Лист2!$T173</f>
        <v>0</v>
      </c>
      <c r="AP30" s="8">
        <f>[3]Лист2!$T27</f>
        <v>0</v>
      </c>
      <c r="AQ30" s="8">
        <f t="shared" si="11"/>
        <v>17292572.52</v>
      </c>
      <c r="AR30" s="8">
        <f t="shared" si="12"/>
        <v>16363218.99</v>
      </c>
      <c r="AS30" s="9">
        <f>[3]Лист2!$W173</f>
        <v>8168</v>
      </c>
      <c r="AT30" s="8">
        <f>[3]Лист2!$W27</f>
        <v>5867473.29</v>
      </c>
      <c r="AU30" s="9">
        <f>[3]Лист2!$X173</f>
        <v>3142</v>
      </c>
      <c r="AV30" s="8">
        <f>[3]Лист2!$X27</f>
        <v>813597.72</v>
      </c>
      <c r="AW30" s="9">
        <f>[3]Лист2!$Y173</f>
        <v>9974</v>
      </c>
      <c r="AX30" s="8">
        <f>[3]Лист2!$Y27</f>
        <v>9682147.9800000004</v>
      </c>
      <c r="AY30" s="9">
        <f>[3]Лист2!$AC173</f>
        <v>118</v>
      </c>
      <c r="AZ30" s="8">
        <f>[3]Лист2!$AC27</f>
        <v>929353.53</v>
      </c>
      <c r="BA30" s="9">
        <f>[3]Лист2!$Z173</f>
        <v>0</v>
      </c>
      <c r="BB30" s="40">
        <f>[3]Лист2!$Z27</f>
        <v>0</v>
      </c>
      <c r="BC30" s="9">
        <f>[3]Лист2!$AA173</f>
        <v>0</v>
      </c>
      <c r="BD30" s="8">
        <f>[3]Лист2!$AA27</f>
        <v>0</v>
      </c>
      <c r="BE30" s="9">
        <f>[3]Лист2!$AB173</f>
        <v>0</v>
      </c>
      <c r="BF30" s="40">
        <f>[3]Лист2!$AB27</f>
        <v>0</v>
      </c>
      <c r="BG30" s="9">
        <f>[3]Лист2!$AD173</f>
        <v>0</v>
      </c>
      <c r="BH30" s="8">
        <f>[3]Лист2!$AD27</f>
        <v>0</v>
      </c>
      <c r="BI30" s="8">
        <f t="shared" si="13"/>
        <v>8003010.0199999996</v>
      </c>
      <c r="BJ30" s="8">
        <f t="shared" si="14"/>
        <v>8003010.0199999996</v>
      </c>
      <c r="BK30" s="9">
        <f>[3]Лист2!$AG173</f>
        <v>0</v>
      </c>
      <c r="BL30" s="8">
        <f>[3]Лист2!$AG27</f>
        <v>0</v>
      </c>
      <c r="BM30" s="9">
        <f>[3]Лист2!$AH173</f>
        <v>0</v>
      </c>
      <c r="BN30" s="8">
        <f>[3]Лист2!$AH27</f>
        <v>0</v>
      </c>
      <c r="BO30" s="9">
        <f>[3]Лист2!$AI173</f>
        <v>8244</v>
      </c>
      <c r="BP30" s="8">
        <f>[3]Лист2!$AI27</f>
        <v>8003010.0199999996</v>
      </c>
      <c r="BQ30" s="9">
        <f>[3]Лист2!$AM173</f>
        <v>0</v>
      </c>
      <c r="BR30" s="8">
        <f>[3]Лист2!$AM27</f>
        <v>0</v>
      </c>
      <c r="BS30" s="9">
        <f>[3]Лист2!$AJ173</f>
        <v>0</v>
      </c>
      <c r="BT30" s="40">
        <f>[3]Лист2!$AJ27</f>
        <v>0</v>
      </c>
      <c r="BU30" s="9">
        <f>[3]Лист2!$AK173</f>
        <v>0</v>
      </c>
      <c r="BV30" s="8">
        <f>[3]Лист2!$AK27</f>
        <v>0</v>
      </c>
      <c r="BW30" s="9">
        <f>[3]Лист2!$AL173</f>
        <v>0</v>
      </c>
      <c r="BX30" s="40">
        <f>[3]Лист2!$AL27</f>
        <v>0</v>
      </c>
      <c r="BY30" s="9">
        <f>[3]Лист2!$AN173</f>
        <v>0</v>
      </c>
      <c r="BZ30" s="8">
        <f>[3]Лист2!$AN27</f>
        <v>0</v>
      </c>
      <c r="CA30" s="8">
        <f t="shared" si="15"/>
        <v>12947248.98</v>
      </c>
      <c r="CB30" s="8">
        <f t="shared" si="16"/>
        <v>12155852.779999999</v>
      </c>
      <c r="CC30" s="9">
        <f>[3]Лист2!$AQ173</f>
        <v>24439</v>
      </c>
      <c r="CD30" s="8">
        <f>[3]Лист2!$AQ27</f>
        <v>3734648.09</v>
      </c>
      <c r="CE30" s="9">
        <f>[3]Лист2!$AR173</f>
        <v>0</v>
      </c>
      <c r="CF30" s="8">
        <f>[3]Лист2!$AR27</f>
        <v>0</v>
      </c>
      <c r="CG30" s="9">
        <f>[3]Лист2!$AS173</f>
        <v>13865</v>
      </c>
      <c r="CH30" s="8">
        <f>[3]Лист2!$AS27</f>
        <v>8421204.6899999995</v>
      </c>
      <c r="CI30" s="9">
        <f>[3]Лист2!$AW173</f>
        <v>416</v>
      </c>
      <c r="CJ30" s="8">
        <f>[3]Лист2!$AW27</f>
        <v>791396.2</v>
      </c>
      <c r="CK30" s="9">
        <f>[3]Лист2!$AT173</f>
        <v>0</v>
      </c>
      <c r="CL30" s="40">
        <f>[3]Лист2!$AT27</f>
        <v>0</v>
      </c>
      <c r="CM30" s="9">
        <f>[3]Лист2!$AU173</f>
        <v>0</v>
      </c>
      <c r="CN30" s="8">
        <f>[3]Лист2!$AU27</f>
        <v>0</v>
      </c>
      <c r="CO30" s="9">
        <f>[3]Лист2!$AV173</f>
        <v>0</v>
      </c>
      <c r="CP30" s="40">
        <f>[3]Лист2!$AV27</f>
        <v>0</v>
      </c>
      <c r="CQ30" s="9">
        <f>[3]Лист2!$AX173</f>
        <v>0</v>
      </c>
      <c r="CR30" s="8">
        <f>[3]Лист2!$AX27</f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155</v>
      </c>
      <c r="E31" s="25" t="s">
        <v>154</v>
      </c>
      <c r="F31" s="31" t="s">
        <v>156</v>
      </c>
      <c r="G31" s="8">
        <f t="shared" si="6"/>
        <v>101892607.81</v>
      </c>
      <c r="H31" s="8">
        <f t="shared" si="7"/>
        <v>97969155.780000001</v>
      </c>
      <c r="I31" s="9">
        <f t="shared" si="8"/>
        <v>110313</v>
      </c>
      <c r="J31" s="8">
        <f t="shared" si="8"/>
        <v>49699877.399999999</v>
      </c>
      <c r="K31" s="9">
        <f t="shared" si="8"/>
        <v>13780</v>
      </c>
      <c r="L31" s="8">
        <f t="shared" si="8"/>
        <v>4750145.7699999996</v>
      </c>
      <c r="M31" s="9">
        <f t="shared" si="8"/>
        <v>37632</v>
      </c>
      <c r="N31" s="8">
        <f t="shared" si="8"/>
        <v>43519132.609999999</v>
      </c>
      <c r="O31" s="9">
        <f t="shared" si="8"/>
        <v>637</v>
      </c>
      <c r="P31" s="8">
        <f t="shared" si="8"/>
        <v>3923452.03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32132298.27</v>
      </c>
      <c r="Z31" s="8">
        <f t="shared" si="10"/>
        <v>30509190.73</v>
      </c>
      <c r="AA31" s="9">
        <f>[3]Лист2!$M174</f>
        <v>30635</v>
      </c>
      <c r="AB31" s="8">
        <f>[3]Лист2!$M28</f>
        <v>16714468.630000001</v>
      </c>
      <c r="AC31" s="9">
        <f>[3]Лист2!$N174</f>
        <v>3770</v>
      </c>
      <c r="AD31" s="8">
        <f>[3]Лист2!$N28</f>
        <v>1444800.07</v>
      </c>
      <c r="AE31" s="9">
        <f>[3]Лист2!$O174</f>
        <v>10579</v>
      </c>
      <c r="AF31" s="8">
        <f>[3]Лист2!$O28</f>
        <v>12349922.029999999</v>
      </c>
      <c r="AG31" s="9">
        <f>[3]Лист2!$S174</f>
        <v>165</v>
      </c>
      <c r="AH31" s="8">
        <f>[3]Лист2!$S28</f>
        <v>1623107.54</v>
      </c>
      <c r="AI31" s="9">
        <f>[3]Лист2!$P174</f>
        <v>0</v>
      </c>
      <c r="AJ31" s="40">
        <f>[3]Лист2!$P28</f>
        <v>0</v>
      </c>
      <c r="AK31" s="9">
        <f>[3]Лист2!$Q174</f>
        <v>0</v>
      </c>
      <c r="AL31" s="8">
        <f>[3]Лист2!$Q28</f>
        <v>0</v>
      </c>
      <c r="AM31" s="9">
        <f>[3]Лист2!$R174</f>
        <v>0</v>
      </c>
      <c r="AN31" s="40">
        <f>[3]Лист2!$R28</f>
        <v>0</v>
      </c>
      <c r="AO31" s="9">
        <f>[3]Лист2!$T174</f>
        <v>0</v>
      </c>
      <c r="AP31" s="8">
        <f>[3]Лист2!$T28</f>
        <v>0</v>
      </c>
      <c r="AQ31" s="8">
        <f t="shared" si="11"/>
        <v>29576418.27</v>
      </c>
      <c r="AR31" s="8">
        <f t="shared" si="12"/>
        <v>27775082.82</v>
      </c>
      <c r="AS31" s="9">
        <f>[3]Лист2!$W174</f>
        <v>30304</v>
      </c>
      <c r="AT31" s="8">
        <f>[3]Лист2!$W28</f>
        <v>15362705.92</v>
      </c>
      <c r="AU31" s="9">
        <f>[3]Лист2!$X174</f>
        <v>3617</v>
      </c>
      <c r="AV31" s="8">
        <f>[3]Лист2!$X28</f>
        <v>1385997.16</v>
      </c>
      <c r="AW31" s="9">
        <f>[3]Лист2!$Y174</f>
        <v>9823</v>
      </c>
      <c r="AX31" s="8">
        <f>[3]Лист2!$Y28</f>
        <v>11026379.74</v>
      </c>
      <c r="AY31" s="9">
        <f>[3]Лист2!$AC174</f>
        <v>180</v>
      </c>
      <c r="AZ31" s="8">
        <f>[3]Лист2!$AC28</f>
        <v>1801335.45</v>
      </c>
      <c r="BA31" s="9">
        <f>[3]Лист2!$Z174</f>
        <v>0</v>
      </c>
      <c r="BB31" s="40">
        <f>[3]Лист2!$Z28</f>
        <v>0</v>
      </c>
      <c r="BC31" s="9">
        <f>[3]Лист2!$AA174</f>
        <v>0</v>
      </c>
      <c r="BD31" s="8">
        <f>[3]Лист2!$AA28</f>
        <v>0</v>
      </c>
      <c r="BE31" s="9">
        <f>[3]Лист2!$AB174</f>
        <v>0</v>
      </c>
      <c r="BF31" s="40">
        <f>[3]Лист2!$AB28</f>
        <v>0</v>
      </c>
      <c r="BG31" s="9">
        <f>[3]Лист2!$AD174</f>
        <v>0</v>
      </c>
      <c r="BH31" s="8">
        <f>[3]Лист2!$AD28</f>
        <v>0</v>
      </c>
      <c r="BI31" s="8">
        <f t="shared" si="13"/>
        <v>23928761.149999999</v>
      </c>
      <c r="BJ31" s="8">
        <f t="shared" si="14"/>
        <v>23429752.109999999</v>
      </c>
      <c r="BK31" s="9">
        <f>[3]Лист2!$AG174</f>
        <v>20460</v>
      </c>
      <c r="BL31" s="8">
        <f>[3]Лист2!$AG28</f>
        <v>11764324.4</v>
      </c>
      <c r="BM31" s="9">
        <f>[3]Лист2!$AH174</f>
        <v>2731</v>
      </c>
      <c r="BN31" s="8">
        <f>[3]Лист2!$AH28</f>
        <v>1046672.5</v>
      </c>
      <c r="BO31" s="9">
        <f>[3]Лист2!$AI174</f>
        <v>7008</v>
      </c>
      <c r="BP31" s="8">
        <f>[3]Лист2!$AI28</f>
        <v>10618755.210000001</v>
      </c>
      <c r="BQ31" s="9">
        <f>[3]Лист2!$AM174</f>
        <v>113</v>
      </c>
      <c r="BR31" s="8">
        <f>[3]Лист2!$AM28</f>
        <v>499009.04</v>
      </c>
      <c r="BS31" s="9">
        <f>[3]Лист2!$AJ174</f>
        <v>0</v>
      </c>
      <c r="BT31" s="40">
        <f>[3]Лист2!$AJ28</f>
        <v>0</v>
      </c>
      <c r="BU31" s="9">
        <f>[3]Лист2!$AK174</f>
        <v>0</v>
      </c>
      <c r="BV31" s="8">
        <f>[3]Лист2!$AK28</f>
        <v>0</v>
      </c>
      <c r="BW31" s="9">
        <f>[3]Лист2!$AL174</f>
        <v>0</v>
      </c>
      <c r="BX31" s="40">
        <f>[3]Лист2!$AL28</f>
        <v>0</v>
      </c>
      <c r="BY31" s="9">
        <f>[3]Лист2!$AN174</f>
        <v>0</v>
      </c>
      <c r="BZ31" s="8">
        <f>[3]Лист2!$AN28</f>
        <v>0</v>
      </c>
      <c r="CA31" s="8">
        <f t="shared" si="15"/>
        <v>16255130.119999999</v>
      </c>
      <c r="CB31" s="8">
        <f t="shared" si="16"/>
        <v>16255130.119999999</v>
      </c>
      <c r="CC31" s="9">
        <f>[3]Лист2!$AQ174</f>
        <v>28914</v>
      </c>
      <c r="CD31" s="8">
        <f>[3]Лист2!$AQ28</f>
        <v>5858378.4500000002</v>
      </c>
      <c r="CE31" s="9">
        <f>[3]Лист2!$AR174</f>
        <v>3662</v>
      </c>
      <c r="CF31" s="8">
        <f>[3]Лист2!$AR28</f>
        <v>872676.04</v>
      </c>
      <c r="CG31" s="9">
        <f>[3]Лист2!$AS174</f>
        <v>10222</v>
      </c>
      <c r="CH31" s="8">
        <f>[3]Лист2!$AS28</f>
        <v>9524075.6300000008</v>
      </c>
      <c r="CI31" s="9">
        <f>[3]Лист2!$AW174</f>
        <v>179</v>
      </c>
      <c r="CJ31" s="8">
        <f>[3]Лист2!$AW28</f>
        <v>0</v>
      </c>
      <c r="CK31" s="9">
        <f>[3]Лист2!$AT174</f>
        <v>0</v>
      </c>
      <c r="CL31" s="40">
        <f>[3]Лист2!$AT28</f>
        <v>0</v>
      </c>
      <c r="CM31" s="9">
        <f>[3]Лист2!$AU174</f>
        <v>0</v>
      </c>
      <c r="CN31" s="8">
        <f>[3]Лист2!$AU28</f>
        <v>0</v>
      </c>
      <c r="CO31" s="9">
        <f>[3]Лист2!$AV174</f>
        <v>0</v>
      </c>
      <c r="CP31" s="40">
        <f>[3]Лист2!$AV28</f>
        <v>0</v>
      </c>
      <c r="CQ31" s="9">
        <f>[3]Лист2!$AX174</f>
        <v>0</v>
      </c>
      <c r="CR31" s="8">
        <f>[3]Лист2!$AX28</f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155</v>
      </c>
      <c r="E32" s="25" t="s">
        <v>154</v>
      </c>
      <c r="F32" s="31" t="s">
        <v>156</v>
      </c>
      <c r="G32" s="8">
        <f t="shared" si="6"/>
        <v>31276574.350000001</v>
      </c>
      <c r="H32" s="8">
        <f t="shared" si="7"/>
        <v>31276574.350000001</v>
      </c>
      <c r="I32" s="9">
        <f t="shared" si="8"/>
        <v>17620</v>
      </c>
      <c r="J32" s="8">
        <f t="shared" si="8"/>
        <v>7962830.4000000004</v>
      </c>
      <c r="K32" s="9">
        <f t="shared" si="8"/>
        <v>5025</v>
      </c>
      <c r="L32" s="8">
        <f t="shared" si="8"/>
        <v>2668305.15</v>
      </c>
      <c r="M32" s="9">
        <f t="shared" si="8"/>
        <v>23458</v>
      </c>
      <c r="N32" s="8">
        <f t="shared" si="8"/>
        <v>20645438.800000001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10306928.140000001</v>
      </c>
      <c r="Z32" s="8">
        <f t="shared" si="10"/>
        <v>10306928.140000001</v>
      </c>
      <c r="AA32" s="9">
        <f>[3]Лист2!$M175</f>
        <v>4410</v>
      </c>
      <c r="AB32" s="8">
        <f>[3]Лист2!$M29</f>
        <v>1992967.2</v>
      </c>
      <c r="AC32" s="9">
        <f>[3]Лист2!$N175</f>
        <v>1257</v>
      </c>
      <c r="AD32" s="8">
        <f>[3]Лист2!$N29</f>
        <v>667474.54</v>
      </c>
      <c r="AE32" s="9">
        <f>[3]Лист2!$O175</f>
        <v>7200</v>
      </c>
      <c r="AF32" s="8">
        <f>[3]Лист2!$O29</f>
        <v>7646486.4000000004</v>
      </c>
      <c r="AG32" s="9">
        <f>[3]Лист2!$S175</f>
        <v>0</v>
      </c>
      <c r="AH32" s="8">
        <f>[3]Лист2!$S29</f>
        <v>0</v>
      </c>
      <c r="AI32" s="9">
        <f>[3]Лист2!$P175</f>
        <v>0</v>
      </c>
      <c r="AJ32" s="40">
        <f>[3]Лист2!$P29</f>
        <v>0</v>
      </c>
      <c r="AK32" s="9">
        <f>[3]Лист2!$Q175</f>
        <v>0</v>
      </c>
      <c r="AL32" s="8">
        <f>[3]Лист2!$Q29</f>
        <v>0</v>
      </c>
      <c r="AM32" s="9">
        <f>[3]Лист2!$R175</f>
        <v>0</v>
      </c>
      <c r="AN32" s="40">
        <f>[3]Лист2!$R29</f>
        <v>0</v>
      </c>
      <c r="AO32" s="9">
        <f>[3]Лист2!$T175</f>
        <v>0</v>
      </c>
      <c r="AP32" s="8">
        <f>[3]Лист2!$T29</f>
        <v>0</v>
      </c>
      <c r="AQ32" s="8">
        <f t="shared" si="11"/>
        <v>8919138.3200000003</v>
      </c>
      <c r="AR32" s="8">
        <f t="shared" si="12"/>
        <v>8919138.3200000003</v>
      </c>
      <c r="AS32" s="9">
        <f>[3]Лист2!$W175</f>
        <v>4400</v>
      </c>
      <c r="AT32" s="8">
        <f>[3]Лист2!$W29</f>
        <v>1988448</v>
      </c>
      <c r="AU32" s="9">
        <f>[3]Лист2!$X175</f>
        <v>1256</v>
      </c>
      <c r="AV32" s="8">
        <f>[3]Лист2!$X29</f>
        <v>666943.54</v>
      </c>
      <c r="AW32" s="9">
        <f>[3]Лист2!$Y175</f>
        <v>5898</v>
      </c>
      <c r="AX32" s="8">
        <f>[3]Лист2!$Y29</f>
        <v>6263746.7800000003</v>
      </c>
      <c r="AY32" s="9">
        <f>[3]Лист2!$AC175</f>
        <v>0</v>
      </c>
      <c r="AZ32" s="8">
        <f>[3]Лист2!$AC29</f>
        <v>0</v>
      </c>
      <c r="BA32" s="9">
        <f>[3]Лист2!$Z175</f>
        <v>0</v>
      </c>
      <c r="BB32" s="40">
        <f>[3]Лист2!$Z29</f>
        <v>0</v>
      </c>
      <c r="BC32" s="9">
        <f>[3]Лист2!$AA175</f>
        <v>0</v>
      </c>
      <c r="BD32" s="8">
        <f>[3]Лист2!$AA29</f>
        <v>0</v>
      </c>
      <c r="BE32" s="9">
        <f>[3]Лист2!$AB175</f>
        <v>0</v>
      </c>
      <c r="BF32" s="40">
        <f>[3]Лист2!$AB29</f>
        <v>0</v>
      </c>
      <c r="BG32" s="9">
        <f>[3]Лист2!$AD175</f>
        <v>0</v>
      </c>
      <c r="BH32" s="8">
        <f>[3]Лист2!$AD29</f>
        <v>0</v>
      </c>
      <c r="BI32" s="8">
        <f t="shared" si="13"/>
        <v>8665848.4600000009</v>
      </c>
      <c r="BJ32" s="8">
        <f t="shared" si="14"/>
        <v>8665848.4600000009</v>
      </c>
      <c r="BK32" s="9">
        <f>[3]Лист2!$AG175</f>
        <v>4400</v>
      </c>
      <c r="BL32" s="8">
        <f>[3]Лист2!$AG29</f>
        <v>1988448</v>
      </c>
      <c r="BM32" s="9">
        <f>[3]Лист2!$AH175</f>
        <v>1255</v>
      </c>
      <c r="BN32" s="8">
        <f>[3]Лист2!$AH29</f>
        <v>666412.53</v>
      </c>
      <c r="BO32" s="9">
        <f>[3]Лист2!$AI175</f>
        <v>5660</v>
      </c>
      <c r="BP32" s="8">
        <f>[3]Лист2!$AI29</f>
        <v>6010987.9299999997</v>
      </c>
      <c r="BQ32" s="9">
        <f>[3]Лист2!$AM175</f>
        <v>0</v>
      </c>
      <c r="BR32" s="8">
        <f>[3]Лист2!$AM29</f>
        <v>0</v>
      </c>
      <c r="BS32" s="9">
        <f>[3]Лист2!$AJ175</f>
        <v>0</v>
      </c>
      <c r="BT32" s="40">
        <f>[3]Лист2!$AJ29</f>
        <v>0</v>
      </c>
      <c r="BU32" s="9">
        <f>[3]Лист2!$AK175</f>
        <v>0</v>
      </c>
      <c r="BV32" s="8">
        <f>[3]Лист2!$AK29</f>
        <v>0</v>
      </c>
      <c r="BW32" s="9">
        <f>[3]Лист2!$AL175</f>
        <v>0</v>
      </c>
      <c r="BX32" s="40">
        <f>[3]Лист2!$AL29</f>
        <v>0</v>
      </c>
      <c r="BY32" s="9">
        <f>[3]Лист2!$AN175</f>
        <v>0</v>
      </c>
      <c r="BZ32" s="8">
        <f>[3]Лист2!$AN29</f>
        <v>0</v>
      </c>
      <c r="CA32" s="8">
        <f t="shared" si="15"/>
        <v>3384659.43</v>
      </c>
      <c r="CB32" s="8">
        <f t="shared" si="16"/>
        <v>3384659.43</v>
      </c>
      <c r="CC32" s="9">
        <f>[3]Лист2!$AQ175</f>
        <v>4410</v>
      </c>
      <c r="CD32" s="8">
        <f>[3]Лист2!$AQ29</f>
        <v>1992967.2</v>
      </c>
      <c r="CE32" s="9">
        <f>[3]Лист2!$AR175</f>
        <v>1257</v>
      </c>
      <c r="CF32" s="8">
        <f>[3]Лист2!$AR29</f>
        <v>667474.54</v>
      </c>
      <c r="CG32" s="9">
        <f>[3]Лист2!$AS175</f>
        <v>4700</v>
      </c>
      <c r="CH32" s="8">
        <f>[3]Лист2!$AS29</f>
        <v>724217.69</v>
      </c>
      <c r="CI32" s="9">
        <f>[3]Лист2!$AW175</f>
        <v>0</v>
      </c>
      <c r="CJ32" s="8">
        <f>[3]Лист2!$AW29</f>
        <v>0</v>
      </c>
      <c r="CK32" s="9">
        <f>[3]Лист2!$AT175</f>
        <v>0</v>
      </c>
      <c r="CL32" s="40">
        <f>[3]Лист2!$AT29</f>
        <v>0</v>
      </c>
      <c r="CM32" s="9">
        <f>[3]Лист2!$AU175</f>
        <v>0</v>
      </c>
      <c r="CN32" s="8">
        <f>[3]Лист2!$AU29</f>
        <v>0</v>
      </c>
      <c r="CO32" s="9">
        <f>[3]Лист2!$AV175</f>
        <v>0</v>
      </c>
      <c r="CP32" s="40">
        <f>[3]Лист2!$AV29</f>
        <v>0</v>
      </c>
      <c r="CQ32" s="9">
        <f>[3]Лист2!$AX175</f>
        <v>0</v>
      </c>
      <c r="CR32" s="8">
        <f>[3]Лист2!$AX29</f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155</v>
      </c>
      <c r="E33" s="25" t="s">
        <v>154</v>
      </c>
      <c r="F33" s="31" t="s">
        <v>156</v>
      </c>
      <c r="G33" s="8">
        <f t="shared" si="6"/>
        <v>14491996.5</v>
      </c>
      <c r="H33" s="8">
        <f t="shared" si="7"/>
        <v>11462679.17</v>
      </c>
      <c r="I33" s="9">
        <f t="shared" si="8"/>
        <v>5627</v>
      </c>
      <c r="J33" s="8">
        <f t="shared" si="8"/>
        <v>2794960</v>
      </c>
      <c r="K33" s="9">
        <f t="shared" si="8"/>
        <v>1950</v>
      </c>
      <c r="L33" s="8">
        <f t="shared" si="8"/>
        <v>860817.03</v>
      </c>
      <c r="M33" s="9">
        <f t="shared" si="8"/>
        <v>5919</v>
      </c>
      <c r="N33" s="8">
        <f t="shared" si="8"/>
        <v>7806902.1399999997</v>
      </c>
      <c r="O33" s="9">
        <f t="shared" si="8"/>
        <v>408</v>
      </c>
      <c r="P33" s="8">
        <f t="shared" si="8"/>
        <v>3029317.33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3314294.79</v>
      </c>
      <c r="Z33" s="8">
        <f t="shared" si="10"/>
        <v>2624579.94</v>
      </c>
      <c r="AA33" s="9">
        <f>[3]Лист2!$M176</f>
        <v>1108</v>
      </c>
      <c r="AB33" s="8">
        <f>[3]Лист2!$M30</f>
        <v>610813.68999999994</v>
      </c>
      <c r="AC33" s="9">
        <f>[3]Лист2!$N176</f>
        <v>613</v>
      </c>
      <c r="AD33" s="8">
        <f>[3]Лист2!$N30</f>
        <v>272510.05</v>
      </c>
      <c r="AE33" s="9">
        <f>[3]Лист2!$O176</f>
        <v>1395</v>
      </c>
      <c r="AF33" s="8">
        <f>[3]Лист2!$O30</f>
        <v>1741256.2</v>
      </c>
      <c r="AG33" s="9">
        <f>[3]Лист2!$S176</f>
        <v>93</v>
      </c>
      <c r="AH33" s="8">
        <f>[3]Лист2!$S30</f>
        <v>689714.85</v>
      </c>
      <c r="AI33" s="9">
        <f>[3]Лист2!$P176</f>
        <v>0</v>
      </c>
      <c r="AJ33" s="40">
        <f>[3]Лист2!$P30</f>
        <v>0</v>
      </c>
      <c r="AK33" s="9">
        <f>[3]Лист2!$Q176</f>
        <v>0</v>
      </c>
      <c r="AL33" s="8">
        <f>[3]Лист2!$Q30</f>
        <v>0</v>
      </c>
      <c r="AM33" s="9">
        <f>[3]Лист2!$R176</f>
        <v>0</v>
      </c>
      <c r="AN33" s="40">
        <f>[3]Лист2!$R30</f>
        <v>0</v>
      </c>
      <c r="AO33" s="9">
        <f>[3]Лист2!$T176</f>
        <v>0</v>
      </c>
      <c r="AP33" s="8">
        <f>[3]Лист2!$T30</f>
        <v>0</v>
      </c>
      <c r="AQ33" s="8">
        <f t="shared" si="11"/>
        <v>3208604.43</v>
      </c>
      <c r="AR33" s="8">
        <f t="shared" si="12"/>
        <v>2467072.23</v>
      </c>
      <c r="AS33" s="9">
        <f>[3]Лист2!$W176</f>
        <v>1429</v>
      </c>
      <c r="AT33" s="8">
        <f>[3]Лист2!$W30</f>
        <v>693656.52</v>
      </c>
      <c r="AU33" s="9">
        <f>[3]Лист2!$X176</f>
        <v>273</v>
      </c>
      <c r="AV33" s="8">
        <f>[3]Лист2!$X30</f>
        <v>120003.36</v>
      </c>
      <c r="AW33" s="9">
        <f>[3]Лист2!$Y176</f>
        <v>1447</v>
      </c>
      <c r="AX33" s="8">
        <f>[3]Лист2!$Y30</f>
        <v>1653412.35</v>
      </c>
      <c r="AY33" s="9">
        <f>[3]Лист2!$AC176</f>
        <v>99</v>
      </c>
      <c r="AZ33" s="8">
        <f>[3]Лист2!$AC30</f>
        <v>741532.2</v>
      </c>
      <c r="BA33" s="9">
        <f>[3]Лист2!$Z176</f>
        <v>0</v>
      </c>
      <c r="BB33" s="40">
        <f>[3]Лист2!$Z30</f>
        <v>0</v>
      </c>
      <c r="BC33" s="9">
        <f>[3]Лист2!$AA176</f>
        <v>0</v>
      </c>
      <c r="BD33" s="8">
        <f>[3]Лист2!$AA30</f>
        <v>0</v>
      </c>
      <c r="BE33" s="9">
        <f>[3]Лист2!$AB176</f>
        <v>0</v>
      </c>
      <c r="BF33" s="40">
        <f>[3]Лист2!$AB30</f>
        <v>0</v>
      </c>
      <c r="BG33" s="9">
        <f>[3]Лист2!$AD176</f>
        <v>0</v>
      </c>
      <c r="BH33" s="8">
        <f>[3]Лист2!$AD30</f>
        <v>0</v>
      </c>
      <c r="BI33" s="8">
        <f t="shared" si="13"/>
        <v>3318661.93</v>
      </c>
      <c r="BJ33" s="8">
        <f t="shared" si="14"/>
        <v>2501295.2200000002</v>
      </c>
      <c r="BK33" s="9">
        <f>[3]Лист2!$AG176</f>
        <v>1472</v>
      </c>
      <c r="BL33" s="8">
        <f>[3]Лист2!$AG30</f>
        <v>727117.85</v>
      </c>
      <c r="BM33" s="9">
        <f>[3]Лист2!$AH176</f>
        <v>251</v>
      </c>
      <c r="BN33" s="8">
        <f>[3]Лист2!$AH30</f>
        <v>110190.47</v>
      </c>
      <c r="BO33" s="9">
        <f>[3]Лист2!$AI176</f>
        <v>1485</v>
      </c>
      <c r="BP33" s="8">
        <f>[3]Лист2!$AI30</f>
        <v>1663986.9</v>
      </c>
      <c r="BQ33" s="9">
        <f>[3]Лист2!$AM176</f>
        <v>109</v>
      </c>
      <c r="BR33" s="8">
        <f>[3]Лист2!$AM30</f>
        <v>817366.71</v>
      </c>
      <c r="BS33" s="9">
        <f>[3]Лист2!$AJ176</f>
        <v>0</v>
      </c>
      <c r="BT33" s="40">
        <f>[3]Лист2!$AJ30</f>
        <v>0</v>
      </c>
      <c r="BU33" s="9">
        <f>[3]Лист2!$AK176</f>
        <v>0</v>
      </c>
      <c r="BV33" s="8">
        <f>[3]Лист2!$AK30</f>
        <v>0</v>
      </c>
      <c r="BW33" s="9">
        <f>[3]Лист2!$AL176</f>
        <v>0</v>
      </c>
      <c r="BX33" s="40">
        <f>[3]Лист2!$AL30</f>
        <v>0</v>
      </c>
      <c r="BY33" s="9">
        <f>[3]Лист2!$AN176</f>
        <v>0</v>
      </c>
      <c r="BZ33" s="8">
        <f>[3]Лист2!$AN30</f>
        <v>0</v>
      </c>
      <c r="CA33" s="8">
        <f t="shared" si="15"/>
        <v>4650435.3499999996</v>
      </c>
      <c r="CB33" s="8">
        <f t="shared" si="16"/>
        <v>3869731.78</v>
      </c>
      <c r="CC33" s="9">
        <f>[3]Лист2!$AQ176</f>
        <v>1618</v>
      </c>
      <c r="CD33" s="8">
        <f>[3]Лист2!$AQ30</f>
        <v>763371.94</v>
      </c>
      <c r="CE33" s="9">
        <f>[3]Лист2!$AR176</f>
        <v>813</v>
      </c>
      <c r="CF33" s="8">
        <f>[3]Лист2!$AR30</f>
        <v>358113.15</v>
      </c>
      <c r="CG33" s="9">
        <f>[3]Лист2!$AS176</f>
        <v>1592</v>
      </c>
      <c r="CH33" s="8">
        <f>[3]Лист2!$AS30</f>
        <v>2748246.69</v>
      </c>
      <c r="CI33" s="9">
        <f>[3]Лист2!$AW176</f>
        <v>107</v>
      </c>
      <c r="CJ33" s="8">
        <f>[3]Лист2!$AW30</f>
        <v>780703.57</v>
      </c>
      <c r="CK33" s="9">
        <f>[3]Лист2!$AT176</f>
        <v>0</v>
      </c>
      <c r="CL33" s="40">
        <f>[3]Лист2!$AT30</f>
        <v>0</v>
      </c>
      <c r="CM33" s="9">
        <f>[3]Лист2!$AU176</f>
        <v>0</v>
      </c>
      <c r="CN33" s="8">
        <f>[3]Лист2!$AU30</f>
        <v>0</v>
      </c>
      <c r="CO33" s="9">
        <f>[3]Лист2!$AV176</f>
        <v>0</v>
      </c>
      <c r="CP33" s="40">
        <f>[3]Лист2!$AV30</f>
        <v>0</v>
      </c>
      <c r="CQ33" s="9">
        <f>[3]Лист2!$AX176</f>
        <v>0</v>
      </c>
      <c r="CR33" s="8">
        <f>[3]Лист2!$AX30</f>
        <v>0</v>
      </c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155</v>
      </c>
      <c r="E34" s="25" t="s">
        <v>154</v>
      </c>
      <c r="F34" s="31" t="s">
        <v>156</v>
      </c>
      <c r="G34" s="8">
        <f t="shared" si="6"/>
        <v>112247446.64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63138</v>
      </c>
      <c r="X34" s="8">
        <f t="shared" si="8"/>
        <v>112247446.64</v>
      </c>
      <c r="Y34" s="8">
        <f t="shared" si="9"/>
        <v>28178568.899999999</v>
      </c>
      <c r="Z34" s="8">
        <f t="shared" si="10"/>
        <v>0</v>
      </c>
      <c r="AA34" s="9">
        <f>[3]Лист2!$M177</f>
        <v>0</v>
      </c>
      <c r="AB34" s="8">
        <f>[3]Лист2!$M31</f>
        <v>0</v>
      </c>
      <c r="AC34" s="9">
        <f>[3]Лист2!$N177</f>
        <v>0</v>
      </c>
      <c r="AD34" s="8">
        <f>[3]Лист2!$N31</f>
        <v>0</v>
      </c>
      <c r="AE34" s="9">
        <f>[3]Лист2!$O177</f>
        <v>0</v>
      </c>
      <c r="AF34" s="8">
        <f>[3]Лист2!$O31</f>
        <v>0</v>
      </c>
      <c r="AG34" s="9">
        <f>[3]Лист2!$S177</f>
        <v>0</v>
      </c>
      <c r="AH34" s="8">
        <f>[3]Лист2!$S31</f>
        <v>0</v>
      </c>
      <c r="AI34" s="9">
        <f>[3]Лист2!$P177</f>
        <v>0</v>
      </c>
      <c r="AJ34" s="40">
        <f>[3]Лист2!$P31</f>
        <v>0</v>
      </c>
      <c r="AK34" s="9">
        <f>[3]Лист2!$Q177</f>
        <v>0</v>
      </c>
      <c r="AL34" s="8">
        <f>[3]Лист2!$Q31</f>
        <v>0</v>
      </c>
      <c r="AM34" s="9">
        <f>[3]Лист2!$R177</f>
        <v>0</v>
      </c>
      <c r="AN34" s="40">
        <f>[3]Лист2!$R31</f>
        <v>0</v>
      </c>
      <c r="AO34" s="9">
        <f>[3]Лист2!$T177</f>
        <v>14488</v>
      </c>
      <c r="AP34" s="8">
        <f>[3]Лист2!$T31</f>
        <v>28178568.899999999</v>
      </c>
      <c r="AQ34" s="8">
        <f t="shared" si="11"/>
        <v>28178568.899999999</v>
      </c>
      <c r="AR34" s="8">
        <f t="shared" si="12"/>
        <v>0</v>
      </c>
      <c r="AS34" s="9">
        <f>[3]Лист2!$W177</f>
        <v>0</v>
      </c>
      <c r="AT34" s="8">
        <f>[3]Лист2!$W31</f>
        <v>0</v>
      </c>
      <c r="AU34" s="9">
        <f>[3]Лист2!$X177</f>
        <v>0</v>
      </c>
      <c r="AV34" s="8">
        <f>[3]Лист2!$X31</f>
        <v>0</v>
      </c>
      <c r="AW34" s="9">
        <f>[3]Лист2!$Y177</f>
        <v>0</v>
      </c>
      <c r="AX34" s="8">
        <f>[3]Лист2!$Y31</f>
        <v>0</v>
      </c>
      <c r="AY34" s="9">
        <f>[3]Лист2!$AC177</f>
        <v>0</v>
      </c>
      <c r="AZ34" s="8">
        <f>[3]Лист2!$AC31</f>
        <v>0</v>
      </c>
      <c r="BA34" s="9">
        <f>[3]Лист2!$Z177</f>
        <v>0</v>
      </c>
      <c r="BB34" s="40">
        <f>[3]Лист2!$Z31</f>
        <v>0</v>
      </c>
      <c r="BC34" s="9">
        <f>[3]Лист2!$AA177</f>
        <v>0</v>
      </c>
      <c r="BD34" s="8">
        <f>[3]Лист2!$AA31</f>
        <v>0</v>
      </c>
      <c r="BE34" s="9">
        <f>[3]Лист2!$AB177</f>
        <v>0</v>
      </c>
      <c r="BF34" s="40">
        <f>[3]Лист2!$AB31</f>
        <v>0</v>
      </c>
      <c r="BG34" s="9">
        <f>[3]Лист2!$AD177</f>
        <v>11178</v>
      </c>
      <c r="BH34" s="8">
        <f>[3]Лист2!$AD31</f>
        <v>28178568.899999999</v>
      </c>
      <c r="BI34" s="8">
        <f t="shared" si="13"/>
        <v>28178568.899999999</v>
      </c>
      <c r="BJ34" s="8">
        <f t="shared" si="14"/>
        <v>0</v>
      </c>
      <c r="BK34" s="9">
        <f>[3]Лист2!$AG177</f>
        <v>0</v>
      </c>
      <c r="BL34" s="8">
        <f>[3]Лист2!$AG31</f>
        <v>0</v>
      </c>
      <c r="BM34" s="9">
        <f>[3]Лист2!$AH177</f>
        <v>0</v>
      </c>
      <c r="BN34" s="8">
        <f>[3]Лист2!$AH31</f>
        <v>0</v>
      </c>
      <c r="BO34" s="9">
        <f>[3]Лист2!$AI177</f>
        <v>0</v>
      </c>
      <c r="BP34" s="8">
        <f>[3]Лист2!$AI31</f>
        <v>0</v>
      </c>
      <c r="BQ34" s="9">
        <f>[3]Лист2!$AM177</f>
        <v>0</v>
      </c>
      <c r="BR34" s="8">
        <f>[3]Лист2!$AM31</f>
        <v>0</v>
      </c>
      <c r="BS34" s="9">
        <f>[3]Лист2!$AJ177</f>
        <v>0</v>
      </c>
      <c r="BT34" s="40">
        <f>[3]Лист2!$AJ31</f>
        <v>0</v>
      </c>
      <c r="BU34" s="9">
        <f>[3]Лист2!$AK177</f>
        <v>0</v>
      </c>
      <c r="BV34" s="8">
        <f>[3]Лист2!$AK31</f>
        <v>0</v>
      </c>
      <c r="BW34" s="9">
        <f>[3]Лист2!$AL177</f>
        <v>0</v>
      </c>
      <c r="BX34" s="40">
        <f>[3]Лист2!$AL31</f>
        <v>0</v>
      </c>
      <c r="BY34" s="9">
        <f>[3]Лист2!$AN177</f>
        <v>11541</v>
      </c>
      <c r="BZ34" s="8">
        <f>[3]Лист2!$AN31</f>
        <v>28178568.899999999</v>
      </c>
      <c r="CA34" s="8">
        <f t="shared" si="15"/>
        <v>27711739.940000001</v>
      </c>
      <c r="CB34" s="8">
        <f t="shared" si="16"/>
        <v>0</v>
      </c>
      <c r="CC34" s="9">
        <f>[3]Лист2!$AQ177</f>
        <v>0</v>
      </c>
      <c r="CD34" s="8">
        <f>[3]Лист2!$AQ31</f>
        <v>0</v>
      </c>
      <c r="CE34" s="9">
        <f>[3]Лист2!$AR177</f>
        <v>0</v>
      </c>
      <c r="CF34" s="8">
        <f>[3]Лист2!$AR31</f>
        <v>0</v>
      </c>
      <c r="CG34" s="9">
        <f>[3]Лист2!$AS177</f>
        <v>0</v>
      </c>
      <c r="CH34" s="8">
        <f>[3]Лист2!$AS31</f>
        <v>0</v>
      </c>
      <c r="CI34" s="9">
        <f>[3]Лист2!$AW177</f>
        <v>0</v>
      </c>
      <c r="CJ34" s="8">
        <f>[3]Лист2!$AW31</f>
        <v>0</v>
      </c>
      <c r="CK34" s="9">
        <f>[3]Лист2!$AT177</f>
        <v>0</v>
      </c>
      <c r="CL34" s="40">
        <f>[3]Лист2!$AT31</f>
        <v>0</v>
      </c>
      <c r="CM34" s="9">
        <f>[3]Лист2!$AU177</f>
        <v>0</v>
      </c>
      <c r="CN34" s="8">
        <f>[3]Лист2!$AU31</f>
        <v>0</v>
      </c>
      <c r="CO34" s="9">
        <f>[3]Лист2!$AV177</f>
        <v>0</v>
      </c>
      <c r="CP34" s="40">
        <f>[3]Лист2!$AV31</f>
        <v>0</v>
      </c>
      <c r="CQ34" s="9">
        <f>[3]Лист2!$AX177</f>
        <v>25931</v>
      </c>
      <c r="CR34" s="8">
        <f>[3]Лист2!$AX31</f>
        <v>27711739.940000001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155</v>
      </c>
      <c r="E35" s="25" t="s">
        <v>159</v>
      </c>
      <c r="F35" s="31" t="s">
        <v>156</v>
      </c>
      <c r="G35" s="8">
        <f t="shared" si="6"/>
        <v>2598546.1</v>
      </c>
      <c r="H35" s="8">
        <f t="shared" si="7"/>
        <v>1172263.28</v>
      </c>
      <c r="I35" s="9">
        <f t="shared" si="8"/>
        <v>2041</v>
      </c>
      <c r="J35" s="8">
        <f t="shared" si="8"/>
        <v>392606.46</v>
      </c>
      <c r="K35" s="9">
        <f t="shared" si="8"/>
        <v>14</v>
      </c>
      <c r="L35" s="8">
        <f t="shared" si="8"/>
        <v>6490.22</v>
      </c>
      <c r="M35" s="9">
        <f t="shared" si="8"/>
        <v>1561</v>
      </c>
      <c r="N35" s="8">
        <f t="shared" si="8"/>
        <v>773166.6</v>
      </c>
      <c r="O35" s="9">
        <f t="shared" si="8"/>
        <v>28</v>
      </c>
      <c r="P35" s="8">
        <f t="shared" si="8"/>
        <v>36769.9</v>
      </c>
      <c r="Q35" s="9">
        <f t="shared" si="8"/>
        <v>131</v>
      </c>
      <c r="R35" s="8">
        <f t="shared" si="8"/>
        <v>1389512.92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809105.66</v>
      </c>
      <c r="Z35" s="8">
        <f t="shared" si="10"/>
        <v>309816.92</v>
      </c>
      <c r="AA35" s="9">
        <f>[3]Лист2!$M178</f>
        <v>516</v>
      </c>
      <c r="AB35" s="8">
        <f>[3]Лист2!$M32</f>
        <v>104285.07</v>
      </c>
      <c r="AC35" s="9">
        <f>[3]Лист2!$N178</f>
        <v>3</v>
      </c>
      <c r="AD35" s="8">
        <f>[3]Лист2!$N32</f>
        <v>1399.2</v>
      </c>
      <c r="AE35" s="9">
        <f>[3]Лист2!$O178</f>
        <v>415</v>
      </c>
      <c r="AF35" s="8">
        <f>[3]Лист2!$O32</f>
        <v>204132.65</v>
      </c>
      <c r="AG35" s="9">
        <f>[3]Лист2!$S178</f>
        <v>0</v>
      </c>
      <c r="AH35" s="8">
        <f>[3]Лист2!$S32</f>
        <v>0</v>
      </c>
      <c r="AI35" s="9">
        <f>[3]Лист2!$P178</f>
        <v>31</v>
      </c>
      <c r="AJ35" s="40">
        <f>[3]Лист2!$P32</f>
        <v>499288.74</v>
      </c>
      <c r="AK35" s="9">
        <f>[3]Лист2!$Q178</f>
        <v>0</v>
      </c>
      <c r="AL35" s="8">
        <f>[3]Лист2!$Q32</f>
        <v>0</v>
      </c>
      <c r="AM35" s="9">
        <f>[3]Лист2!$R178</f>
        <v>0</v>
      </c>
      <c r="AN35" s="40">
        <f>[3]Лист2!$R32</f>
        <v>0</v>
      </c>
      <c r="AO35" s="9">
        <f>[3]Лист2!$T178</f>
        <v>0</v>
      </c>
      <c r="AP35" s="8">
        <f>[3]Лист2!$T32</f>
        <v>0</v>
      </c>
      <c r="AQ35" s="8">
        <f t="shared" si="11"/>
        <v>864785.09</v>
      </c>
      <c r="AR35" s="8">
        <f t="shared" si="12"/>
        <v>308674.98</v>
      </c>
      <c r="AS35" s="9">
        <f>[3]Лист2!$W178</f>
        <v>513</v>
      </c>
      <c r="AT35" s="8">
        <f>[3]Лист2!$W32</f>
        <v>103709.38</v>
      </c>
      <c r="AU35" s="9">
        <f>[3]Лист2!$X178</f>
        <v>3</v>
      </c>
      <c r="AV35" s="8">
        <f>[3]Лист2!$X32</f>
        <v>1388.46</v>
      </c>
      <c r="AW35" s="9">
        <f>[3]Лист2!$Y178</f>
        <v>414</v>
      </c>
      <c r="AX35" s="8">
        <f>[3]Лист2!$Y32</f>
        <v>203577.14</v>
      </c>
      <c r="AY35" s="9">
        <f>[3]Лист2!$AC178</f>
        <v>28</v>
      </c>
      <c r="AZ35" s="8">
        <f>[3]Лист2!$AC32</f>
        <v>36769.9</v>
      </c>
      <c r="BA35" s="9">
        <f>[3]Лист2!$Z178</f>
        <v>33</v>
      </c>
      <c r="BB35" s="40">
        <f>[3]Лист2!$Z32</f>
        <v>519340.21</v>
      </c>
      <c r="BC35" s="9">
        <f>[3]Лист2!$AA178</f>
        <v>0</v>
      </c>
      <c r="BD35" s="8">
        <f>[3]Лист2!$AA32</f>
        <v>0</v>
      </c>
      <c r="BE35" s="9">
        <f>[3]Лист2!$AB178</f>
        <v>0</v>
      </c>
      <c r="BF35" s="40">
        <f>[3]Лист2!$AB32</f>
        <v>0</v>
      </c>
      <c r="BG35" s="9">
        <f>[3]Лист2!$AD178</f>
        <v>0</v>
      </c>
      <c r="BH35" s="8">
        <f>[3]Лист2!$AD32</f>
        <v>0</v>
      </c>
      <c r="BI35" s="8">
        <f t="shared" si="13"/>
        <v>670137.47</v>
      </c>
      <c r="BJ35" s="8">
        <f t="shared" si="14"/>
        <v>309506.62</v>
      </c>
      <c r="BK35" s="9">
        <f>[3]Лист2!$AG178</f>
        <v>515</v>
      </c>
      <c r="BL35" s="8">
        <f>[3]Лист2!$AG32</f>
        <v>104078.2</v>
      </c>
      <c r="BM35" s="9">
        <f>[3]Лист2!$AH178</f>
        <v>4</v>
      </c>
      <c r="BN35" s="8">
        <f>[3]Лист2!$AH32</f>
        <v>1851.28</v>
      </c>
      <c r="BO35" s="9">
        <f>[3]Лист2!$AI178</f>
        <v>414</v>
      </c>
      <c r="BP35" s="8">
        <f>[3]Лист2!$AI32</f>
        <v>203577.14</v>
      </c>
      <c r="BQ35" s="9">
        <f>[3]Лист2!$AM178</f>
        <v>0</v>
      </c>
      <c r="BR35" s="8">
        <f>[3]Лист2!$AM32</f>
        <v>0</v>
      </c>
      <c r="BS35" s="9">
        <f>[3]Лист2!$AJ178</f>
        <v>34</v>
      </c>
      <c r="BT35" s="40">
        <f>[3]Лист2!$AJ32</f>
        <v>360630.85</v>
      </c>
      <c r="BU35" s="9">
        <f>[3]Лист2!$AK178</f>
        <v>0</v>
      </c>
      <c r="BV35" s="8">
        <f>[3]Лист2!$AK32</f>
        <v>0</v>
      </c>
      <c r="BW35" s="9">
        <f>[3]Лист2!$AL178</f>
        <v>0</v>
      </c>
      <c r="BX35" s="40">
        <f>[3]Лист2!$AL32</f>
        <v>0</v>
      </c>
      <c r="BY35" s="9">
        <f>[3]Лист2!$AN178</f>
        <v>0</v>
      </c>
      <c r="BZ35" s="8">
        <f>[3]Лист2!$AN32</f>
        <v>0</v>
      </c>
      <c r="CA35" s="8">
        <f t="shared" si="15"/>
        <v>254517.88</v>
      </c>
      <c r="CB35" s="8">
        <f t="shared" si="16"/>
        <v>244264.76</v>
      </c>
      <c r="CC35" s="9">
        <f>[3]Лист2!$AQ178</f>
        <v>497</v>
      </c>
      <c r="CD35" s="8">
        <f>[3]Лист2!$AQ32</f>
        <v>80533.81</v>
      </c>
      <c r="CE35" s="9">
        <f>[3]Лист2!$AR178</f>
        <v>4</v>
      </c>
      <c r="CF35" s="8">
        <f>[3]Лист2!$AR32</f>
        <v>1851.28</v>
      </c>
      <c r="CG35" s="9">
        <f>[3]Лист2!$AS178</f>
        <v>318</v>
      </c>
      <c r="CH35" s="8">
        <f>[3]Лист2!$AS32</f>
        <v>161879.67000000001</v>
      </c>
      <c r="CI35" s="9">
        <f>[3]Лист2!$AW178</f>
        <v>0</v>
      </c>
      <c r="CJ35" s="8">
        <f>[3]Лист2!$AW32</f>
        <v>0</v>
      </c>
      <c r="CK35" s="9">
        <f>[3]Лист2!$AT178</f>
        <v>33</v>
      </c>
      <c r="CL35" s="40">
        <f>[3]Лист2!$AT32</f>
        <v>10253.120000000001</v>
      </c>
      <c r="CM35" s="9">
        <f>[3]Лист2!$AU178</f>
        <v>0</v>
      </c>
      <c r="CN35" s="8">
        <f>[3]Лист2!$AU32</f>
        <v>0</v>
      </c>
      <c r="CO35" s="9">
        <f>[3]Лист2!$AV178</f>
        <v>0</v>
      </c>
      <c r="CP35" s="40">
        <f>[3]Лист2!$AV32</f>
        <v>0</v>
      </c>
      <c r="CQ35" s="9">
        <f>[3]Лист2!$AX178</f>
        <v>0</v>
      </c>
      <c r="CR35" s="8">
        <f>[3]Лист2!$AX32</f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155</v>
      </c>
      <c r="E36" s="25" t="s">
        <v>160</v>
      </c>
      <c r="F36" s="31" t="s">
        <v>156</v>
      </c>
      <c r="G36" s="8">
        <f t="shared" si="6"/>
        <v>30531674.460000001</v>
      </c>
      <c r="H36" s="8">
        <f t="shared" si="7"/>
        <v>122242.77</v>
      </c>
      <c r="I36" s="9">
        <f t="shared" si="8"/>
        <v>0</v>
      </c>
      <c r="J36" s="8">
        <f t="shared" si="8"/>
        <v>0</v>
      </c>
      <c r="K36" s="9">
        <f t="shared" si="8"/>
        <v>423</v>
      </c>
      <c r="L36" s="8">
        <f t="shared" si="8"/>
        <v>122242.77</v>
      </c>
      <c r="M36" s="9">
        <f t="shared" si="8"/>
        <v>0</v>
      </c>
      <c r="N36" s="8">
        <f t="shared" si="8"/>
        <v>0</v>
      </c>
      <c r="O36" s="9">
        <f t="shared" si="8"/>
        <v>439</v>
      </c>
      <c r="P36" s="8">
        <f t="shared" si="8"/>
        <v>19128861.460000001</v>
      </c>
      <c r="Q36" s="9">
        <f t="shared" si="8"/>
        <v>160</v>
      </c>
      <c r="R36" s="8">
        <f t="shared" si="8"/>
        <v>11280570.23</v>
      </c>
      <c r="S36" s="9">
        <f t="shared" si="8"/>
        <v>0</v>
      </c>
      <c r="T36" s="8">
        <f t="shared" si="8"/>
        <v>0</v>
      </c>
      <c r="U36" s="9">
        <f t="shared" si="8"/>
        <v>149</v>
      </c>
      <c r="V36" s="8">
        <f t="shared" si="8"/>
        <v>10683708</v>
      </c>
      <c r="W36" s="9">
        <f t="shared" si="8"/>
        <v>0</v>
      </c>
      <c r="X36" s="8">
        <f t="shared" si="8"/>
        <v>0</v>
      </c>
      <c r="Y36" s="8">
        <f t="shared" si="9"/>
        <v>4854493.74</v>
      </c>
      <c r="Z36" s="8">
        <f t="shared" si="10"/>
        <v>0</v>
      </c>
      <c r="AA36" s="9">
        <f>[3]Лист2!$M179</f>
        <v>0</v>
      </c>
      <c r="AB36" s="8">
        <f>[3]Лист2!$M33</f>
        <v>0</v>
      </c>
      <c r="AC36" s="9">
        <f>[3]Лист2!$N179</f>
        <v>0</v>
      </c>
      <c r="AD36" s="8">
        <f>[3]Лист2!$N33</f>
        <v>0</v>
      </c>
      <c r="AE36" s="9">
        <f>[3]Лист2!$O179</f>
        <v>0</v>
      </c>
      <c r="AF36" s="8">
        <f>[3]Лист2!$O33</f>
        <v>0</v>
      </c>
      <c r="AG36" s="9">
        <f>[3]Лист2!$S179</f>
        <v>50</v>
      </c>
      <c r="AH36" s="8">
        <f>[3]Лист2!$S33</f>
        <v>2356416</v>
      </c>
      <c r="AI36" s="9">
        <f>[3]Лист2!$P179</f>
        <v>35</v>
      </c>
      <c r="AJ36" s="40">
        <f>[3]Лист2!$P33</f>
        <v>2498077.7400000002</v>
      </c>
      <c r="AK36" s="9">
        <f>[3]Лист2!$Q179</f>
        <v>0</v>
      </c>
      <c r="AL36" s="8">
        <f>[3]Лист2!$Q33</f>
        <v>0</v>
      </c>
      <c r="AM36" s="9">
        <f>[3]Лист2!$R179</f>
        <v>34</v>
      </c>
      <c r="AN36" s="40">
        <f>[3]Лист2!$R33</f>
        <v>2445167.2599999998</v>
      </c>
      <c r="AO36" s="9">
        <f>[3]Лист2!$T179</f>
        <v>0</v>
      </c>
      <c r="AP36" s="8">
        <f>[3]Лист2!$T33</f>
        <v>0</v>
      </c>
      <c r="AQ36" s="8">
        <f t="shared" si="11"/>
        <v>7175378.8799999999</v>
      </c>
      <c r="AR36" s="8">
        <f t="shared" si="12"/>
        <v>0</v>
      </c>
      <c r="AS36" s="9">
        <f>[3]Лист2!$W179</f>
        <v>0</v>
      </c>
      <c r="AT36" s="8">
        <f>[3]Лист2!$W33</f>
        <v>0</v>
      </c>
      <c r="AU36" s="9">
        <f>[3]Лист2!$X179</f>
        <v>0</v>
      </c>
      <c r="AV36" s="8">
        <f>[3]Лист2!$X33</f>
        <v>0</v>
      </c>
      <c r="AW36" s="9">
        <f>[3]Лист2!$Y179</f>
        <v>0</v>
      </c>
      <c r="AX36" s="8">
        <f>[3]Лист2!$Y33</f>
        <v>0</v>
      </c>
      <c r="AY36" s="9">
        <f>[3]Лист2!$AC179</f>
        <v>84</v>
      </c>
      <c r="AZ36" s="8">
        <f>[3]Лист2!$AC33</f>
        <v>3958778.88</v>
      </c>
      <c r="BA36" s="9">
        <f>[3]Лист2!$Z179</f>
        <v>45</v>
      </c>
      <c r="BB36" s="40">
        <f>[3]Лист2!$Z33</f>
        <v>3216600</v>
      </c>
      <c r="BC36" s="9">
        <f>[3]Лист2!$AA179</f>
        <v>0</v>
      </c>
      <c r="BD36" s="8">
        <f>[3]Лист2!$AA33</f>
        <v>0</v>
      </c>
      <c r="BE36" s="9">
        <f>[3]Лист2!$AB179</f>
        <v>45</v>
      </c>
      <c r="BF36" s="40">
        <f>[3]Лист2!$AB33</f>
        <v>3216600</v>
      </c>
      <c r="BG36" s="9">
        <f>[3]Лист2!$AD179</f>
        <v>0</v>
      </c>
      <c r="BH36" s="8">
        <f>[3]Лист2!$AD33</f>
        <v>0</v>
      </c>
      <c r="BI36" s="8">
        <f t="shared" si="13"/>
        <v>4997241.04</v>
      </c>
      <c r="BJ36" s="8">
        <f t="shared" si="14"/>
        <v>0</v>
      </c>
      <c r="BK36" s="9">
        <f>[3]Лист2!$AG179</f>
        <v>0</v>
      </c>
      <c r="BL36" s="8">
        <f>[3]Лист2!$AG33</f>
        <v>0</v>
      </c>
      <c r="BM36" s="9">
        <f>[3]Лист2!$AH179</f>
        <v>0</v>
      </c>
      <c r="BN36" s="8">
        <f>[3]Лист2!$AH33</f>
        <v>0</v>
      </c>
      <c r="BO36" s="9">
        <f>[3]Лист2!$AI179</f>
        <v>0</v>
      </c>
      <c r="BP36" s="8">
        <f>[3]Лист2!$AI33</f>
        <v>0</v>
      </c>
      <c r="BQ36" s="9">
        <f>[3]Лист2!$AM179</f>
        <v>50</v>
      </c>
      <c r="BR36" s="8">
        <f>[3]Лист2!$AM33</f>
        <v>2356416</v>
      </c>
      <c r="BS36" s="9">
        <f>[3]Лист2!$AJ179</f>
        <v>37</v>
      </c>
      <c r="BT36" s="40">
        <f>[3]Лист2!$AJ33</f>
        <v>2640825.04</v>
      </c>
      <c r="BU36" s="9">
        <f>[3]Лист2!$AK179</f>
        <v>0</v>
      </c>
      <c r="BV36" s="8">
        <f>[3]Лист2!$AK33</f>
        <v>0</v>
      </c>
      <c r="BW36" s="9">
        <f>[3]Лист2!$AL179</f>
        <v>36</v>
      </c>
      <c r="BX36" s="40">
        <f>[3]Лист2!$AL33</f>
        <v>2589000.84</v>
      </c>
      <c r="BY36" s="9">
        <f>[3]Лист2!$AN179</f>
        <v>0</v>
      </c>
      <c r="BZ36" s="8">
        <f>[3]Лист2!$AN33</f>
        <v>0</v>
      </c>
      <c r="CA36" s="8">
        <f t="shared" si="15"/>
        <v>13504560.800000001</v>
      </c>
      <c r="CB36" s="8">
        <f t="shared" si="16"/>
        <v>122242.77</v>
      </c>
      <c r="CC36" s="9">
        <f>[3]Лист2!$AQ179</f>
        <v>0</v>
      </c>
      <c r="CD36" s="8">
        <f>[3]Лист2!$AQ33</f>
        <v>0</v>
      </c>
      <c r="CE36" s="9">
        <f>[3]Лист2!$AR179</f>
        <v>423</v>
      </c>
      <c r="CF36" s="8">
        <f>[3]Лист2!$AR33</f>
        <v>122242.77</v>
      </c>
      <c r="CG36" s="9">
        <f>[3]Лист2!$AS179</f>
        <v>0</v>
      </c>
      <c r="CH36" s="8">
        <f>[3]Лист2!$AS33</f>
        <v>0</v>
      </c>
      <c r="CI36" s="9">
        <f>[3]Лист2!$AW179</f>
        <v>255</v>
      </c>
      <c r="CJ36" s="8">
        <f>[3]Лист2!$AW33</f>
        <v>10457250.58</v>
      </c>
      <c r="CK36" s="9">
        <f>[3]Лист2!$AT179</f>
        <v>43</v>
      </c>
      <c r="CL36" s="40">
        <f>[3]Лист2!$AT33</f>
        <v>2925067.45</v>
      </c>
      <c r="CM36" s="9">
        <f>[3]Лист2!$AU179</f>
        <v>0</v>
      </c>
      <c r="CN36" s="8">
        <f>[3]Лист2!$AU33</f>
        <v>0</v>
      </c>
      <c r="CO36" s="9">
        <f>[3]Лист2!$AV179</f>
        <v>34</v>
      </c>
      <c r="CP36" s="40">
        <f>[3]Лист2!$AV33</f>
        <v>2432939.9</v>
      </c>
      <c r="CQ36" s="9">
        <f>[3]Лист2!$AX179</f>
        <v>0</v>
      </c>
      <c r="CR36" s="8">
        <f>[3]Лист2!$AX33</f>
        <v>0</v>
      </c>
    </row>
    <row r="37" spans="1:96" ht="15" customHeight="1" x14ac:dyDescent="0.25">
      <c r="A37" s="12">
        <v>27</v>
      </c>
      <c r="B37" s="18" t="s">
        <v>137</v>
      </c>
      <c r="C37" s="12">
        <v>330398</v>
      </c>
      <c r="D37" s="25" t="s">
        <v>155</v>
      </c>
      <c r="E37" s="25" t="s">
        <v>160</v>
      </c>
      <c r="F37" s="31" t="s">
        <v>156</v>
      </c>
      <c r="G37" s="8">
        <f t="shared" si="6"/>
        <v>12393976.99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160</v>
      </c>
      <c r="P37" s="8">
        <f t="shared" si="8"/>
        <v>12393976.99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3800300.8</v>
      </c>
      <c r="Z37" s="8">
        <f t="shared" si="10"/>
        <v>0</v>
      </c>
      <c r="AA37" s="9">
        <f>[3]Лист2!$M180</f>
        <v>0</v>
      </c>
      <c r="AB37" s="8">
        <f>[3]Лист2!$M34</f>
        <v>0</v>
      </c>
      <c r="AC37" s="9">
        <f>[3]Лист2!$N180</f>
        <v>0</v>
      </c>
      <c r="AD37" s="8">
        <f>[3]Лист2!$N34</f>
        <v>0</v>
      </c>
      <c r="AE37" s="9">
        <f>[3]Лист2!$O180</f>
        <v>0</v>
      </c>
      <c r="AF37" s="8">
        <f>[3]Лист2!$O34</f>
        <v>0</v>
      </c>
      <c r="AG37" s="9">
        <f>[3]Лист2!$S180</f>
        <v>48</v>
      </c>
      <c r="AH37" s="8">
        <f>[3]Лист2!$S34</f>
        <v>3800300.8</v>
      </c>
      <c r="AI37" s="9">
        <f>[3]Лист2!$P180</f>
        <v>0</v>
      </c>
      <c r="AJ37" s="40">
        <f>[3]Лист2!$P34</f>
        <v>0</v>
      </c>
      <c r="AK37" s="9">
        <f>[3]Лист2!$Q180</f>
        <v>0</v>
      </c>
      <c r="AL37" s="8">
        <f>[3]Лист2!$Q34</f>
        <v>0</v>
      </c>
      <c r="AM37" s="9">
        <f>[3]Лист2!$R180</f>
        <v>0</v>
      </c>
      <c r="AN37" s="40">
        <f>[3]Лист2!$R34</f>
        <v>0</v>
      </c>
      <c r="AO37" s="9">
        <f>[3]Лист2!$T180</f>
        <v>0</v>
      </c>
      <c r="AP37" s="8">
        <f>[3]Лист2!$T34</f>
        <v>0</v>
      </c>
      <c r="AQ37" s="8">
        <f t="shared" si="11"/>
        <v>5217891.21</v>
      </c>
      <c r="AR37" s="8">
        <f t="shared" si="12"/>
        <v>0</v>
      </c>
      <c r="AS37" s="9">
        <f>[3]Лист2!$W180</f>
        <v>0</v>
      </c>
      <c r="AT37" s="8">
        <f>[3]Лист2!$W34</f>
        <v>0</v>
      </c>
      <c r="AU37" s="9">
        <f>[3]Лист2!$X180</f>
        <v>0</v>
      </c>
      <c r="AV37" s="8">
        <f>[3]Лист2!$X34</f>
        <v>0</v>
      </c>
      <c r="AW37" s="9">
        <f>[3]Лист2!$Y180</f>
        <v>0</v>
      </c>
      <c r="AX37" s="8">
        <f>[3]Лист2!$Y34</f>
        <v>0</v>
      </c>
      <c r="AY37" s="9">
        <f>[3]Лист2!$AC180</f>
        <v>57</v>
      </c>
      <c r="AZ37" s="8">
        <f>[3]Лист2!$AC34</f>
        <v>5217891.21</v>
      </c>
      <c r="BA37" s="9">
        <f>[3]Лист2!$Z180</f>
        <v>0</v>
      </c>
      <c r="BB37" s="40">
        <f>[3]Лист2!$Z34</f>
        <v>0</v>
      </c>
      <c r="BC37" s="9">
        <f>[3]Лист2!$AA180</f>
        <v>0</v>
      </c>
      <c r="BD37" s="8">
        <f>[3]Лист2!$AA34</f>
        <v>0</v>
      </c>
      <c r="BE37" s="9">
        <f>[3]Лист2!$AB180</f>
        <v>0</v>
      </c>
      <c r="BF37" s="40">
        <f>[3]Лист2!$AB34</f>
        <v>0</v>
      </c>
      <c r="BG37" s="9">
        <f>[3]Лист2!$AD180</f>
        <v>0</v>
      </c>
      <c r="BH37" s="8">
        <f>[3]Лист2!$AD34</f>
        <v>0</v>
      </c>
      <c r="BI37" s="8">
        <f t="shared" si="13"/>
        <v>1818174.3</v>
      </c>
      <c r="BJ37" s="8">
        <f t="shared" si="14"/>
        <v>0</v>
      </c>
      <c r="BK37" s="9">
        <f>[3]Лист2!$AG180</f>
        <v>0</v>
      </c>
      <c r="BL37" s="8">
        <f>[3]Лист2!$AG34</f>
        <v>0</v>
      </c>
      <c r="BM37" s="9">
        <f>[3]Лист2!$AH180</f>
        <v>0</v>
      </c>
      <c r="BN37" s="8">
        <f>[3]Лист2!$AH34</f>
        <v>0</v>
      </c>
      <c r="BO37" s="9">
        <f>[3]Лист2!$AI180</f>
        <v>0</v>
      </c>
      <c r="BP37" s="8">
        <f>[3]Лист2!$AI34</f>
        <v>0</v>
      </c>
      <c r="BQ37" s="9">
        <f>[3]Лист2!$AM180</f>
        <v>17</v>
      </c>
      <c r="BR37" s="8">
        <f>[3]Лист2!$AM34</f>
        <v>1818174.3</v>
      </c>
      <c r="BS37" s="9">
        <f>[3]Лист2!$AJ180</f>
        <v>0</v>
      </c>
      <c r="BT37" s="40">
        <f>[3]Лист2!$AJ34</f>
        <v>0</v>
      </c>
      <c r="BU37" s="9">
        <f>[3]Лист2!$AK180</f>
        <v>0</v>
      </c>
      <c r="BV37" s="8">
        <f>[3]Лист2!$AK34</f>
        <v>0</v>
      </c>
      <c r="BW37" s="9">
        <f>[3]Лист2!$AL180</f>
        <v>0</v>
      </c>
      <c r="BX37" s="40">
        <f>[3]Лист2!$AL34</f>
        <v>0</v>
      </c>
      <c r="BY37" s="9">
        <f>[3]Лист2!$AN180</f>
        <v>0</v>
      </c>
      <c r="BZ37" s="8">
        <f>[3]Лист2!$AN34</f>
        <v>0</v>
      </c>
      <c r="CA37" s="8">
        <f t="shared" si="15"/>
        <v>1557610.68</v>
      </c>
      <c r="CB37" s="8">
        <f t="shared" si="16"/>
        <v>0</v>
      </c>
      <c r="CC37" s="9">
        <f>[3]Лист2!$AQ180</f>
        <v>0</v>
      </c>
      <c r="CD37" s="8">
        <f>[3]Лист2!$AQ34</f>
        <v>0</v>
      </c>
      <c r="CE37" s="9">
        <f>[3]Лист2!$AR180</f>
        <v>0</v>
      </c>
      <c r="CF37" s="8">
        <f>[3]Лист2!$AR34</f>
        <v>0</v>
      </c>
      <c r="CG37" s="9">
        <f>[3]Лист2!$AS180</f>
        <v>0</v>
      </c>
      <c r="CH37" s="8">
        <f>[3]Лист2!$AS34</f>
        <v>0</v>
      </c>
      <c r="CI37" s="9">
        <f>[3]Лист2!$AW180</f>
        <v>38</v>
      </c>
      <c r="CJ37" s="8">
        <f>[3]Лист2!$AW34</f>
        <v>1557610.68</v>
      </c>
      <c r="CK37" s="9">
        <f>[3]Лист2!$AT180</f>
        <v>0</v>
      </c>
      <c r="CL37" s="40">
        <f>[3]Лист2!$AT34</f>
        <v>0</v>
      </c>
      <c r="CM37" s="9">
        <f>[3]Лист2!$AU180</f>
        <v>0</v>
      </c>
      <c r="CN37" s="8">
        <f>[3]Лист2!$AU34</f>
        <v>0</v>
      </c>
      <c r="CO37" s="9">
        <f>[3]Лист2!$AV180</f>
        <v>0</v>
      </c>
      <c r="CP37" s="40">
        <f>[3]Лист2!$AV34</f>
        <v>0</v>
      </c>
      <c r="CQ37" s="9">
        <f>[3]Лист2!$AX180</f>
        <v>0</v>
      </c>
      <c r="CR37" s="8">
        <f>[3]Лист2!$AX34</f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155</v>
      </c>
      <c r="E38" s="25" t="s">
        <v>160</v>
      </c>
      <c r="F38" s="31" t="s">
        <v>156</v>
      </c>
      <c r="G38" s="8">
        <f t="shared" si="6"/>
        <v>7385813.21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111</v>
      </c>
      <c r="P38" s="8">
        <f t="shared" si="8"/>
        <v>7385813.21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2211831.6800000002</v>
      </c>
      <c r="Z38" s="8">
        <f t="shared" si="10"/>
        <v>0</v>
      </c>
      <c r="AA38" s="9">
        <f>[3]Лист2!$M181</f>
        <v>0</v>
      </c>
      <c r="AB38" s="8">
        <f>[3]Лист2!$M35</f>
        <v>0</v>
      </c>
      <c r="AC38" s="9">
        <f>[3]Лист2!$N181</f>
        <v>0</v>
      </c>
      <c r="AD38" s="8">
        <f>[3]Лист2!$N35</f>
        <v>0</v>
      </c>
      <c r="AE38" s="9">
        <f>[3]Лист2!$O181</f>
        <v>0</v>
      </c>
      <c r="AF38" s="8">
        <f>[3]Лист2!$O35</f>
        <v>0</v>
      </c>
      <c r="AG38" s="9">
        <f>[3]Лист2!$S181</f>
        <v>30</v>
      </c>
      <c r="AH38" s="8">
        <f>[3]Лист2!$S35</f>
        <v>2211831.6800000002</v>
      </c>
      <c r="AI38" s="9">
        <f>[3]Лист2!$P181</f>
        <v>0</v>
      </c>
      <c r="AJ38" s="40">
        <f>[3]Лист2!$P35</f>
        <v>0</v>
      </c>
      <c r="AK38" s="9">
        <f>[3]Лист2!$Q181</f>
        <v>0</v>
      </c>
      <c r="AL38" s="8">
        <f>[3]Лист2!$Q35</f>
        <v>0</v>
      </c>
      <c r="AM38" s="9">
        <f>[3]Лист2!$R181</f>
        <v>0</v>
      </c>
      <c r="AN38" s="40">
        <f>[3]Лист2!$R35</f>
        <v>0</v>
      </c>
      <c r="AO38" s="9">
        <f>[3]Лист2!$T181</f>
        <v>0</v>
      </c>
      <c r="AP38" s="8">
        <f>[3]Лист2!$T35</f>
        <v>0</v>
      </c>
      <c r="AQ38" s="8">
        <f t="shared" si="11"/>
        <v>2649323.6</v>
      </c>
      <c r="AR38" s="8">
        <f t="shared" si="12"/>
        <v>0</v>
      </c>
      <c r="AS38" s="9">
        <f>[3]Лист2!$W181</f>
        <v>0</v>
      </c>
      <c r="AT38" s="8">
        <f>[3]Лист2!$W35</f>
        <v>0</v>
      </c>
      <c r="AU38" s="9">
        <f>[3]Лист2!$X181</f>
        <v>0</v>
      </c>
      <c r="AV38" s="8">
        <f>[3]Лист2!$X35</f>
        <v>0</v>
      </c>
      <c r="AW38" s="9">
        <f>[3]Лист2!$Y181</f>
        <v>0</v>
      </c>
      <c r="AX38" s="8">
        <f>[3]Лист2!$Y35</f>
        <v>0</v>
      </c>
      <c r="AY38" s="9">
        <f>[3]Лист2!$AC181</f>
        <v>33</v>
      </c>
      <c r="AZ38" s="8">
        <f>[3]Лист2!$AC35</f>
        <v>2649323.6</v>
      </c>
      <c r="BA38" s="9">
        <f>[3]Лист2!$Z181</f>
        <v>0</v>
      </c>
      <c r="BB38" s="40">
        <f>[3]Лист2!$Z35</f>
        <v>0</v>
      </c>
      <c r="BC38" s="9">
        <f>[3]Лист2!$AA181</f>
        <v>0</v>
      </c>
      <c r="BD38" s="8">
        <f>[3]Лист2!$AA35</f>
        <v>0</v>
      </c>
      <c r="BE38" s="9">
        <f>[3]Лист2!$AB181</f>
        <v>0</v>
      </c>
      <c r="BF38" s="40">
        <f>[3]Лист2!$AB35</f>
        <v>0</v>
      </c>
      <c r="BG38" s="9">
        <f>[3]Лист2!$AD181</f>
        <v>0</v>
      </c>
      <c r="BH38" s="8">
        <f>[3]Лист2!$AD35</f>
        <v>0</v>
      </c>
      <c r="BI38" s="8">
        <f t="shared" si="13"/>
        <v>278082.24</v>
      </c>
      <c r="BJ38" s="8">
        <f t="shared" si="14"/>
        <v>0</v>
      </c>
      <c r="BK38" s="9">
        <f>[3]Лист2!$AG181</f>
        <v>0</v>
      </c>
      <c r="BL38" s="8">
        <f>[3]Лист2!$AG35</f>
        <v>0</v>
      </c>
      <c r="BM38" s="9">
        <f>[3]Лист2!$AH181</f>
        <v>0</v>
      </c>
      <c r="BN38" s="8">
        <f>[3]Лист2!$AH35</f>
        <v>0</v>
      </c>
      <c r="BO38" s="9">
        <f>[3]Лист2!$AI181</f>
        <v>0</v>
      </c>
      <c r="BP38" s="8">
        <f>[3]Лист2!$AI35</f>
        <v>0</v>
      </c>
      <c r="BQ38" s="9">
        <f>[3]Лист2!$AM181</f>
        <v>5</v>
      </c>
      <c r="BR38" s="8">
        <f>[3]Лист2!$AM35</f>
        <v>278082.24</v>
      </c>
      <c r="BS38" s="9">
        <f>[3]Лист2!$AJ181</f>
        <v>0</v>
      </c>
      <c r="BT38" s="40">
        <f>[3]Лист2!$AJ35</f>
        <v>0</v>
      </c>
      <c r="BU38" s="9">
        <f>[3]Лист2!$AK181</f>
        <v>0</v>
      </c>
      <c r="BV38" s="8">
        <f>[3]Лист2!$AK35</f>
        <v>0</v>
      </c>
      <c r="BW38" s="9">
        <f>[3]Лист2!$AL181</f>
        <v>0</v>
      </c>
      <c r="BX38" s="40">
        <f>[3]Лист2!$AL35</f>
        <v>0</v>
      </c>
      <c r="BY38" s="9">
        <f>[3]Лист2!$AN181</f>
        <v>0</v>
      </c>
      <c r="BZ38" s="8">
        <f>[3]Лист2!$AN35</f>
        <v>0</v>
      </c>
      <c r="CA38" s="8">
        <f t="shared" si="15"/>
        <v>2246575.69</v>
      </c>
      <c r="CB38" s="8">
        <f t="shared" si="16"/>
        <v>0</v>
      </c>
      <c r="CC38" s="9">
        <f>[3]Лист2!$AQ181</f>
        <v>0</v>
      </c>
      <c r="CD38" s="8">
        <f>[3]Лист2!$AQ35</f>
        <v>0</v>
      </c>
      <c r="CE38" s="9">
        <f>[3]Лист2!$AR181</f>
        <v>0</v>
      </c>
      <c r="CF38" s="8">
        <f>[3]Лист2!$AR35</f>
        <v>0</v>
      </c>
      <c r="CG38" s="9">
        <f>[3]Лист2!$AS181</f>
        <v>0</v>
      </c>
      <c r="CH38" s="8">
        <f>[3]Лист2!$AS35</f>
        <v>0</v>
      </c>
      <c r="CI38" s="9">
        <f>[3]Лист2!$AW181</f>
        <v>43</v>
      </c>
      <c r="CJ38" s="8">
        <f>[3]Лист2!$AW35</f>
        <v>2246575.69</v>
      </c>
      <c r="CK38" s="9">
        <f>[3]Лист2!$AT181</f>
        <v>0</v>
      </c>
      <c r="CL38" s="40">
        <f>[3]Лист2!$AT35</f>
        <v>0</v>
      </c>
      <c r="CM38" s="9">
        <f>[3]Лист2!$AU181</f>
        <v>0</v>
      </c>
      <c r="CN38" s="8">
        <f>[3]Лист2!$AU35</f>
        <v>0</v>
      </c>
      <c r="CO38" s="9">
        <f>[3]Лист2!$AV181</f>
        <v>0</v>
      </c>
      <c r="CP38" s="40">
        <f>[3]Лист2!$AV35</f>
        <v>0</v>
      </c>
      <c r="CQ38" s="9">
        <f>[3]Лист2!$AX181</f>
        <v>0</v>
      </c>
      <c r="CR38" s="8">
        <f>[3]Лист2!$AX35</f>
        <v>0</v>
      </c>
    </row>
    <row r="39" spans="1:96" ht="15" customHeight="1" x14ac:dyDescent="0.25">
      <c r="A39" s="12">
        <v>29</v>
      </c>
      <c r="B39" s="18" t="s">
        <v>138</v>
      </c>
      <c r="C39" s="12">
        <v>330419</v>
      </c>
      <c r="D39" s="25" t="s">
        <v>155</v>
      </c>
      <c r="E39" s="25" t="s">
        <v>160</v>
      </c>
      <c r="F39" s="31" t="s">
        <v>156</v>
      </c>
      <c r="G39" s="8">
        <f t="shared" si="6"/>
        <v>5316554.93</v>
      </c>
      <c r="H39" s="8">
        <f t="shared" si="7"/>
        <v>5316554.93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5316554.93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1224057.76</v>
      </c>
      <c r="Z39" s="8">
        <f t="shared" si="10"/>
        <v>1224057.76</v>
      </c>
      <c r="AA39" s="9">
        <f>[3]Лист2!$M182</f>
        <v>0</v>
      </c>
      <c r="AB39" s="8">
        <f>[3]Лист2!$M36</f>
        <v>0</v>
      </c>
      <c r="AC39" s="9">
        <f>[3]Лист2!$N182</f>
        <v>0</v>
      </c>
      <c r="AD39" s="8">
        <f>[3]Лист2!$N36</f>
        <v>0</v>
      </c>
      <c r="AE39" s="9">
        <f>[3]Лист2!$O182</f>
        <v>0</v>
      </c>
      <c r="AF39" s="8">
        <f>[3]Лист2!$O36</f>
        <v>1224057.76</v>
      </c>
      <c r="AG39" s="9">
        <f>[3]Лист2!$S182</f>
        <v>0</v>
      </c>
      <c r="AH39" s="8">
        <f>[3]Лист2!$S36</f>
        <v>0</v>
      </c>
      <c r="AI39" s="9">
        <f>[3]Лист2!$P182</f>
        <v>0</v>
      </c>
      <c r="AJ39" s="40">
        <f>[3]Лист2!$P36</f>
        <v>0</v>
      </c>
      <c r="AK39" s="9">
        <f>[3]Лист2!$Q182</f>
        <v>0</v>
      </c>
      <c r="AL39" s="8">
        <f>[3]Лист2!$Q36</f>
        <v>0</v>
      </c>
      <c r="AM39" s="9">
        <f>[3]Лист2!$R182</f>
        <v>0</v>
      </c>
      <c r="AN39" s="40">
        <f>[3]Лист2!$R36</f>
        <v>0</v>
      </c>
      <c r="AO39" s="9">
        <f>[3]Лист2!$T182</f>
        <v>0</v>
      </c>
      <c r="AP39" s="8">
        <f>[3]Лист2!$T36</f>
        <v>0</v>
      </c>
      <c r="AQ39" s="8">
        <f t="shared" si="11"/>
        <v>2174057.7599999998</v>
      </c>
      <c r="AR39" s="8">
        <f t="shared" si="12"/>
        <v>2174057.7599999998</v>
      </c>
      <c r="AS39" s="9">
        <f>[3]Лист2!$W182</f>
        <v>0</v>
      </c>
      <c r="AT39" s="8">
        <f>[3]Лист2!$W36</f>
        <v>0</v>
      </c>
      <c r="AU39" s="9">
        <f>[3]Лист2!$X182</f>
        <v>0</v>
      </c>
      <c r="AV39" s="8">
        <f>[3]Лист2!$X36</f>
        <v>0</v>
      </c>
      <c r="AW39" s="9">
        <f>[3]Лист2!$Y182</f>
        <v>0</v>
      </c>
      <c r="AX39" s="8">
        <f>[3]Лист2!$Y36</f>
        <v>2174057.7599999998</v>
      </c>
      <c r="AY39" s="9">
        <f>[3]Лист2!$AC182</f>
        <v>0</v>
      </c>
      <c r="AZ39" s="8">
        <f>[3]Лист2!$AC36</f>
        <v>0</v>
      </c>
      <c r="BA39" s="9">
        <f>[3]Лист2!$Z182</f>
        <v>0</v>
      </c>
      <c r="BB39" s="40">
        <f>[3]Лист2!$Z36</f>
        <v>0</v>
      </c>
      <c r="BC39" s="9">
        <f>[3]Лист2!$AA182</f>
        <v>0</v>
      </c>
      <c r="BD39" s="8">
        <f>[3]Лист2!$AA36</f>
        <v>0</v>
      </c>
      <c r="BE39" s="9">
        <f>[3]Лист2!$AB182</f>
        <v>0</v>
      </c>
      <c r="BF39" s="40">
        <f>[3]Лист2!$AB36</f>
        <v>0</v>
      </c>
      <c r="BG39" s="9">
        <f>[3]Лист2!$AD182</f>
        <v>0</v>
      </c>
      <c r="BH39" s="8">
        <f>[3]Лист2!$AD36</f>
        <v>0</v>
      </c>
      <c r="BI39" s="8">
        <f t="shared" si="13"/>
        <v>1841473.29</v>
      </c>
      <c r="BJ39" s="8">
        <f t="shared" si="14"/>
        <v>1841473.29</v>
      </c>
      <c r="BK39" s="9">
        <f>[3]Лист2!$AG182</f>
        <v>0</v>
      </c>
      <c r="BL39" s="8">
        <f>[3]Лист2!$AG36</f>
        <v>0</v>
      </c>
      <c r="BM39" s="9">
        <f>[3]Лист2!$AH182</f>
        <v>0</v>
      </c>
      <c r="BN39" s="8">
        <f>[3]Лист2!$AH36</f>
        <v>0</v>
      </c>
      <c r="BO39" s="9">
        <f>[3]Лист2!$AI182</f>
        <v>0</v>
      </c>
      <c r="BP39" s="8">
        <f>[3]Лист2!$AI36</f>
        <v>1841473.29</v>
      </c>
      <c r="BQ39" s="9">
        <f>[3]Лист2!$AM182</f>
        <v>0</v>
      </c>
      <c r="BR39" s="8">
        <f>[3]Лист2!$AM36</f>
        <v>0</v>
      </c>
      <c r="BS39" s="9">
        <f>[3]Лист2!$AJ182</f>
        <v>0</v>
      </c>
      <c r="BT39" s="40">
        <f>[3]Лист2!$AJ36</f>
        <v>0</v>
      </c>
      <c r="BU39" s="9">
        <f>[3]Лист2!$AK182</f>
        <v>0</v>
      </c>
      <c r="BV39" s="8">
        <f>[3]Лист2!$AK36</f>
        <v>0</v>
      </c>
      <c r="BW39" s="9">
        <f>[3]Лист2!$AL182</f>
        <v>0</v>
      </c>
      <c r="BX39" s="40">
        <f>[3]Лист2!$AL36</f>
        <v>0</v>
      </c>
      <c r="BY39" s="9">
        <f>[3]Лист2!$AN182</f>
        <v>0</v>
      </c>
      <c r="BZ39" s="8">
        <f>[3]Лист2!$AN36</f>
        <v>0</v>
      </c>
      <c r="CA39" s="8">
        <f t="shared" si="15"/>
        <v>76966.12</v>
      </c>
      <c r="CB39" s="8">
        <f t="shared" si="16"/>
        <v>76966.12</v>
      </c>
      <c r="CC39" s="9">
        <f>[3]Лист2!$AQ182</f>
        <v>0</v>
      </c>
      <c r="CD39" s="8">
        <f>[3]Лист2!$AQ36</f>
        <v>0</v>
      </c>
      <c r="CE39" s="9">
        <f>[3]Лист2!$AR182</f>
        <v>0</v>
      </c>
      <c r="CF39" s="8">
        <f>[3]Лист2!$AR36</f>
        <v>0</v>
      </c>
      <c r="CG39" s="9">
        <f>[3]Лист2!$AS182</f>
        <v>0</v>
      </c>
      <c r="CH39" s="8">
        <f>[3]Лист2!$AS36</f>
        <v>76966.12</v>
      </c>
      <c r="CI39" s="9">
        <f>[3]Лист2!$AW182</f>
        <v>0</v>
      </c>
      <c r="CJ39" s="8">
        <f>[3]Лист2!$AW36</f>
        <v>0</v>
      </c>
      <c r="CK39" s="9">
        <f>[3]Лист2!$AT182</f>
        <v>0</v>
      </c>
      <c r="CL39" s="40">
        <f>[3]Лист2!$AT36</f>
        <v>0</v>
      </c>
      <c r="CM39" s="9">
        <f>[3]Лист2!$AU182</f>
        <v>0</v>
      </c>
      <c r="CN39" s="8">
        <f>[3]Лист2!$AU36</f>
        <v>0</v>
      </c>
      <c r="CO39" s="9">
        <f>[3]Лист2!$AV182</f>
        <v>0</v>
      </c>
      <c r="CP39" s="40">
        <f>[3]Лист2!$AV36</f>
        <v>0</v>
      </c>
      <c r="CQ39" s="9">
        <f>[3]Лист2!$AX182</f>
        <v>0</v>
      </c>
      <c r="CR39" s="8">
        <f>[3]Лист2!$AX36</f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155</v>
      </c>
      <c r="E40" s="25" t="s">
        <v>160</v>
      </c>
      <c r="F40" s="31" t="s">
        <v>156</v>
      </c>
      <c r="G40" s="8">
        <f t="shared" si="6"/>
        <v>7307639.5599999996</v>
      </c>
      <c r="H40" s="8">
        <f t="shared" si="7"/>
        <v>7307639.5599999996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7307639.5599999996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1758252.32</v>
      </c>
      <c r="Z40" s="8">
        <f t="shared" si="10"/>
        <v>1758252.32</v>
      </c>
      <c r="AA40" s="9">
        <f>[3]Лист2!$M183</f>
        <v>0</v>
      </c>
      <c r="AB40" s="8">
        <f>[3]Лист2!$M37</f>
        <v>0</v>
      </c>
      <c r="AC40" s="9">
        <f>[3]Лист2!$N183</f>
        <v>0</v>
      </c>
      <c r="AD40" s="8">
        <f>[3]Лист2!$N37</f>
        <v>0</v>
      </c>
      <c r="AE40" s="9">
        <f>[3]Лист2!$O183</f>
        <v>0</v>
      </c>
      <c r="AF40" s="8">
        <f>[3]Лист2!$O37</f>
        <v>1758252.32</v>
      </c>
      <c r="AG40" s="9">
        <f>[3]Лист2!$S183</f>
        <v>0</v>
      </c>
      <c r="AH40" s="8">
        <f>[3]Лист2!$S37</f>
        <v>0</v>
      </c>
      <c r="AI40" s="9">
        <f>[3]Лист2!$P183</f>
        <v>0</v>
      </c>
      <c r="AJ40" s="40">
        <f>[3]Лист2!$P37</f>
        <v>0</v>
      </c>
      <c r="AK40" s="9">
        <f>[3]Лист2!$Q183</f>
        <v>0</v>
      </c>
      <c r="AL40" s="8">
        <f>[3]Лист2!$Q37</f>
        <v>0</v>
      </c>
      <c r="AM40" s="9">
        <f>[3]Лист2!$R183</f>
        <v>0</v>
      </c>
      <c r="AN40" s="40">
        <f>[3]Лист2!$R37</f>
        <v>0</v>
      </c>
      <c r="AO40" s="9">
        <f>[3]Лист2!$T183</f>
        <v>0</v>
      </c>
      <c r="AP40" s="8">
        <f>[3]Лист2!$T37</f>
        <v>0</v>
      </c>
      <c r="AQ40" s="8">
        <f t="shared" si="11"/>
        <v>1372531.59</v>
      </c>
      <c r="AR40" s="8">
        <f t="shared" si="12"/>
        <v>1372531.59</v>
      </c>
      <c r="AS40" s="9">
        <f>[3]Лист2!$W183</f>
        <v>0</v>
      </c>
      <c r="AT40" s="8">
        <f>[3]Лист2!$W37</f>
        <v>0</v>
      </c>
      <c r="AU40" s="9">
        <f>[3]Лист2!$X183</f>
        <v>0</v>
      </c>
      <c r="AV40" s="8">
        <f>[3]Лист2!$X37</f>
        <v>0</v>
      </c>
      <c r="AW40" s="9">
        <f>[3]Лист2!$Y183</f>
        <v>0</v>
      </c>
      <c r="AX40" s="8">
        <f>[3]Лист2!$Y37</f>
        <v>1372531.59</v>
      </c>
      <c r="AY40" s="9">
        <f>[3]Лист2!$AC183</f>
        <v>0</v>
      </c>
      <c r="AZ40" s="8">
        <f>[3]Лист2!$AC37</f>
        <v>0</v>
      </c>
      <c r="BA40" s="9">
        <f>[3]Лист2!$Z183</f>
        <v>0</v>
      </c>
      <c r="BB40" s="40">
        <f>[3]Лист2!$Z37</f>
        <v>0</v>
      </c>
      <c r="BC40" s="9">
        <f>[3]Лист2!$AA183</f>
        <v>0</v>
      </c>
      <c r="BD40" s="8">
        <f>[3]Лист2!$AA37</f>
        <v>0</v>
      </c>
      <c r="BE40" s="9">
        <f>[3]Лист2!$AB183</f>
        <v>0</v>
      </c>
      <c r="BF40" s="40">
        <f>[3]Лист2!$AB37</f>
        <v>0</v>
      </c>
      <c r="BG40" s="9">
        <f>[3]Лист2!$AD183</f>
        <v>0</v>
      </c>
      <c r="BH40" s="8">
        <f>[3]Лист2!$AD37</f>
        <v>0</v>
      </c>
      <c r="BI40" s="8">
        <f t="shared" si="13"/>
        <v>1372531.77</v>
      </c>
      <c r="BJ40" s="8">
        <f t="shared" si="14"/>
        <v>1372531.77</v>
      </c>
      <c r="BK40" s="9">
        <f>[3]Лист2!$AG183</f>
        <v>0</v>
      </c>
      <c r="BL40" s="8">
        <f>[3]Лист2!$AG37</f>
        <v>0</v>
      </c>
      <c r="BM40" s="9">
        <f>[3]Лист2!$AH183</f>
        <v>0</v>
      </c>
      <c r="BN40" s="8">
        <f>[3]Лист2!$AH37</f>
        <v>0</v>
      </c>
      <c r="BO40" s="9">
        <f>[3]Лист2!$AI183</f>
        <v>0</v>
      </c>
      <c r="BP40" s="8">
        <f>[3]Лист2!$AI37</f>
        <v>1372531.77</v>
      </c>
      <c r="BQ40" s="9">
        <f>[3]Лист2!$AM183</f>
        <v>0</v>
      </c>
      <c r="BR40" s="8">
        <f>[3]Лист2!$AM37</f>
        <v>0</v>
      </c>
      <c r="BS40" s="9">
        <f>[3]Лист2!$AJ183</f>
        <v>0</v>
      </c>
      <c r="BT40" s="40">
        <f>[3]Лист2!$AJ37</f>
        <v>0</v>
      </c>
      <c r="BU40" s="9">
        <f>[3]Лист2!$AK183</f>
        <v>0</v>
      </c>
      <c r="BV40" s="8">
        <f>[3]Лист2!$AK37</f>
        <v>0</v>
      </c>
      <c r="BW40" s="9">
        <f>[3]Лист2!$AL183</f>
        <v>0</v>
      </c>
      <c r="BX40" s="40">
        <f>[3]Лист2!$AL37</f>
        <v>0</v>
      </c>
      <c r="BY40" s="9">
        <f>[3]Лист2!$AN183</f>
        <v>0</v>
      </c>
      <c r="BZ40" s="8">
        <f>[3]Лист2!$AN37</f>
        <v>0</v>
      </c>
      <c r="CA40" s="8">
        <f t="shared" si="15"/>
        <v>2804323.88</v>
      </c>
      <c r="CB40" s="8">
        <f t="shared" si="16"/>
        <v>2804323.88</v>
      </c>
      <c r="CC40" s="9">
        <f>[3]Лист2!$AQ183</f>
        <v>0</v>
      </c>
      <c r="CD40" s="8">
        <f>[3]Лист2!$AQ37</f>
        <v>0</v>
      </c>
      <c r="CE40" s="9">
        <f>[3]Лист2!$AR183</f>
        <v>0</v>
      </c>
      <c r="CF40" s="8">
        <f>[3]Лист2!$AR37</f>
        <v>0</v>
      </c>
      <c r="CG40" s="9">
        <f>[3]Лист2!$AS183</f>
        <v>0</v>
      </c>
      <c r="CH40" s="8">
        <f>[3]Лист2!$AS37</f>
        <v>2804323.88</v>
      </c>
      <c r="CI40" s="9">
        <f>[3]Лист2!$AW183</f>
        <v>0</v>
      </c>
      <c r="CJ40" s="8">
        <f>[3]Лист2!$AW37</f>
        <v>0</v>
      </c>
      <c r="CK40" s="9">
        <f>[3]Лист2!$AT183</f>
        <v>0</v>
      </c>
      <c r="CL40" s="40">
        <f>[3]Лист2!$AT37</f>
        <v>0</v>
      </c>
      <c r="CM40" s="9">
        <f>[3]Лист2!$AU183</f>
        <v>0</v>
      </c>
      <c r="CN40" s="8">
        <f>[3]Лист2!$AU37</f>
        <v>0</v>
      </c>
      <c r="CO40" s="9">
        <f>[3]Лист2!$AV183</f>
        <v>0</v>
      </c>
      <c r="CP40" s="40">
        <f>[3]Лист2!$AV37</f>
        <v>0</v>
      </c>
      <c r="CQ40" s="9">
        <f>[3]Лист2!$AX183</f>
        <v>0</v>
      </c>
      <c r="CR40" s="8">
        <f>[3]Лист2!$AX37</f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155</v>
      </c>
      <c r="E41" s="25" t="s">
        <v>160</v>
      </c>
      <c r="F41" s="31" t="s">
        <v>156</v>
      </c>
      <c r="G41" s="8">
        <f t="shared" si="6"/>
        <v>167593938.00999999</v>
      </c>
      <c r="H41" s="8">
        <f t="shared" si="7"/>
        <v>167593938.00999999</v>
      </c>
      <c r="I41" s="9">
        <f t="shared" ref="I41:X56" si="17">AA41+AS41+BK41+CC41</f>
        <v>51</v>
      </c>
      <c r="J41" s="8">
        <f t="shared" si="17"/>
        <v>12623.01</v>
      </c>
      <c r="K41" s="9">
        <f t="shared" si="17"/>
        <v>0</v>
      </c>
      <c r="L41" s="8">
        <f t="shared" si="17"/>
        <v>0</v>
      </c>
      <c r="M41" s="9">
        <f t="shared" si="17"/>
        <v>2020</v>
      </c>
      <c r="N41" s="8">
        <f t="shared" si="17"/>
        <v>167581315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41006187.75</v>
      </c>
      <c r="Z41" s="8">
        <f t="shared" si="10"/>
        <v>41006187.75</v>
      </c>
      <c r="AA41" s="9">
        <f>[3]Лист2!$M184</f>
        <v>25</v>
      </c>
      <c r="AB41" s="8">
        <f>[3]Лист2!$M38</f>
        <v>6187.75</v>
      </c>
      <c r="AC41" s="9">
        <f>[3]Лист2!$N184</f>
        <v>0</v>
      </c>
      <c r="AD41" s="8">
        <f>[3]Лист2!$N38</f>
        <v>0</v>
      </c>
      <c r="AE41" s="9">
        <f>[3]Лист2!$O184</f>
        <v>472</v>
      </c>
      <c r="AF41" s="8">
        <f>[3]Лист2!$O38</f>
        <v>41000000</v>
      </c>
      <c r="AG41" s="9">
        <f>[3]Лист2!$S184</f>
        <v>0</v>
      </c>
      <c r="AH41" s="8">
        <f>[3]Лист2!$S38</f>
        <v>0</v>
      </c>
      <c r="AI41" s="9">
        <f>[3]Лист2!$P184</f>
        <v>0</v>
      </c>
      <c r="AJ41" s="40">
        <f>[3]Лист2!$P38</f>
        <v>0</v>
      </c>
      <c r="AK41" s="9">
        <f>[3]Лист2!$Q184</f>
        <v>0</v>
      </c>
      <c r="AL41" s="8">
        <f>[3]Лист2!$Q38</f>
        <v>0</v>
      </c>
      <c r="AM41" s="9">
        <f>[3]Лист2!$R184</f>
        <v>0</v>
      </c>
      <c r="AN41" s="40">
        <f>[3]Лист2!$R38</f>
        <v>0</v>
      </c>
      <c r="AO41" s="9">
        <f>[3]Лист2!$T184</f>
        <v>0</v>
      </c>
      <c r="AP41" s="8">
        <f>[3]Лист2!$T38</f>
        <v>0</v>
      </c>
      <c r="AQ41" s="8">
        <f t="shared" si="11"/>
        <v>42054455.18</v>
      </c>
      <c r="AR41" s="8">
        <f t="shared" si="12"/>
        <v>42054455.18</v>
      </c>
      <c r="AS41" s="9">
        <f>[3]Лист2!$W184</f>
        <v>18</v>
      </c>
      <c r="AT41" s="8">
        <f>[3]Лист2!$W38</f>
        <v>4455.18</v>
      </c>
      <c r="AU41" s="9">
        <f>[3]Лист2!$X184</f>
        <v>0</v>
      </c>
      <c r="AV41" s="8">
        <f>[3]Лист2!$X38</f>
        <v>0</v>
      </c>
      <c r="AW41" s="9">
        <f>[3]Лист2!$Y184</f>
        <v>525</v>
      </c>
      <c r="AX41" s="8">
        <f>[3]Лист2!$Y38</f>
        <v>42050000</v>
      </c>
      <c r="AY41" s="9">
        <f>[3]Лист2!$AC184</f>
        <v>0</v>
      </c>
      <c r="AZ41" s="8">
        <f>[3]Лист2!$AC38</f>
        <v>0</v>
      </c>
      <c r="BA41" s="9">
        <f>[3]Лист2!$Z184</f>
        <v>0</v>
      </c>
      <c r="BB41" s="40">
        <f>[3]Лист2!$Z38</f>
        <v>0</v>
      </c>
      <c r="BC41" s="9">
        <f>[3]Лист2!$AA184</f>
        <v>0</v>
      </c>
      <c r="BD41" s="8">
        <f>[3]Лист2!$AA38</f>
        <v>0</v>
      </c>
      <c r="BE41" s="9">
        <f>[3]Лист2!$AB184</f>
        <v>0</v>
      </c>
      <c r="BF41" s="40">
        <f>[3]Лист2!$AB38</f>
        <v>0</v>
      </c>
      <c r="BG41" s="9">
        <f>[3]Лист2!$AD184</f>
        <v>0</v>
      </c>
      <c r="BH41" s="8">
        <f>[3]Лист2!$AD38</f>
        <v>0</v>
      </c>
      <c r="BI41" s="8">
        <f t="shared" si="13"/>
        <v>41026265.039999999</v>
      </c>
      <c r="BJ41" s="8">
        <f t="shared" si="14"/>
        <v>41026265.039999999</v>
      </c>
      <c r="BK41" s="9">
        <f>[3]Лист2!$AG184</f>
        <v>4</v>
      </c>
      <c r="BL41" s="8">
        <f>[3]Лист2!$AG38</f>
        <v>990.04</v>
      </c>
      <c r="BM41" s="9">
        <f>[3]Лист2!$AH184</f>
        <v>0</v>
      </c>
      <c r="BN41" s="8">
        <f>[3]Лист2!$AH38</f>
        <v>0</v>
      </c>
      <c r="BO41" s="9">
        <f>[3]Лист2!$AI184</f>
        <v>472</v>
      </c>
      <c r="BP41" s="8">
        <f>[3]Лист2!$AI38</f>
        <v>41025275</v>
      </c>
      <c r="BQ41" s="9">
        <f>[3]Лист2!$AM184</f>
        <v>0</v>
      </c>
      <c r="BR41" s="8">
        <f>[3]Лист2!$AM38</f>
        <v>0</v>
      </c>
      <c r="BS41" s="9">
        <f>[3]Лист2!$AJ184</f>
        <v>0</v>
      </c>
      <c r="BT41" s="40">
        <f>[3]Лист2!$AJ38</f>
        <v>0</v>
      </c>
      <c r="BU41" s="9">
        <f>[3]Лист2!$AK184</f>
        <v>0</v>
      </c>
      <c r="BV41" s="8">
        <f>[3]Лист2!$AK38</f>
        <v>0</v>
      </c>
      <c r="BW41" s="9">
        <f>[3]Лист2!$AL184</f>
        <v>0</v>
      </c>
      <c r="BX41" s="40">
        <f>[3]Лист2!$AL38</f>
        <v>0</v>
      </c>
      <c r="BY41" s="9">
        <f>[3]Лист2!$AN184</f>
        <v>0</v>
      </c>
      <c r="BZ41" s="8">
        <f>[3]Лист2!$AN38</f>
        <v>0</v>
      </c>
      <c r="CA41" s="8">
        <f t="shared" si="15"/>
        <v>43507030.039999999</v>
      </c>
      <c r="CB41" s="8">
        <f t="shared" si="16"/>
        <v>43507030.039999999</v>
      </c>
      <c r="CC41" s="9">
        <f>[3]Лист2!$AQ184</f>
        <v>4</v>
      </c>
      <c r="CD41" s="8">
        <f>[3]Лист2!$AQ38</f>
        <v>990.04</v>
      </c>
      <c r="CE41" s="9">
        <f>[3]Лист2!$AR184</f>
        <v>0</v>
      </c>
      <c r="CF41" s="8">
        <f>[3]Лист2!$AR38</f>
        <v>0</v>
      </c>
      <c r="CG41" s="9">
        <f>[3]Лист2!$AS184</f>
        <v>551</v>
      </c>
      <c r="CH41" s="8">
        <f>[3]Лист2!$AS38</f>
        <v>43506040</v>
      </c>
      <c r="CI41" s="9">
        <f>[3]Лист2!$AW184</f>
        <v>0</v>
      </c>
      <c r="CJ41" s="8">
        <f>[3]Лист2!$AW38</f>
        <v>0</v>
      </c>
      <c r="CK41" s="9">
        <f>[3]Лист2!$AT184</f>
        <v>0</v>
      </c>
      <c r="CL41" s="40">
        <f>[3]Лист2!$AT38</f>
        <v>0</v>
      </c>
      <c r="CM41" s="9">
        <f>[3]Лист2!$AU184</f>
        <v>0</v>
      </c>
      <c r="CN41" s="8">
        <f>[3]Лист2!$AU38</f>
        <v>0</v>
      </c>
      <c r="CO41" s="9">
        <f>[3]Лист2!$AV184</f>
        <v>0</v>
      </c>
      <c r="CP41" s="40">
        <f>[3]Лист2!$AV38</f>
        <v>0</v>
      </c>
      <c r="CQ41" s="9">
        <f>[3]Лист2!$AX184</f>
        <v>0</v>
      </c>
      <c r="CR41" s="8">
        <f>[3]Лист2!$AX38</f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155</v>
      </c>
      <c r="E42" s="25" t="s">
        <v>160</v>
      </c>
      <c r="F42" s="31" t="s">
        <v>156</v>
      </c>
      <c r="G42" s="8">
        <f t="shared" si="6"/>
        <v>73968.639999999999</v>
      </c>
      <c r="H42" s="8">
        <f t="shared" si="7"/>
        <v>73968.639999999999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73968.639999999999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36984.32</v>
      </c>
      <c r="Z42" s="8">
        <f t="shared" si="10"/>
        <v>36984.32</v>
      </c>
      <c r="AA42" s="9">
        <f>[3]Лист2!$M185</f>
        <v>0</v>
      </c>
      <c r="AB42" s="8">
        <f>[3]Лист2!$M39</f>
        <v>0</v>
      </c>
      <c r="AC42" s="9">
        <f>[3]Лист2!$N185</f>
        <v>0</v>
      </c>
      <c r="AD42" s="8">
        <f>[3]Лист2!$N39</f>
        <v>0</v>
      </c>
      <c r="AE42" s="9">
        <f>[3]Лист2!$O185</f>
        <v>0</v>
      </c>
      <c r="AF42" s="8">
        <f>[3]Лист2!$O39</f>
        <v>36984.32</v>
      </c>
      <c r="AG42" s="9">
        <f>[3]Лист2!$S185</f>
        <v>0</v>
      </c>
      <c r="AH42" s="8">
        <f>[3]Лист2!$S39</f>
        <v>0</v>
      </c>
      <c r="AI42" s="9">
        <f>[3]Лист2!$P185</f>
        <v>0</v>
      </c>
      <c r="AJ42" s="40">
        <f>[3]Лист2!$P39</f>
        <v>0</v>
      </c>
      <c r="AK42" s="9">
        <f>[3]Лист2!$Q185</f>
        <v>0</v>
      </c>
      <c r="AL42" s="8">
        <f>[3]Лист2!$Q39</f>
        <v>0</v>
      </c>
      <c r="AM42" s="9">
        <f>[3]Лист2!$R185</f>
        <v>0</v>
      </c>
      <c r="AN42" s="40">
        <f>[3]Лист2!$R39</f>
        <v>0</v>
      </c>
      <c r="AO42" s="9">
        <f>[3]Лист2!$T185</f>
        <v>0</v>
      </c>
      <c r="AP42" s="8">
        <f>[3]Лист2!$T39</f>
        <v>0</v>
      </c>
      <c r="AQ42" s="8">
        <f t="shared" si="11"/>
        <v>36984.32</v>
      </c>
      <c r="AR42" s="8">
        <f t="shared" si="12"/>
        <v>36984.32</v>
      </c>
      <c r="AS42" s="9">
        <f>[3]Лист2!$W185</f>
        <v>0</v>
      </c>
      <c r="AT42" s="8">
        <f>[3]Лист2!$W39</f>
        <v>0</v>
      </c>
      <c r="AU42" s="9">
        <f>[3]Лист2!$X185</f>
        <v>0</v>
      </c>
      <c r="AV42" s="8">
        <f>[3]Лист2!$X39</f>
        <v>0</v>
      </c>
      <c r="AW42" s="9">
        <f>[3]Лист2!$Y185</f>
        <v>0</v>
      </c>
      <c r="AX42" s="8">
        <f>[3]Лист2!$Y39</f>
        <v>36984.32</v>
      </c>
      <c r="AY42" s="9">
        <f>[3]Лист2!$AC185</f>
        <v>0</v>
      </c>
      <c r="AZ42" s="8">
        <f>[3]Лист2!$AC39</f>
        <v>0</v>
      </c>
      <c r="BA42" s="9">
        <f>[3]Лист2!$Z185</f>
        <v>0</v>
      </c>
      <c r="BB42" s="40">
        <f>[3]Лист2!$Z39</f>
        <v>0</v>
      </c>
      <c r="BC42" s="9">
        <f>[3]Лист2!$AA185</f>
        <v>0</v>
      </c>
      <c r="BD42" s="8">
        <f>[3]Лист2!$AA39</f>
        <v>0</v>
      </c>
      <c r="BE42" s="9">
        <f>[3]Лист2!$AB185</f>
        <v>0</v>
      </c>
      <c r="BF42" s="40">
        <f>[3]Лист2!$AB39</f>
        <v>0</v>
      </c>
      <c r="BG42" s="9">
        <f>[3]Лист2!$AD185</f>
        <v>0</v>
      </c>
      <c r="BH42" s="8">
        <f>[3]Лист2!$AD39</f>
        <v>0</v>
      </c>
      <c r="BI42" s="8">
        <f t="shared" si="13"/>
        <v>0</v>
      </c>
      <c r="BJ42" s="8">
        <f t="shared" si="14"/>
        <v>0</v>
      </c>
      <c r="BK42" s="9">
        <f>[3]Лист2!$AG185</f>
        <v>0</v>
      </c>
      <c r="BL42" s="8">
        <f>[3]Лист2!$AG39</f>
        <v>0</v>
      </c>
      <c r="BM42" s="9">
        <f>[3]Лист2!$AH185</f>
        <v>0</v>
      </c>
      <c r="BN42" s="8">
        <f>[3]Лист2!$AH39</f>
        <v>0</v>
      </c>
      <c r="BO42" s="9">
        <f>[3]Лист2!$AI185</f>
        <v>0</v>
      </c>
      <c r="BP42" s="8">
        <f>[3]Лист2!$AI39</f>
        <v>0</v>
      </c>
      <c r="BQ42" s="9">
        <f>[3]Лист2!$AM185</f>
        <v>0</v>
      </c>
      <c r="BR42" s="8">
        <f>[3]Лист2!$AM39</f>
        <v>0</v>
      </c>
      <c r="BS42" s="9">
        <f>[3]Лист2!$AJ185</f>
        <v>0</v>
      </c>
      <c r="BT42" s="40">
        <f>[3]Лист2!$AJ39</f>
        <v>0</v>
      </c>
      <c r="BU42" s="9">
        <f>[3]Лист2!$AK185</f>
        <v>0</v>
      </c>
      <c r="BV42" s="8">
        <f>[3]Лист2!$AK39</f>
        <v>0</v>
      </c>
      <c r="BW42" s="9">
        <f>[3]Лист2!$AL185</f>
        <v>0</v>
      </c>
      <c r="BX42" s="40">
        <f>[3]Лист2!$AL39</f>
        <v>0</v>
      </c>
      <c r="BY42" s="9">
        <f>[3]Лист2!$AN185</f>
        <v>0</v>
      </c>
      <c r="BZ42" s="8">
        <f>[3]Лист2!$AN39</f>
        <v>0</v>
      </c>
      <c r="CA42" s="8">
        <f t="shared" si="15"/>
        <v>0</v>
      </c>
      <c r="CB42" s="8">
        <f t="shared" si="16"/>
        <v>0</v>
      </c>
      <c r="CC42" s="9">
        <f>[3]Лист2!$AQ185</f>
        <v>0</v>
      </c>
      <c r="CD42" s="8">
        <f>[3]Лист2!$AQ39</f>
        <v>0</v>
      </c>
      <c r="CE42" s="9">
        <f>[3]Лист2!$AR185</f>
        <v>0</v>
      </c>
      <c r="CF42" s="8">
        <f>[3]Лист2!$AR39</f>
        <v>0</v>
      </c>
      <c r="CG42" s="9">
        <f>[3]Лист2!$AS185</f>
        <v>0</v>
      </c>
      <c r="CH42" s="8">
        <f>[3]Лист2!$AS39</f>
        <v>0</v>
      </c>
      <c r="CI42" s="9">
        <f>[3]Лист2!$AW185</f>
        <v>0</v>
      </c>
      <c r="CJ42" s="8">
        <f>[3]Лист2!$AW39</f>
        <v>0</v>
      </c>
      <c r="CK42" s="9">
        <f>[3]Лист2!$AT185</f>
        <v>0</v>
      </c>
      <c r="CL42" s="40">
        <f>[3]Лист2!$AT39</f>
        <v>0</v>
      </c>
      <c r="CM42" s="9">
        <f>[3]Лист2!$AU185</f>
        <v>0</v>
      </c>
      <c r="CN42" s="8">
        <f>[3]Лист2!$AU39</f>
        <v>0</v>
      </c>
      <c r="CO42" s="9">
        <f>[3]Лист2!$AV185</f>
        <v>0</v>
      </c>
      <c r="CP42" s="40">
        <f>[3]Лист2!$AV39</f>
        <v>0</v>
      </c>
      <c r="CQ42" s="9">
        <f>[3]Лист2!$AX185</f>
        <v>0</v>
      </c>
      <c r="CR42" s="8">
        <f>[3]Лист2!$AX39</f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155</v>
      </c>
      <c r="E43" s="25" t="s">
        <v>160</v>
      </c>
      <c r="F43" s="31" t="s">
        <v>156</v>
      </c>
      <c r="G43" s="8">
        <f t="shared" si="6"/>
        <v>15410761.01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207</v>
      </c>
      <c r="P43" s="8">
        <f t="shared" si="17"/>
        <v>15410761.01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3102055.92</v>
      </c>
      <c r="Z43" s="8">
        <f t="shared" si="10"/>
        <v>0</v>
      </c>
      <c r="AA43" s="9">
        <f>[3]Лист2!$M186</f>
        <v>0</v>
      </c>
      <c r="AB43" s="8">
        <f>[3]Лист2!$M40</f>
        <v>0</v>
      </c>
      <c r="AC43" s="9">
        <f>[3]Лист2!$N186</f>
        <v>0</v>
      </c>
      <c r="AD43" s="8">
        <f>[3]Лист2!$N40</f>
        <v>0</v>
      </c>
      <c r="AE43" s="9">
        <f>[3]Лист2!$O186</f>
        <v>0</v>
      </c>
      <c r="AF43" s="8">
        <f>[3]Лист2!$O40</f>
        <v>0</v>
      </c>
      <c r="AG43" s="9">
        <f>[3]Лист2!$S186</f>
        <v>31</v>
      </c>
      <c r="AH43" s="8">
        <f>[3]Лист2!$S40</f>
        <v>3102055.92</v>
      </c>
      <c r="AI43" s="9">
        <f>[3]Лист2!$P186</f>
        <v>0</v>
      </c>
      <c r="AJ43" s="40">
        <f>[3]Лист2!$P40</f>
        <v>0</v>
      </c>
      <c r="AK43" s="9">
        <f>[3]Лист2!$Q186</f>
        <v>0</v>
      </c>
      <c r="AL43" s="8">
        <f>[3]Лист2!$Q40</f>
        <v>0</v>
      </c>
      <c r="AM43" s="9">
        <f>[3]Лист2!$R186</f>
        <v>0</v>
      </c>
      <c r="AN43" s="40">
        <f>[3]Лист2!$R40</f>
        <v>0</v>
      </c>
      <c r="AO43" s="9">
        <f>[3]Лист2!$T186</f>
        <v>0</v>
      </c>
      <c r="AP43" s="8">
        <f>[3]Лист2!$T40</f>
        <v>0</v>
      </c>
      <c r="AQ43" s="8">
        <f t="shared" si="11"/>
        <v>2418791.4700000002</v>
      </c>
      <c r="AR43" s="8">
        <f t="shared" si="12"/>
        <v>0</v>
      </c>
      <c r="AS43" s="9">
        <f>[3]Лист2!$W186</f>
        <v>0</v>
      </c>
      <c r="AT43" s="8">
        <f>[3]Лист2!$W40</f>
        <v>0</v>
      </c>
      <c r="AU43" s="9">
        <f>[3]Лист2!$X186</f>
        <v>0</v>
      </c>
      <c r="AV43" s="8">
        <f>[3]Лист2!$X40</f>
        <v>0</v>
      </c>
      <c r="AW43" s="9">
        <f>[3]Лист2!$Y186</f>
        <v>0</v>
      </c>
      <c r="AX43" s="8">
        <f>[3]Лист2!$Y40</f>
        <v>0</v>
      </c>
      <c r="AY43" s="9">
        <f>[3]Лист2!$AC186</f>
        <v>33</v>
      </c>
      <c r="AZ43" s="8">
        <f>[3]Лист2!$AC40</f>
        <v>2418791.4700000002</v>
      </c>
      <c r="BA43" s="9">
        <f>[3]Лист2!$Z186</f>
        <v>0</v>
      </c>
      <c r="BB43" s="40">
        <f>[3]Лист2!$Z40</f>
        <v>0</v>
      </c>
      <c r="BC43" s="9">
        <f>[3]Лист2!$AA186</f>
        <v>0</v>
      </c>
      <c r="BD43" s="8">
        <f>[3]Лист2!$AA40</f>
        <v>0</v>
      </c>
      <c r="BE43" s="9">
        <f>[3]Лист2!$AB186</f>
        <v>0</v>
      </c>
      <c r="BF43" s="40">
        <f>[3]Лист2!$AB40</f>
        <v>0</v>
      </c>
      <c r="BG43" s="9">
        <f>[3]Лист2!$AD186</f>
        <v>0</v>
      </c>
      <c r="BH43" s="8">
        <f>[3]Лист2!$AD40</f>
        <v>0</v>
      </c>
      <c r="BI43" s="8">
        <f t="shared" si="13"/>
        <v>2588809.31</v>
      </c>
      <c r="BJ43" s="8">
        <f t="shared" si="14"/>
        <v>0</v>
      </c>
      <c r="BK43" s="9">
        <f>[3]Лист2!$AG186</f>
        <v>0</v>
      </c>
      <c r="BL43" s="8">
        <f>[3]Лист2!$AG40</f>
        <v>0</v>
      </c>
      <c r="BM43" s="9">
        <f>[3]Лист2!$AH186</f>
        <v>0</v>
      </c>
      <c r="BN43" s="8">
        <f>[3]Лист2!$AH40</f>
        <v>0</v>
      </c>
      <c r="BO43" s="9">
        <f>[3]Лист2!$AI186</f>
        <v>0</v>
      </c>
      <c r="BP43" s="8">
        <f>[3]Лист2!$AI40</f>
        <v>0</v>
      </c>
      <c r="BQ43" s="9">
        <f>[3]Лист2!$AM186</f>
        <v>35</v>
      </c>
      <c r="BR43" s="8">
        <f>[3]Лист2!$AM40</f>
        <v>2588809.31</v>
      </c>
      <c r="BS43" s="9">
        <f>[3]Лист2!$AJ186</f>
        <v>0</v>
      </c>
      <c r="BT43" s="40">
        <f>[3]Лист2!$AJ40</f>
        <v>0</v>
      </c>
      <c r="BU43" s="9">
        <f>[3]Лист2!$AK186</f>
        <v>0</v>
      </c>
      <c r="BV43" s="8">
        <f>[3]Лист2!$AK40</f>
        <v>0</v>
      </c>
      <c r="BW43" s="9">
        <f>[3]Лист2!$AL186</f>
        <v>0</v>
      </c>
      <c r="BX43" s="40">
        <f>[3]Лист2!$AL40</f>
        <v>0</v>
      </c>
      <c r="BY43" s="9">
        <f>[3]Лист2!$AN186</f>
        <v>0</v>
      </c>
      <c r="BZ43" s="8">
        <f>[3]Лист2!$AN40</f>
        <v>0</v>
      </c>
      <c r="CA43" s="8">
        <f t="shared" si="15"/>
        <v>7301104.3099999996</v>
      </c>
      <c r="CB43" s="8">
        <f t="shared" si="16"/>
        <v>0</v>
      </c>
      <c r="CC43" s="9">
        <f>[3]Лист2!$AQ186</f>
        <v>0</v>
      </c>
      <c r="CD43" s="8">
        <f>[3]Лист2!$AQ40</f>
        <v>0</v>
      </c>
      <c r="CE43" s="9">
        <f>[3]Лист2!$AR186</f>
        <v>0</v>
      </c>
      <c r="CF43" s="8">
        <f>[3]Лист2!$AR40</f>
        <v>0</v>
      </c>
      <c r="CG43" s="9">
        <f>[3]Лист2!$AS186</f>
        <v>0</v>
      </c>
      <c r="CH43" s="8">
        <f>[3]Лист2!$AS40</f>
        <v>0</v>
      </c>
      <c r="CI43" s="9">
        <f>[3]Лист2!$AW186</f>
        <v>108</v>
      </c>
      <c r="CJ43" s="8">
        <f>[3]Лист2!$AW40</f>
        <v>7301104.3099999996</v>
      </c>
      <c r="CK43" s="9">
        <f>[3]Лист2!$AT186</f>
        <v>0</v>
      </c>
      <c r="CL43" s="40">
        <f>[3]Лист2!$AT40</f>
        <v>0</v>
      </c>
      <c r="CM43" s="9">
        <f>[3]Лист2!$AU186</f>
        <v>0</v>
      </c>
      <c r="CN43" s="8">
        <f>[3]Лист2!$AU40</f>
        <v>0</v>
      </c>
      <c r="CO43" s="9">
        <f>[3]Лист2!$AV186</f>
        <v>0</v>
      </c>
      <c r="CP43" s="40">
        <f>[3]Лист2!$AV40</f>
        <v>0</v>
      </c>
      <c r="CQ43" s="9">
        <f>[3]Лист2!$AX186</f>
        <v>0</v>
      </c>
      <c r="CR43" s="8">
        <f>[3]Лист2!$AX40</f>
        <v>0</v>
      </c>
    </row>
    <row r="44" spans="1:96" ht="15" customHeight="1" x14ac:dyDescent="0.25">
      <c r="A44" s="12">
        <v>34</v>
      </c>
      <c r="B44" s="18" t="s">
        <v>126</v>
      </c>
      <c r="C44" s="12">
        <v>330399</v>
      </c>
      <c r="D44" s="25" t="s">
        <v>155</v>
      </c>
      <c r="E44" s="25" t="s">
        <v>160</v>
      </c>
      <c r="F44" s="31" t="s">
        <v>156</v>
      </c>
      <c r="G44" s="8">
        <f t="shared" si="6"/>
        <v>18330776.66</v>
      </c>
      <c r="H44" s="8">
        <f t="shared" si="7"/>
        <v>18330776.66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18330776.66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3618569.02</v>
      </c>
      <c r="Z44" s="8">
        <f t="shared" si="10"/>
        <v>3618569.02</v>
      </c>
      <c r="AA44" s="9">
        <f>[3]Лист2!$M187</f>
        <v>0</v>
      </c>
      <c r="AB44" s="8">
        <f>[3]Лист2!$M41</f>
        <v>0</v>
      </c>
      <c r="AC44" s="9">
        <f>[3]Лист2!$N187</f>
        <v>0</v>
      </c>
      <c r="AD44" s="8">
        <f>[3]Лист2!$N41</f>
        <v>0</v>
      </c>
      <c r="AE44" s="9">
        <f>[3]Лист2!$O187</f>
        <v>0</v>
      </c>
      <c r="AF44" s="8">
        <f>[3]Лист2!$O41</f>
        <v>3618569.02</v>
      </c>
      <c r="AG44" s="9">
        <f>[3]Лист2!$S187</f>
        <v>0</v>
      </c>
      <c r="AH44" s="8">
        <f>[3]Лист2!$S41</f>
        <v>0</v>
      </c>
      <c r="AI44" s="9">
        <f>[3]Лист2!$P187</f>
        <v>0</v>
      </c>
      <c r="AJ44" s="40">
        <f>[3]Лист2!$P41</f>
        <v>0</v>
      </c>
      <c r="AK44" s="9">
        <f>[3]Лист2!$Q187</f>
        <v>0</v>
      </c>
      <c r="AL44" s="8">
        <f>[3]Лист2!$Q41</f>
        <v>0</v>
      </c>
      <c r="AM44" s="9">
        <f>[3]Лист2!$R187</f>
        <v>0</v>
      </c>
      <c r="AN44" s="40">
        <f>[3]Лист2!$R41</f>
        <v>0</v>
      </c>
      <c r="AO44" s="9">
        <f>[3]Лист2!$T187</f>
        <v>0</v>
      </c>
      <c r="AP44" s="8">
        <f>[3]Лист2!$T41</f>
        <v>0</v>
      </c>
      <c r="AQ44" s="8">
        <f t="shared" si="11"/>
        <v>3476141.23</v>
      </c>
      <c r="AR44" s="8">
        <f t="shared" si="12"/>
        <v>3476141.23</v>
      </c>
      <c r="AS44" s="9">
        <f>[3]Лист2!$W187</f>
        <v>0</v>
      </c>
      <c r="AT44" s="8">
        <f>[3]Лист2!$W41</f>
        <v>0</v>
      </c>
      <c r="AU44" s="9">
        <f>[3]Лист2!$X187</f>
        <v>0</v>
      </c>
      <c r="AV44" s="8">
        <f>[3]Лист2!$X41</f>
        <v>0</v>
      </c>
      <c r="AW44" s="9">
        <f>[3]Лист2!$Y187</f>
        <v>0</v>
      </c>
      <c r="AX44" s="8">
        <f>[3]Лист2!$Y41</f>
        <v>3476141.23</v>
      </c>
      <c r="AY44" s="9">
        <f>[3]Лист2!$AC187</f>
        <v>0</v>
      </c>
      <c r="AZ44" s="8">
        <f>[3]Лист2!$AC41</f>
        <v>0</v>
      </c>
      <c r="BA44" s="9">
        <f>[3]Лист2!$Z187</f>
        <v>0</v>
      </c>
      <c r="BB44" s="40">
        <f>[3]Лист2!$Z41</f>
        <v>0</v>
      </c>
      <c r="BC44" s="9">
        <f>[3]Лист2!$AA187</f>
        <v>0</v>
      </c>
      <c r="BD44" s="8">
        <f>[3]Лист2!$AA41</f>
        <v>0</v>
      </c>
      <c r="BE44" s="9">
        <f>[3]Лист2!$AB187</f>
        <v>0</v>
      </c>
      <c r="BF44" s="40">
        <f>[3]Лист2!$AB41</f>
        <v>0</v>
      </c>
      <c r="BG44" s="9">
        <f>[3]Лист2!$AD187</f>
        <v>0</v>
      </c>
      <c r="BH44" s="8">
        <f>[3]Лист2!$AD41</f>
        <v>0</v>
      </c>
      <c r="BI44" s="8">
        <f t="shared" si="13"/>
        <v>3476141.23</v>
      </c>
      <c r="BJ44" s="8">
        <f t="shared" si="14"/>
        <v>3476141.23</v>
      </c>
      <c r="BK44" s="9">
        <f>[3]Лист2!$AG187</f>
        <v>0</v>
      </c>
      <c r="BL44" s="8">
        <f>[3]Лист2!$AG41</f>
        <v>0</v>
      </c>
      <c r="BM44" s="9">
        <f>[3]Лист2!$AH187</f>
        <v>0</v>
      </c>
      <c r="BN44" s="8">
        <f>[3]Лист2!$AH41</f>
        <v>0</v>
      </c>
      <c r="BO44" s="9">
        <f>[3]Лист2!$AI187</f>
        <v>0</v>
      </c>
      <c r="BP44" s="8">
        <f>[3]Лист2!$AI41</f>
        <v>3476141.23</v>
      </c>
      <c r="BQ44" s="9">
        <f>[3]Лист2!$AM187</f>
        <v>0</v>
      </c>
      <c r="BR44" s="8">
        <f>[3]Лист2!$AM41</f>
        <v>0</v>
      </c>
      <c r="BS44" s="9">
        <f>[3]Лист2!$AJ187</f>
        <v>0</v>
      </c>
      <c r="BT44" s="40">
        <f>[3]Лист2!$AJ41</f>
        <v>0</v>
      </c>
      <c r="BU44" s="9">
        <f>[3]Лист2!$AK187</f>
        <v>0</v>
      </c>
      <c r="BV44" s="8">
        <f>[3]Лист2!$AK41</f>
        <v>0</v>
      </c>
      <c r="BW44" s="9">
        <f>[3]Лист2!$AL187</f>
        <v>0</v>
      </c>
      <c r="BX44" s="40">
        <f>[3]Лист2!$AL41</f>
        <v>0</v>
      </c>
      <c r="BY44" s="9">
        <f>[3]Лист2!$AN187</f>
        <v>0</v>
      </c>
      <c r="BZ44" s="8">
        <f>[3]Лист2!$AN41</f>
        <v>0</v>
      </c>
      <c r="CA44" s="8">
        <f t="shared" si="15"/>
        <v>7759925.1799999997</v>
      </c>
      <c r="CB44" s="8">
        <f t="shared" si="16"/>
        <v>7759925.1799999997</v>
      </c>
      <c r="CC44" s="9">
        <f>[3]Лист2!$AQ187</f>
        <v>0</v>
      </c>
      <c r="CD44" s="8">
        <f>[3]Лист2!$AQ41</f>
        <v>0</v>
      </c>
      <c r="CE44" s="9">
        <f>[3]Лист2!$AR187</f>
        <v>0</v>
      </c>
      <c r="CF44" s="8">
        <f>[3]Лист2!$AR41</f>
        <v>0</v>
      </c>
      <c r="CG44" s="9">
        <f>[3]Лист2!$AS187</f>
        <v>0</v>
      </c>
      <c r="CH44" s="8">
        <f>[3]Лист2!$AS41</f>
        <v>7759925.1799999997</v>
      </c>
      <c r="CI44" s="9">
        <f>[3]Лист2!$AW187</f>
        <v>0</v>
      </c>
      <c r="CJ44" s="8">
        <f>[3]Лист2!$AW41</f>
        <v>0</v>
      </c>
      <c r="CK44" s="9">
        <f>[3]Лист2!$AT187</f>
        <v>0</v>
      </c>
      <c r="CL44" s="40">
        <f>[3]Лист2!$AT41</f>
        <v>0</v>
      </c>
      <c r="CM44" s="9">
        <f>[3]Лист2!$AU187</f>
        <v>0</v>
      </c>
      <c r="CN44" s="8">
        <f>[3]Лист2!$AU41</f>
        <v>0</v>
      </c>
      <c r="CO44" s="9">
        <f>[3]Лист2!$AV187</f>
        <v>0</v>
      </c>
      <c r="CP44" s="40">
        <f>[3]Лист2!$AV41</f>
        <v>0</v>
      </c>
      <c r="CQ44" s="9">
        <f>[3]Лист2!$AX187</f>
        <v>0</v>
      </c>
      <c r="CR44" s="8">
        <f>[3]Лист2!$AX41</f>
        <v>0</v>
      </c>
    </row>
    <row r="45" spans="1:96" ht="15" customHeight="1" x14ac:dyDescent="0.25">
      <c r="A45" s="12">
        <v>35</v>
      </c>
      <c r="B45" s="18" t="s">
        <v>127</v>
      </c>
      <c r="C45" s="12">
        <v>330401</v>
      </c>
      <c r="D45" s="25" t="s">
        <v>155</v>
      </c>
      <c r="E45" s="25" t="s">
        <v>160</v>
      </c>
      <c r="F45" s="31" t="s">
        <v>156</v>
      </c>
      <c r="G45" s="8">
        <f t="shared" si="6"/>
        <v>2904098.59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70</v>
      </c>
      <c r="P45" s="8">
        <f t="shared" si="17"/>
        <v>2904098.59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834686.71</v>
      </c>
      <c r="Z45" s="8">
        <f t="shared" si="10"/>
        <v>0</v>
      </c>
      <c r="AA45" s="9">
        <f>[3]Лист2!$M188</f>
        <v>0</v>
      </c>
      <c r="AB45" s="8">
        <f>[3]Лист2!$M42</f>
        <v>0</v>
      </c>
      <c r="AC45" s="9">
        <f>[3]Лист2!$N188</f>
        <v>0</v>
      </c>
      <c r="AD45" s="8">
        <f>[3]Лист2!$N42</f>
        <v>0</v>
      </c>
      <c r="AE45" s="9">
        <f>[3]Лист2!$O188</f>
        <v>0</v>
      </c>
      <c r="AF45" s="8">
        <f>[3]Лист2!$O42</f>
        <v>0</v>
      </c>
      <c r="AG45" s="9">
        <f>[3]Лист2!$S188</f>
        <v>19</v>
      </c>
      <c r="AH45" s="8">
        <f>[3]Лист2!$S42</f>
        <v>834686.71</v>
      </c>
      <c r="AI45" s="9">
        <f>[3]Лист2!$P188</f>
        <v>0</v>
      </c>
      <c r="AJ45" s="40">
        <f>[3]Лист2!$P42</f>
        <v>0</v>
      </c>
      <c r="AK45" s="9">
        <f>[3]Лист2!$Q188</f>
        <v>0</v>
      </c>
      <c r="AL45" s="8">
        <f>[3]Лист2!$Q42</f>
        <v>0</v>
      </c>
      <c r="AM45" s="9">
        <f>[3]Лист2!$R188</f>
        <v>0</v>
      </c>
      <c r="AN45" s="40">
        <f>[3]Лист2!$R42</f>
        <v>0</v>
      </c>
      <c r="AO45" s="9">
        <f>[3]Лист2!$T188</f>
        <v>0</v>
      </c>
      <c r="AP45" s="8">
        <f>[3]Лист2!$T42</f>
        <v>0</v>
      </c>
      <c r="AQ45" s="8">
        <f t="shared" si="11"/>
        <v>1059834.95</v>
      </c>
      <c r="AR45" s="8">
        <f t="shared" si="12"/>
        <v>0</v>
      </c>
      <c r="AS45" s="9">
        <f>[3]Лист2!$W188</f>
        <v>0</v>
      </c>
      <c r="AT45" s="8">
        <f>[3]Лист2!$W42</f>
        <v>0</v>
      </c>
      <c r="AU45" s="9">
        <f>[3]Лист2!$X188</f>
        <v>0</v>
      </c>
      <c r="AV45" s="8">
        <f>[3]Лист2!$X42</f>
        <v>0</v>
      </c>
      <c r="AW45" s="9">
        <f>[3]Лист2!$Y188</f>
        <v>0</v>
      </c>
      <c r="AX45" s="8">
        <f>[3]Лист2!$Y42</f>
        <v>0</v>
      </c>
      <c r="AY45" s="9">
        <f>[3]Лист2!$AC188</f>
        <v>27</v>
      </c>
      <c r="AZ45" s="8">
        <f>[3]Лист2!$AC42</f>
        <v>1059834.95</v>
      </c>
      <c r="BA45" s="9">
        <f>[3]Лист2!$Z188</f>
        <v>0</v>
      </c>
      <c r="BB45" s="40">
        <f>[3]Лист2!$Z42</f>
        <v>0</v>
      </c>
      <c r="BC45" s="9">
        <f>[3]Лист2!$AA188</f>
        <v>0</v>
      </c>
      <c r="BD45" s="8">
        <f>[3]Лист2!$AA42</f>
        <v>0</v>
      </c>
      <c r="BE45" s="9">
        <f>[3]Лист2!$AB188</f>
        <v>0</v>
      </c>
      <c r="BF45" s="40">
        <f>[3]Лист2!$AB42</f>
        <v>0</v>
      </c>
      <c r="BG45" s="9">
        <f>[3]Лист2!$AD188</f>
        <v>0</v>
      </c>
      <c r="BH45" s="8">
        <f>[3]Лист2!$AD42</f>
        <v>0</v>
      </c>
      <c r="BI45" s="8">
        <f t="shared" si="13"/>
        <v>679678.76</v>
      </c>
      <c r="BJ45" s="8">
        <f t="shared" si="14"/>
        <v>0</v>
      </c>
      <c r="BK45" s="9">
        <f>[3]Лист2!$AG188</f>
        <v>0</v>
      </c>
      <c r="BL45" s="8">
        <f>[3]Лист2!$AG42</f>
        <v>0</v>
      </c>
      <c r="BM45" s="9">
        <f>[3]Лист2!$AH188</f>
        <v>0</v>
      </c>
      <c r="BN45" s="8">
        <f>[3]Лист2!$AH42</f>
        <v>0</v>
      </c>
      <c r="BO45" s="9">
        <f>[3]Лист2!$AI188</f>
        <v>0</v>
      </c>
      <c r="BP45" s="8">
        <f>[3]Лист2!$AI42</f>
        <v>0</v>
      </c>
      <c r="BQ45" s="9">
        <f>[3]Лист2!$AM188</f>
        <v>17</v>
      </c>
      <c r="BR45" s="8">
        <f>[3]Лист2!$AM42</f>
        <v>679678.76</v>
      </c>
      <c r="BS45" s="9">
        <f>[3]Лист2!$AJ188</f>
        <v>0</v>
      </c>
      <c r="BT45" s="40">
        <f>[3]Лист2!$AJ42</f>
        <v>0</v>
      </c>
      <c r="BU45" s="9">
        <f>[3]Лист2!$AK188</f>
        <v>0</v>
      </c>
      <c r="BV45" s="8">
        <f>[3]Лист2!$AK42</f>
        <v>0</v>
      </c>
      <c r="BW45" s="9">
        <f>[3]Лист2!$AL188</f>
        <v>0</v>
      </c>
      <c r="BX45" s="40">
        <f>[3]Лист2!$AL42</f>
        <v>0</v>
      </c>
      <c r="BY45" s="9">
        <f>[3]Лист2!$AN188</f>
        <v>0</v>
      </c>
      <c r="BZ45" s="8">
        <f>[3]Лист2!$AN42</f>
        <v>0</v>
      </c>
      <c r="CA45" s="8">
        <f t="shared" si="15"/>
        <v>329898.17</v>
      </c>
      <c r="CB45" s="8">
        <f t="shared" si="16"/>
        <v>0</v>
      </c>
      <c r="CC45" s="9">
        <f>[3]Лист2!$AQ188</f>
        <v>0</v>
      </c>
      <c r="CD45" s="8">
        <f>[3]Лист2!$AQ42</f>
        <v>0</v>
      </c>
      <c r="CE45" s="9">
        <f>[3]Лист2!$AR188</f>
        <v>0</v>
      </c>
      <c r="CF45" s="8">
        <f>[3]Лист2!$AR42</f>
        <v>0</v>
      </c>
      <c r="CG45" s="9">
        <f>[3]Лист2!$AS188</f>
        <v>0</v>
      </c>
      <c r="CH45" s="8">
        <f>[3]Лист2!$AS42</f>
        <v>0</v>
      </c>
      <c r="CI45" s="9">
        <f>[3]Лист2!$AW188</f>
        <v>7</v>
      </c>
      <c r="CJ45" s="8">
        <f>[3]Лист2!$AW42</f>
        <v>329898.17</v>
      </c>
      <c r="CK45" s="9">
        <f>[3]Лист2!$AT188</f>
        <v>0</v>
      </c>
      <c r="CL45" s="40">
        <f>[3]Лист2!$AT42</f>
        <v>0</v>
      </c>
      <c r="CM45" s="9">
        <f>[3]Лист2!$AU188</f>
        <v>0</v>
      </c>
      <c r="CN45" s="8">
        <f>[3]Лист2!$AU42</f>
        <v>0</v>
      </c>
      <c r="CO45" s="9">
        <f>[3]Лист2!$AV188</f>
        <v>0</v>
      </c>
      <c r="CP45" s="40">
        <f>[3]Лист2!$AV42</f>
        <v>0</v>
      </c>
      <c r="CQ45" s="9">
        <f>[3]Лист2!$AX188</f>
        <v>0</v>
      </c>
      <c r="CR45" s="8">
        <f>[3]Лист2!$AX42</f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155</v>
      </c>
      <c r="E46" s="25" t="s">
        <v>160</v>
      </c>
      <c r="F46" s="31" t="s">
        <v>156</v>
      </c>
      <c r="G46" s="8">
        <f t="shared" si="6"/>
        <v>0</v>
      </c>
      <c r="H46" s="8">
        <f t="shared" si="7"/>
        <v>0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0</v>
      </c>
      <c r="N46" s="8">
        <f t="shared" si="17"/>
        <v>0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0</v>
      </c>
      <c r="Z46" s="8">
        <f t="shared" si="10"/>
        <v>0</v>
      </c>
      <c r="AA46" s="9">
        <f>[3]Лист2!$M189</f>
        <v>0</v>
      </c>
      <c r="AB46" s="8">
        <f>[3]Лист2!$M43</f>
        <v>0</v>
      </c>
      <c r="AC46" s="9">
        <f>[3]Лист2!$N189</f>
        <v>0</v>
      </c>
      <c r="AD46" s="8">
        <f>[3]Лист2!$N43</f>
        <v>0</v>
      </c>
      <c r="AE46" s="9">
        <f>[3]Лист2!$O189</f>
        <v>0</v>
      </c>
      <c r="AF46" s="8">
        <f>[3]Лист2!$O43</f>
        <v>0</v>
      </c>
      <c r="AG46" s="9">
        <f>[3]Лист2!$S189</f>
        <v>0</v>
      </c>
      <c r="AH46" s="8">
        <f>[3]Лист2!$S43</f>
        <v>0</v>
      </c>
      <c r="AI46" s="9">
        <f>[3]Лист2!$P189</f>
        <v>0</v>
      </c>
      <c r="AJ46" s="40">
        <f>[3]Лист2!$P43</f>
        <v>0</v>
      </c>
      <c r="AK46" s="9">
        <f>[3]Лист2!$Q189</f>
        <v>0</v>
      </c>
      <c r="AL46" s="8">
        <f>[3]Лист2!$Q43</f>
        <v>0</v>
      </c>
      <c r="AM46" s="9">
        <f>[3]Лист2!$R189</f>
        <v>0</v>
      </c>
      <c r="AN46" s="40">
        <f>[3]Лист2!$R43</f>
        <v>0</v>
      </c>
      <c r="AO46" s="9">
        <f>[3]Лист2!$T189</f>
        <v>0</v>
      </c>
      <c r="AP46" s="8">
        <f>[3]Лист2!$T43</f>
        <v>0</v>
      </c>
      <c r="AQ46" s="8">
        <f t="shared" si="11"/>
        <v>0</v>
      </c>
      <c r="AR46" s="8">
        <f t="shared" si="12"/>
        <v>0</v>
      </c>
      <c r="AS46" s="9">
        <f>[3]Лист2!$W189</f>
        <v>0</v>
      </c>
      <c r="AT46" s="8">
        <f>[3]Лист2!$W43</f>
        <v>0</v>
      </c>
      <c r="AU46" s="9">
        <f>[3]Лист2!$X189</f>
        <v>0</v>
      </c>
      <c r="AV46" s="8">
        <f>[3]Лист2!$X43</f>
        <v>0</v>
      </c>
      <c r="AW46" s="9">
        <f>[3]Лист2!$Y189</f>
        <v>0</v>
      </c>
      <c r="AX46" s="8">
        <f>[3]Лист2!$Y43</f>
        <v>0</v>
      </c>
      <c r="AY46" s="9">
        <f>[3]Лист2!$AC189</f>
        <v>0</v>
      </c>
      <c r="AZ46" s="8">
        <f>[3]Лист2!$AC43</f>
        <v>0</v>
      </c>
      <c r="BA46" s="9">
        <f>[3]Лист2!$Z189</f>
        <v>0</v>
      </c>
      <c r="BB46" s="40">
        <f>[3]Лист2!$Z43</f>
        <v>0</v>
      </c>
      <c r="BC46" s="9">
        <f>[3]Лист2!$AA189</f>
        <v>0</v>
      </c>
      <c r="BD46" s="8">
        <f>[3]Лист2!$AA43</f>
        <v>0</v>
      </c>
      <c r="BE46" s="9">
        <f>[3]Лист2!$AB189</f>
        <v>0</v>
      </c>
      <c r="BF46" s="40">
        <f>[3]Лист2!$AB43</f>
        <v>0</v>
      </c>
      <c r="BG46" s="9">
        <f>[3]Лист2!$AD189</f>
        <v>0</v>
      </c>
      <c r="BH46" s="8">
        <f>[3]Лист2!$AD43</f>
        <v>0</v>
      </c>
      <c r="BI46" s="8">
        <f t="shared" si="13"/>
        <v>0</v>
      </c>
      <c r="BJ46" s="8">
        <f t="shared" si="14"/>
        <v>0</v>
      </c>
      <c r="BK46" s="9">
        <f>[3]Лист2!$AG189</f>
        <v>0</v>
      </c>
      <c r="BL46" s="8">
        <f>[3]Лист2!$AG43</f>
        <v>0</v>
      </c>
      <c r="BM46" s="9">
        <f>[3]Лист2!$AH189</f>
        <v>0</v>
      </c>
      <c r="BN46" s="8">
        <f>[3]Лист2!$AH43</f>
        <v>0</v>
      </c>
      <c r="BO46" s="9">
        <f>[3]Лист2!$AI189</f>
        <v>0</v>
      </c>
      <c r="BP46" s="8">
        <f>[3]Лист2!$AI43</f>
        <v>0</v>
      </c>
      <c r="BQ46" s="9">
        <f>[3]Лист2!$AM189</f>
        <v>0</v>
      </c>
      <c r="BR46" s="8">
        <f>[3]Лист2!$AM43</f>
        <v>0</v>
      </c>
      <c r="BS46" s="9">
        <f>[3]Лист2!$AJ189</f>
        <v>0</v>
      </c>
      <c r="BT46" s="40">
        <f>[3]Лист2!$AJ43</f>
        <v>0</v>
      </c>
      <c r="BU46" s="9">
        <f>[3]Лист2!$AK189</f>
        <v>0</v>
      </c>
      <c r="BV46" s="8">
        <f>[3]Лист2!$AK43</f>
        <v>0</v>
      </c>
      <c r="BW46" s="9">
        <f>[3]Лист2!$AL189</f>
        <v>0</v>
      </c>
      <c r="BX46" s="40">
        <f>[3]Лист2!$AL43</f>
        <v>0</v>
      </c>
      <c r="BY46" s="9">
        <f>[3]Лист2!$AN189</f>
        <v>0</v>
      </c>
      <c r="BZ46" s="8">
        <f>[3]Лист2!$AN43</f>
        <v>0</v>
      </c>
      <c r="CA46" s="8">
        <f t="shared" si="15"/>
        <v>0</v>
      </c>
      <c r="CB46" s="8">
        <f t="shared" si="16"/>
        <v>0</v>
      </c>
      <c r="CC46" s="9">
        <f>[3]Лист2!$AQ189</f>
        <v>0</v>
      </c>
      <c r="CD46" s="8">
        <f>[3]Лист2!$AQ43</f>
        <v>0</v>
      </c>
      <c r="CE46" s="9">
        <f>[3]Лист2!$AR189</f>
        <v>0</v>
      </c>
      <c r="CF46" s="8">
        <f>[3]Лист2!$AR43</f>
        <v>0</v>
      </c>
      <c r="CG46" s="9">
        <f>[3]Лист2!$AS189</f>
        <v>0</v>
      </c>
      <c r="CH46" s="8">
        <f>[3]Лист2!$AS43</f>
        <v>0</v>
      </c>
      <c r="CI46" s="9">
        <f>[3]Лист2!$AW189</f>
        <v>0</v>
      </c>
      <c r="CJ46" s="8">
        <f>[3]Лист2!$AW43</f>
        <v>0</v>
      </c>
      <c r="CK46" s="9">
        <f>[3]Лист2!$AT189</f>
        <v>0</v>
      </c>
      <c r="CL46" s="40">
        <f>[3]Лист2!$AT43</f>
        <v>0</v>
      </c>
      <c r="CM46" s="9">
        <f>[3]Лист2!$AU189</f>
        <v>0</v>
      </c>
      <c r="CN46" s="8">
        <f>[3]Лист2!$AU43</f>
        <v>0</v>
      </c>
      <c r="CO46" s="9">
        <f>[3]Лист2!$AV189</f>
        <v>0</v>
      </c>
      <c r="CP46" s="40">
        <f>[3]Лист2!$AV43</f>
        <v>0</v>
      </c>
      <c r="CQ46" s="9">
        <f>[3]Лист2!$AX189</f>
        <v>0</v>
      </c>
      <c r="CR46" s="8">
        <f>[3]Лист2!$AX43</f>
        <v>0</v>
      </c>
    </row>
    <row r="47" spans="1:96" ht="15" customHeight="1" x14ac:dyDescent="0.25">
      <c r="A47" s="12">
        <v>37</v>
      </c>
      <c r="B47" s="18" t="s">
        <v>104</v>
      </c>
      <c r="C47" s="12">
        <v>330380</v>
      </c>
      <c r="D47" s="25" t="s">
        <v>155</v>
      </c>
      <c r="E47" s="25" t="s">
        <v>160</v>
      </c>
      <c r="F47" s="31" t="s">
        <v>156</v>
      </c>
      <c r="G47" s="8">
        <f t="shared" si="6"/>
        <v>49393973.289999999</v>
      </c>
      <c r="H47" s="8">
        <f t="shared" si="7"/>
        <v>49393973.289999999</v>
      </c>
      <c r="I47" s="9">
        <f t="shared" si="17"/>
        <v>19</v>
      </c>
      <c r="J47" s="8">
        <f t="shared" si="17"/>
        <v>4702.6899999999996</v>
      </c>
      <c r="K47" s="9">
        <f t="shared" si="17"/>
        <v>0</v>
      </c>
      <c r="L47" s="8">
        <f t="shared" si="17"/>
        <v>0</v>
      </c>
      <c r="M47" s="9">
        <f t="shared" si="17"/>
        <v>586</v>
      </c>
      <c r="N47" s="8">
        <f t="shared" si="17"/>
        <v>49389270.600000001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10371132.199999999</v>
      </c>
      <c r="Z47" s="8">
        <f t="shared" si="10"/>
        <v>10371132.199999999</v>
      </c>
      <c r="AA47" s="9">
        <f>[3]Лист2!$M190</f>
        <v>5</v>
      </c>
      <c r="AB47" s="8">
        <f>[3]Лист2!$M44</f>
        <v>1237.55</v>
      </c>
      <c r="AC47" s="9">
        <f>[3]Лист2!$N190</f>
        <v>0</v>
      </c>
      <c r="AD47" s="8">
        <f>[3]Лист2!$N44</f>
        <v>0</v>
      </c>
      <c r="AE47" s="9">
        <f>[3]Лист2!$O190</f>
        <v>127</v>
      </c>
      <c r="AF47" s="8">
        <f>[3]Лист2!$O44</f>
        <v>10369894.65</v>
      </c>
      <c r="AG47" s="9">
        <f>[3]Лист2!$S190</f>
        <v>0</v>
      </c>
      <c r="AH47" s="8">
        <f>[3]Лист2!$S44</f>
        <v>0</v>
      </c>
      <c r="AI47" s="9">
        <f>[3]Лист2!$P190</f>
        <v>0</v>
      </c>
      <c r="AJ47" s="40">
        <f>[3]Лист2!$P44</f>
        <v>0</v>
      </c>
      <c r="AK47" s="9">
        <f>[3]Лист2!$Q190</f>
        <v>0</v>
      </c>
      <c r="AL47" s="8">
        <f>[3]Лист2!$Q44</f>
        <v>0</v>
      </c>
      <c r="AM47" s="9">
        <f>[3]Лист2!$R190</f>
        <v>0</v>
      </c>
      <c r="AN47" s="40">
        <f>[3]Лист2!$R44</f>
        <v>0</v>
      </c>
      <c r="AO47" s="9">
        <f>[3]Лист2!$T190</f>
        <v>0</v>
      </c>
      <c r="AP47" s="8">
        <f>[3]Лист2!$T44</f>
        <v>0</v>
      </c>
      <c r="AQ47" s="8">
        <f t="shared" si="11"/>
        <v>12414124.199999999</v>
      </c>
      <c r="AR47" s="8">
        <f t="shared" si="12"/>
        <v>12414124.199999999</v>
      </c>
      <c r="AS47" s="9">
        <f>[3]Лист2!$W190</f>
        <v>5</v>
      </c>
      <c r="AT47" s="8">
        <f>[3]Лист2!$W44</f>
        <v>1237.55</v>
      </c>
      <c r="AU47" s="9">
        <f>[3]Лист2!$X190</f>
        <v>0</v>
      </c>
      <c r="AV47" s="8">
        <f>[3]Лист2!$X44</f>
        <v>0</v>
      </c>
      <c r="AW47" s="9">
        <f>[3]Лист2!$Y190</f>
        <v>149</v>
      </c>
      <c r="AX47" s="8">
        <f>[3]Лист2!$Y44</f>
        <v>12412886.65</v>
      </c>
      <c r="AY47" s="9">
        <f>[3]Лист2!$AC190</f>
        <v>0</v>
      </c>
      <c r="AZ47" s="8">
        <f>[3]Лист2!$AC44</f>
        <v>0</v>
      </c>
      <c r="BA47" s="9">
        <f>[3]Лист2!$Z190</f>
        <v>0</v>
      </c>
      <c r="BB47" s="40">
        <f>[3]Лист2!$Z44</f>
        <v>0</v>
      </c>
      <c r="BC47" s="9">
        <f>[3]Лист2!$AA190</f>
        <v>0</v>
      </c>
      <c r="BD47" s="8">
        <f>[3]Лист2!$AA44</f>
        <v>0</v>
      </c>
      <c r="BE47" s="9">
        <f>[3]Лист2!$AB190</f>
        <v>0</v>
      </c>
      <c r="BF47" s="40">
        <f>[3]Лист2!$AB44</f>
        <v>0</v>
      </c>
      <c r="BG47" s="9">
        <f>[3]Лист2!$AD190</f>
        <v>0</v>
      </c>
      <c r="BH47" s="8">
        <f>[3]Лист2!$AD44</f>
        <v>0</v>
      </c>
      <c r="BI47" s="8">
        <f t="shared" si="13"/>
        <v>12821342.199999999</v>
      </c>
      <c r="BJ47" s="8">
        <f t="shared" si="14"/>
        <v>12821342.199999999</v>
      </c>
      <c r="BK47" s="9">
        <f>[3]Лист2!$AG190</f>
        <v>5</v>
      </c>
      <c r="BL47" s="8">
        <f>[3]Лист2!$AG44</f>
        <v>1237.55</v>
      </c>
      <c r="BM47" s="9">
        <f>[3]Лист2!$AH190</f>
        <v>0</v>
      </c>
      <c r="BN47" s="8">
        <f>[3]Лист2!$AH44</f>
        <v>0</v>
      </c>
      <c r="BO47" s="9">
        <f>[3]Лист2!$AI190</f>
        <v>151</v>
      </c>
      <c r="BP47" s="8">
        <f>[3]Лист2!$AI44</f>
        <v>12820104.65</v>
      </c>
      <c r="BQ47" s="9">
        <f>[3]Лист2!$AM190</f>
        <v>0</v>
      </c>
      <c r="BR47" s="8">
        <f>[3]Лист2!$AM44</f>
        <v>0</v>
      </c>
      <c r="BS47" s="9">
        <f>[3]Лист2!$AJ190</f>
        <v>0</v>
      </c>
      <c r="BT47" s="40">
        <f>[3]Лист2!$AJ44</f>
        <v>0</v>
      </c>
      <c r="BU47" s="9">
        <f>[3]Лист2!$AK190</f>
        <v>0</v>
      </c>
      <c r="BV47" s="8">
        <f>[3]Лист2!$AK44</f>
        <v>0</v>
      </c>
      <c r="BW47" s="9">
        <f>[3]Лист2!$AL190</f>
        <v>0</v>
      </c>
      <c r="BX47" s="40">
        <f>[3]Лист2!$AL44</f>
        <v>0</v>
      </c>
      <c r="BY47" s="9">
        <f>[3]Лист2!$AN190</f>
        <v>0</v>
      </c>
      <c r="BZ47" s="8">
        <f>[3]Лист2!$AN44</f>
        <v>0</v>
      </c>
      <c r="CA47" s="8">
        <f t="shared" si="15"/>
        <v>13787374.689999999</v>
      </c>
      <c r="CB47" s="8">
        <f t="shared" si="16"/>
        <v>13787374.689999999</v>
      </c>
      <c r="CC47" s="9">
        <f>[3]Лист2!$AQ190</f>
        <v>4</v>
      </c>
      <c r="CD47" s="8">
        <f>[3]Лист2!$AQ44</f>
        <v>990.04</v>
      </c>
      <c r="CE47" s="9">
        <f>[3]Лист2!$AR190</f>
        <v>0</v>
      </c>
      <c r="CF47" s="8">
        <f>[3]Лист2!$AR44</f>
        <v>0</v>
      </c>
      <c r="CG47" s="9">
        <f>[3]Лист2!$AS190</f>
        <v>159</v>
      </c>
      <c r="CH47" s="8">
        <f>[3]Лист2!$AS44</f>
        <v>13786384.65</v>
      </c>
      <c r="CI47" s="9">
        <f>[3]Лист2!$AW190</f>
        <v>0</v>
      </c>
      <c r="CJ47" s="8">
        <f>[3]Лист2!$AW44</f>
        <v>0</v>
      </c>
      <c r="CK47" s="9">
        <f>[3]Лист2!$AT190</f>
        <v>0</v>
      </c>
      <c r="CL47" s="40">
        <f>[3]Лист2!$AT44</f>
        <v>0</v>
      </c>
      <c r="CM47" s="9">
        <f>[3]Лист2!$AU190</f>
        <v>0</v>
      </c>
      <c r="CN47" s="8">
        <f>[3]Лист2!$AU44</f>
        <v>0</v>
      </c>
      <c r="CO47" s="9">
        <f>[3]Лист2!$AV190</f>
        <v>0</v>
      </c>
      <c r="CP47" s="40">
        <f>[3]Лист2!$AV44</f>
        <v>0</v>
      </c>
      <c r="CQ47" s="9">
        <f>[3]Лист2!$AX190</f>
        <v>0</v>
      </c>
      <c r="CR47" s="8">
        <f>[3]Лист2!$AX44</f>
        <v>0</v>
      </c>
    </row>
    <row r="48" spans="1:96" ht="15" customHeight="1" x14ac:dyDescent="0.25">
      <c r="A48" s="12">
        <v>38</v>
      </c>
      <c r="B48" s="18" t="s">
        <v>147</v>
      </c>
      <c r="C48" s="12">
        <v>330421</v>
      </c>
      <c r="D48" s="25" t="s">
        <v>155</v>
      </c>
      <c r="E48" s="25" t="s">
        <v>160</v>
      </c>
      <c r="F48" s="31" t="s">
        <v>156</v>
      </c>
      <c r="G48" s="8">
        <f t="shared" si="6"/>
        <v>17343656.129999999</v>
      </c>
      <c r="H48" s="8">
        <f t="shared" si="7"/>
        <v>17343656.129999999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17343656.129999999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4524027.34</v>
      </c>
      <c r="Z48" s="8">
        <f t="shared" si="10"/>
        <v>4524027.34</v>
      </c>
      <c r="AA48" s="9">
        <f>[3]Лист2!$M191</f>
        <v>0</v>
      </c>
      <c r="AB48" s="8">
        <f>[3]Лист2!$M45</f>
        <v>0</v>
      </c>
      <c r="AC48" s="9">
        <f>[3]Лист2!$N191</f>
        <v>0</v>
      </c>
      <c r="AD48" s="8">
        <f>[3]Лист2!$N45</f>
        <v>0</v>
      </c>
      <c r="AE48" s="9">
        <f>[3]Лист2!$O191</f>
        <v>0</v>
      </c>
      <c r="AF48" s="8">
        <f>[3]Лист2!$O45</f>
        <v>4524027.34</v>
      </c>
      <c r="AG48" s="9">
        <f>[3]Лист2!$S191</f>
        <v>0</v>
      </c>
      <c r="AH48" s="8">
        <f>[3]Лист2!$S45</f>
        <v>0</v>
      </c>
      <c r="AI48" s="9">
        <f>[3]Лист2!$P191</f>
        <v>0</v>
      </c>
      <c r="AJ48" s="40">
        <f>[3]Лист2!$P45</f>
        <v>0</v>
      </c>
      <c r="AK48" s="9">
        <f>[3]Лист2!$Q191</f>
        <v>0</v>
      </c>
      <c r="AL48" s="8">
        <f>[3]Лист2!$Q45</f>
        <v>0</v>
      </c>
      <c r="AM48" s="9">
        <f>[3]Лист2!$R191</f>
        <v>0</v>
      </c>
      <c r="AN48" s="40">
        <f>[3]Лист2!$R45</f>
        <v>0</v>
      </c>
      <c r="AO48" s="9">
        <f>[3]Лист2!$T191</f>
        <v>0</v>
      </c>
      <c r="AP48" s="8">
        <f>[3]Лист2!$T45</f>
        <v>0</v>
      </c>
      <c r="AQ48" s="8">
        <f t="shared" si="11"/>
        <v>5284792.57</v>
      </c>
      <c r="AR48" s="8">
        <f t="shared" si="12"/>
        <v>5284792.57</v>
      </c>
      <c r="AS48" s="9">
        <f>[3]Лист2!$W191</f>
        <v>0</v>
      </c>
      <c r="AT48" s="8">
        <f>[3]Лист2!$W45</f>
        <v>0</v>
      </c>
      <c r="AU48" s="9">
        <f>[3]Лист2!$X191</f>
        <v>0</v>
      </c>
      <c r="AV48" s="8">
        <f>[3]Лист2!$X45</f>
        <v>0</v>
      </c>
      <c r="AW48" s="9">
        <f>[3]Лист2!$Y191</f>
        <v>0</v>
      </c>
      <c r="AX48" s="8">
        <f>[3]Лист2!$Y45</f>
        <v>5284792.57</v>
      </c>
      <c r="AY48" s="9">
        <f>[3]Лист2!$AC191</f>
        <v>0</v>
      </c>
      <c r="AZ48" s="8">
        <f>[3]Лист2!$AC45</f>
        <v>0</v>
      </c>
      <c r="BA48" s="9">
        <f>[3]Лист2!$Z191</f>
        <v>0</v>
      </c>
      <c r="BB48" s="40">
        <f>[3]Лист2!$Z45</f>
        <v>0</v>
      </c>
      <c r="BC48" s="9">
        <f>[3]Лист2!$AA191</f>
        <v>0</v>
      </c>
      <c r="BD48" s="8">
        <f>[3]Лист2!$AA45</f>
        <v>0</v>
      </c>
      <c r="BE48" s="9">
        <f>[3]Лист2!$AB191</f>
        <v>0</v>
      </c>
      <c r="BF48" s="40">
        <f>[3]Лист2!$AB45</f>
        <v>0</v>
      </c>
      <c r="BG48" s="9">
        <f>[3]Лист2!$AD191</f>
        <v>0</v>
      </c>
      <c r="BH48" s="8">
        <f>[3]Лист2!$AD45</f>
        <v>0</v>
      </c>
      <c r="BI48" s="8">
        <f t="shared" si="13"/>
        <v>4549403.18</v>
      </c>
      <c r="BJ48" s="8">
        <f t="shared" si="14"/>
        <v>4549403.18</v>
      </c>
      <c r="BK48" s="9">
        <f>[3]Лист2!$AG191</f>
        <v>0</v>
      </c>
      <c r="BL48" s="8">
        <f>[3]Лист2!$AG45</f>
        <v>0</v>
      </c>
      <c r="BM48" s="9">
        <f>[3]Лист2!$AH191</f>
        <v>0</v>
      </c>
      <c r="BN48" s="8">
        <f>[3]Лист2!$AH45</f>
        <v>0</v>
      </c>
      <c r="BO48" s="9">
        <f>[3]Лист2!$AI191</f>
        <v>0</v>
      </c>
      <c r="BP48" s="8">
        <f>[3]Лист2!$AI45</f>
        <v>4549403.18</v>
      </c>
      <c r="BQ48" s="9">
        <f>[3]Лист2!$AM191</f>
        <v>0</v>
      </c>
      <c r="BR48" s="8">
        <f>[3]Лист2!$AM45</f>
        <v>0</v>
      </c>
      <c r="BS48" s="9">
        <f>[3]Лист2!$AJ191</f>
        <v>0</v>
      </c>
      <c r="BT48" s="40">
        <f>[3]Лист2!$AJ45</f>
        <v>0</v>
      </c>
      <c r="BU48" s="9">
        <f>[3]Лист2!$AK191</f>
        <v>0</v>
      </c>
      <c r="BV48" s="8">
        <f>[3]Лист2!$AK45</f>
        <v>0</v>
      </c>
      <c r="BW48" s="9">
        <f>[3]Лист2!$AL191</f>
        <v>0</v>
      </c>
      <c r="BX48" s="40">
        <f>[3]Лист2!$AL45</f>
        <v>0</v>
      </c>
      <c r="BY48" s="9">
        <f>[3]Лист2!$AN191</f>
        <v>0</v>
      </c>
      <c r="BZ48" s="8">
        <f>[3]Лист2!$AN45</f>
        <v>0</v>
      </c>
      <c r="CA48" s="8">
        <f t="shared" si="15"/>
        <v>2985433.04</v>
      </c>
      <c r="CB48" s="8">
        <f t="shared" si="16"/>
        <v>2985433.04</v>
      </c>
      <c r="CC48" s="9">
        <f>[3]Лист2!$AQ191</f>
        <v>0</v>
      </c>
      <c r="CD48" s="8">
        <f>[3]Лист2!$AQ45</f>
        <v>0</v>
      </c>
      <c r="CE48" s="9">
        <f>[3]Лист2!$AR191</f>
        <v>0</v>
      </c>
      <c r="CF48" s="8">
        <f>[3]Лист2!$AR45</f>
        <v>0</v>
      </c>
      <c r="CG48" s="9">
        <f>[3]Лист2!$AS191</f>
        <v>0</v>
      </c>
      <c r="CH48" s="8">
        <f>[3]Лист2!$AS45</f>
        <v>2985433.04</v>
      </c>
      <c r="CI48" s="9">
        <f>[3]Лист2!$AW191</f>
        <v>0</v>
      </c>
      <c r="CJ48" s="8">
        <f>[3]Лист2!$AW45</f>
        <v>0</v>
      </c>
      <c r="CK48" s="9">
        <f>[3]Лист2!$AT191</f>
        <v>0</v>
      </c>
      <c r="CL48" s="40">
        <f>[3]Лист2!$AT45</f>
        <v>0</v>
      </c>
      <c r="CM48" s="9">
        <f>[3]Лист2!$AU191</f>
        <v>0</v>
      </c>
      <c r="CN48" s="8">
        <f>[3]Лист2!$AU45</f>
        <v>0</v>
      </c>
      <c r="CO48" s="9">
        <f>[3]Лист2!$AV191</f>
        <v>0</v>
      </c>
      <c r="CP48" s="40">
        <f>[3]Лист2!$AV45</f>
        <v>0</v>
      </c>
      <c r="CQ48" s="9">
        <f>[3]Лист2!$AX191</f>
        <v>0</v>
      </c>
      <c r="CR48" s="8">
        <f>[3]Лист2!$AX45</f>
        <v>0</v>
      </c>
    </row>
    <row r="49" spans="1:96" ht="15" customHeight="1" x14ac:dyDescent="0.25">
      <c r="A49" s="12">
        <v>39</v>
      </c>
      <c r="B49" s="18" t="s">
        <v>161</v>
      </c>
      <c r="C49" s="12">
        <v>330372</v>
      </c>
      <c r="D49" s="25" t="s">
        <v>155</v>
      </c>
      <c r="E49" s="25" t="s">
        <v>160</v>
      </c>
      <c r="F49" s="31" t="s">
        <v>156</v>
      </c>
      <c r="G49" s="8">
        <f t="shared" si="6"/>
        <v>3993589.41</v>
      </c>
      <c r="H49" s="8">
        <f t="shared" si="7"/>
        <v>981505.41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981505.41</v>
      </c>
      <c r="O49" s="9">
        <f t="shared" si="17"/>
        <v>0</v>
      </c>
      <c r="P49" s="8">
        <f t="shared" si="17"/>
        <v>0</v>
      </c>
      <c r="Q49" s="9">
        <f t="shared" si="17"/>
        <v>21</v>
      </c>
      <c r="R49" s="8">
        <f t="shared" si="17"/>
        <v>3012084</v>
      </c>
      <c r="S49" s="9">
        <f t="shared" si="17"/>
        <v>0</v>
      </c>
      <c r="T49" s="8">
        <f t="shared" si="17"/>
        <v>0</v>
      </c>
      <c r="U49" s="9">
        <f t="shared" si="17"/>
        <v>21</v>
      </c>
      <c r="V49" s="8">
        <f t="shared" si="17"/>
        <v>3012084</v>
      </c>
      <c r="W49" s="9">
        <f t="shared" si="17"/>
        <v>0</v>
      </c>
      <c r="X49" s="8">
        <f t="shared" si="17"/>
        <v>0</v>
      </c>
      <c r="Y49" s="8">
        <f t="shared" si="9"/>
        <v>299140.23</v>
      </c>
      <c r="Z49" s="8">
        <f t="shared" si="10"/>
        <v>299140.23</v>
      </c>
      <c r="AA49" s="9">
        <f>[3]Лист2!$M192</f>
        <v>0</v>
      </c>
      <c r="AB49" s="8">
        <f>[3]Лист2!$M46</f>
        <v>0</v>
      </c>
      <c r="AC49" s="9">
        <f>[3]Лист2!$N192</f>
        <v>0</v>
      </c>
      <c r="AD49" s="8">
        <f>[3]Лист2!$N46</f>
        <v>0</v>
      </c>
      <c r="AE49" s="9">
        <f>[3]Лист2!$O192</f>
        <v>0</v>
      </c>
      <c r="AF49" s="8">
        <f>[3]Лист2!$O46</f>
        <v>299140.23</v>
      </c>
      <c r="AG49" s="9">
        <f>[3]Лист2!$S192</f>
        <v>0</v>
      </c>
      <c r="AH49" s="8">
        <f>[3]Лист2!$S46</f>
        <v>0</v>
      </c>
      <c r="AI49" s="9">
        <f>[3]Лист2!$P192</f>
        <v>0</v>
      </c>
      <c r="AJ49" s="40">
        <f>[3]Лист2!$P46</f>
        <v>0</v>
      </c>
      <c r="AK49" s="9">
        <f>[3]Лист2!$Q192</f>
        <v>0</v>
      </c>
      <c r="AL49" s="8">
        <f>[3]Лист2!$Q46</f>
        <v>0</v>
      </c>
      <c r="AM49" s="9">
        <f>[3]Лист2!$R192</f>
        <v>0</v>
      </c>
      <c r="AN49" s="40">
        <f>[3]Лист2!$R46</f>
        <v>0</v>
      </c>
      <c r="AO49" s="9">
        <f>[3]Лист2!$T192</f>
        <v>0</v>
      </c>
      <c r="AP49" s="8">
        <f>[3]Лист2!$T46</f>
        <v>0</v>
      </c>
      <c r="AQ49" s="8">
        <f t="shared" si="11"/>
        <v>180678.68</v>
      </c>
      <c r="AR49" s="8">
        <f t="shared" si="12"/>
        <v>180678.68</v>
      </c>
      <c r="AS49" s="9">
        <f>[3]Лист2!$W192</f>
        <v>0</v>
      </c>
      <c r="AT49" s="8">
        <f>[3]Лист2!$W46</f>
        <v>0</v>
      </c>
      <c r="AU49" s="9">
        <f>[3]Лист2!$X192</f>
        <v>0</v>
      </c>
      <c r="AV49" s="8">
        <f>[3]Лист2!$X46</f>
        <v>0</v>
      </c>
      <c r="AW49" s="9">
        <f>[3]Лист2!$Y192</f>
        <v>0</v>
      </c>
      <c r="AX49" s="8">
        <f>[3]Лист2!$Y46</f>
        <v>180678.68</v>
      </c>
      <c r="AY49" s="9">
        <f>[3]Лист2!$AC192</f>
        <v>0</v>
      </c>
      <c r="AZ49" s="8">
        <f>[3]Лист2!$AC46</f>
        <v>0</v>
      </c>
      <c r="BA49" s="9">
        <f>[3]Лист2!$Z192</f>
        <v>0</v>
      </c>
      <c r="BB49" s="40">
        <f>[3]Лист2!$Z46</f>
        <v>0</v>
      </c>
      <c r="BC49" s="9">
        <f>[3]Лист2!$AA192</f>
        <v>0</v>
      </c>
      <c r="BD49" s="8">
        <f>[3]Лист2!$AA46</f>
        <v>0</v>
      </c>
      <c r="BE49" s="9">
        <f>[3]Лист2!$AB192</f>
        <v>0</v>
      </c>
      <c r="BF49" s="40">
        <f>[3]Лист2!$AB46</f>
        <v>0</v>
      </c>
      <c r="BG49" s="9">
        <f>[3]Лист2!$AD192</f>
        <v>0</v>
      </c>
      <c r="BH49" s="8">
        <f>[3]Лист2!$AD46</f>
        <v>0</v>
      </c>
      <c r="BI49" s="8">
        <f t="shared" si="13"/>
        <v>323025.57</v>
      </c>
      <c r="BJ49" s="8">
        <f t="shared" si="14"/>
        <v>323025.57</v>
      </c>
      <c r="BK49" s="9">
        <f>[3]Лист2!$AG192</f>
        <v>0</v>
      </c>
      <c r="BL49" s="8">
        <f>[3]Лист2!$AG46</f>
        <v>0</v>
      </c>
      <c r="BM49" s="9">
        <f>[3]Лист2!$AH192</f>
        <v>0</v>
      </c>
      <c r="BN49" s="8">
        <f>[3]Лист2!$AH46</f>
        <v>0</v>
      </c>
      <c r="BO49" s="9">
        <f>[3]Лист2!$AI192</f>
        <v>0</v>
      </c>
      <c r="BP49" s="8">
        <f>[3]Лист2!$AI46</f>
        <v>323025.57</v>
      </c>
      <c r="BQ49" s="9">
        <f>[3]Лист2!$AM192</f>
        <v>0</v>
      </c>
      <c r="BR49" s="8">
        <f>[3]Лист2!$AM46</f>
        <v>0</v>
      </c>
      <c r="BS49" s="9">
        <f>[3]Лист2!$AJ192</f>
        <v>0</v>
      </c>
      <c r="BT49" s="40">
        <f>[3]Лист2!$AJ46</f>
        <v>0</v>
      </c>
      <c r="BU49" s="9">
        <f>[3]Лист2!$AK192</f>
        <v>0</v>
      </c>
      <c r="BV49" s="8">
        <f>[3]Лист2!$AK46</f>
        <v>0</v>
      </c>
      <c r="BW49" s="9">
        <f>[3]Лист2!$AL192</f>
        <v>0</v>
      </c>
      <c r="BX49" s="40">
        <f>[3]Лист2!$AL46</f>
        <v>0</v>
      </c>
      <c r="BY49" s="9">
        <f>[3]Лист2!$AN192</f>
        <v>0</v>
      </c>
      <c r="BZ49" s="8">
        <f>[3]Лист2!$AN46</f>
        <v>0</v>
      </c>
      <c r="CA49" s="8">
        <f t="shared" si="15"/>
        <v>3190744.93</v>
      </c>
      <c r="CB49" s="8">
        <f t="shared" si="16"/>
        <v>178660.93</v>
      </c>
      <c r="CC49" s="9">
        <f>[3]Лист2!$AQ192</f>
        <v>0</v>
      </c>
      <c r="CD49" s="8">
        <f>[3]Лист2!$AQ46</f>
        <v>0</v>
      </c>
      <c r="CE49" s="9">
        <f>[3]Лист2!$AR192</f>
        <v>0</v>
      </c>
      <c r="CF49" s="8">
        <f>[3]Лист2!$AR46</f>
        <v>0</v>
      </c>
      <c r="CG49" s="9">
        <f>[3]Лист2!$AS192</f>
        <v>0</v>
      </c>
      <c r="CH49" s="8">
        <f>[3]Лист2!$AS46</f>
        <v>178660.93</v>
      </c>
      <c r="CI49" s="9">
        <f>[3]Лист2!$AW192</f>
        <v>0</v>
      </c>
      <c r="CJ49" s="8">
        <f>[3]Лист2!$AW46</f>
        <v>0</v>
      </c>
      <c r="CK49" s="9">
        <f>[3]Лист2!$AT192</f>
        <v>21</v>
      </c>
      <c r="CL49" s="40">
        <f>[3]Лист2!$AT46</f>
        <v>3012084</v>
      </c>
      <c r="CM49" s="9">
        <f>[3]Лист2!$AU192</f>
        <v>0</v>
      </c>
      <c r="CN49" s="8">
        <f>[3]Лист2!$AU46</f>
        <v>0</v>
      </c>
      <c r="CO49" s="9">
        <f>[3]Лист2!$AV192</f>
        <v>21</v>
      </c>
      <c r="CP49" s="40">
        <f>[3]Лист2!$AV46</f>
        <v>3012084</v>
      </c>
      <c r="CQ49" s="9">
        <f>[3]Лист2!$AX192</f>
        <v>0</v>
      </c>
      <c r="CR49" s="8">
        <f>[3]Лист2!$AX46</f>
        <v>0</v>
      </c>
    </row>
    <row r="50" spans="1:96" ht="15" customHeight="1" x14ac:dyDescent="0.25">
      <c r="A50" s="12">
        <v>40</v>
      </c>
      <c r="B50" s="18" t="s">
        <v>162</v>
      </c>
      <c r="C50" s="12">
        <v>330425</v>
      </c>
      <c r="D50" s="25" t="s">
        <v>155</v>
      </c>
      <c r="E50" s="25" t="s">
        <v>160</v>
      </c>
      <c r="F50" s="31" t="s">
        <v>156</v>
      </c>
      <c r="G50" s="8">
        <f t="shared" si="6"/>
        <v>9998993.4499999993</v>
      </c>
      <c r="H50" s="8">
        <f t="shared" si="7"/>
        <v>9998993.4499999993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9998993.4499999993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147932.88</v>
      </c>
      <c r="Z50" s="8">
        <f t="shared" si="10"/>
        <v>147932.88</v>
      </c>
      <c r="AA50" s="9">
        <f>[3]Лист2!$M193</f>
        <v>0</v>
      </c>
      <c r="AB50" s="8">
        <f>[3]Лист2!$M47</f>
        <v>0</v>
      </c>
      <c r="AC50" s="9">
        <f>[3]Лист2!$N193</f>
        <v>0</v>
      </c>
      <c r="AD50" s="8">
        <f>[3]Лист2!$N47</f>
        <v>0</v>
      </c>
      <c r="AE50" s="9">
        <f>[3]Лист2!$O193</f>
        <v>0</v>
      </c>
      <c r="AF50" s="8">
        <f>[3]Лист2!$O47</f>
        <v>147932.88</v>
      </c>
      <c r="AG50" s="9">
        <f>[3]Лист2!$S193</f>
        <v>0</v>
      </c>
      <c r="AH50" s="8">
        <f>[3]Лист2!$S47</f>
        <v>0</v>
      </c>
      <c r="AI50" s="9">
        <f>[3]Лист2!$P193</f>
        <v>0</v>
      </c>
      <c r="AJ50" s="40">
        <f>[3]Лист2!$P47</f>
        <v>0</v>
      </c>
      <c r="AK50" s="9">
        <f>[3]Лист2!$Q193</f>
        <v>0</v>
      </c>
      <c r="AL50" s="8">
        <f>[3]Лист2!$Q47</f>
        <v>0</v>
      </c>
      <c r="AM50" s="9">
        <f>[3]Лист2!$R193</f>
        <v>0</v>
      </c>
      <c r="AN50" s="40">
        <f>[3]Лист2!$R47</f>
        <v>0</v>
      </c>
      <c r="AO50" s="9">
        <f>[3]Лист2!$T193</f>
        <v>0</v>
      </c>
      <c r="AP50" s="8">
        <f>[3]Лист2!$T47</f>
        <v>0</v>
      </c>
      <c r="AQ50" s="8">
        <f t="shared" si="11"/>
        <v>193776.56</v>
      </c>
      <c r="AR50" s="8">
        <f t="shared" si="12"/>
        <v>193776.56</v>
      </c>
      <c r="AS50" s="9">
        <f>[3]Лист2!$W193</f>
        <v>0</v>
      </c>
      <c r="AT50" s="8">
        <f>[3]Лист2!$W47</f>
        <v>0</v>
      </c>
      <c r="AU50" s="9">
        <f>[3]Лист2!$X193</f>
        <v>0</v>
      </c>
      <c r="AV50" s="8">
        <f>[3]Лист2!$X47</f>
        <v>0</v>
      </c>
      <c r="AW50" s="9">
        <f>[3]Лист2!$Y193</f>
        <v>0</v>
      </c>
      <c r="AX50" s="8">
        <f>[3]Лист2!$Y47</f>
        <v>193776.56</v>
      </c>
      <c r="AY50" s="9">
        <f>[3]Лист2!$AC193</f>
        <v>0</v>
      </c>
      <c r="AZ50" s="8">
        <f>[3]Лист2!$AC47</f>
        <v>0</v>
      </c>
      <c r="BA50" s="9">
        <f>[3]Лист2!$Z193</f>
        <v>0</v>
      </c>
      <c r="BB50" s="40">
        <f>[3]Лист2!$Z47</f>
        <v>0</v>
      </c>
      <c r="BC50" s="9">
        <f>[3]Лист2!$AA193</f>
        <v>0</v>
      </c>
      <c r="BD50" s="8">
        <f>[3]Лист2!$AA47</f>
        <v>0</v>
      </c>
      <c r="BE50" s="9">
        <f>[3]Лист2!$AB193</f>
        <v>0</v>
      </c>
      <c r="BF50" s="40">
        <f>[3]Лист2!$AB47</f>
        <v>0</v>
      </c>
      <c r="BG50" s="9">
        <f>[3]Лист2!$AD193</f>
        <v>0</v>
      </c>
      <c r="BH50" s="8">
        <f>[3]Лист2!$AD47</f>
        <v>0</v>
      </c>
      <c r="BI50" s="8">
        <f t="shared" si="13"/>
        <v>301063.93</v>
      </c>
      <c r="BJ50" s="8">
        <f t="shared" si="14"/>
        <v>301063.93</v>
      </c>
      <c r="BK50" s="9">
        <f>[3]Лист2!$AG193</f>
        <v>0</v>
      </c>
      <c r="BL50" s="8">
        <f>[3]Лист2!$AG47</f>
        <v>0</v>
      </c>
      <c r="BM50" s="9">
        <f>[3]Лист2!$AH193</f>
        <v>0</v>
      </c>
      <c r="BN50" s="8">
        <f>[3]Лист2!$AH47</f>
        <v>0</v>
      </c>
      <c r="BO50" s="9">
        <f>[3]Лист2!$AI193</f>
        <v>0</v>
      </c>
      <c r="BP50" s="8">
        <f>[3]Лист2!$AI47</f>
        <v>301063.93</v>
      </c>
      <c r="BQ50" s="9">
        <f>[3]Лист2!$AM193</f>
        <v>0</v>
      </c>
      <c r="BR50" s="8">
        <f>[3]Лист2!$AM47</f>
        <v>0</v>
      </c>
      <c r="BS50" s="9">
        <f>[3]Лист2!$AJ193</f>
        <v>0</v>
      </c>
      <c r="BT50" s="40">
        <f>[3]Лист2!$AJ47</f>
        <v>0</v>
      </c>
      <c r="BU50" s="9">
        <f>[3]Лист2!$AK193</f>
        <v>0</v>
      </c>
      <c r="BV50" s="8">
        <f>[3]Лист2!$AK47</f>
        <v>0</v>
      </c>
      <c r="BW50" s="9">
        <f>[3]Лист2!$AL193</f>
        <v>0</v>
      </c>
      <c r="BX50" s="40">
        <f>[3]Лист2!$AL47</f>
        <v>0</v>
      </c>
      <c r="BY50" s="9">
        <f>[3]Лист2!$AN193</f>
        <v>0</v>
      </c>
      <c r="BZ50" s="8">
        <f>[3]Лист2!$AN47</f>
        <v>0</v>
      </c>
      <c r="CA50" s="8">
        <f t="shared" si="15"/>
        <v>9356220.0800000001</v>
      </c>
      <c r="CB50" s="8">
        <f t="shared" si="16"/>
        <v>9356220.0800000001</v>
      </c>
      <c r="CC50" s="9">
        <f>[3]Лист2!$AQ193</f>
        <v>0</v>
      </c>
      <c r="CD50" s="8">
        <f>[3]Лист2!$AQ47</f>
        <v>0</v>
      </c>
      <c r="CE50" s="9">
        <f>[3]Лист2!$AR193</f>
        <v>0</v>
      </c>
      <c r="CF50" s="8">
        <f>[3]Лист2!$AR47</f>
        <v>0</v>
      </c>
      <c r="CG50" s="9">
        <f>[3]Лист2!$AS193</f>
        <v>0</v>
      </c>
      <c r="CH50" s="8">
        <f>[3]Лист2!$AS47</f>
        <v>9356220.0800000001</v>
      </c>
      <c r="CI50" s="9">
        <f>[3]Лист2!$AW193</f>
        <v>0</v>
      </c>
      <c r="CJ50" s="8">
        <f>[3]Лист2!$AW47</f>
        <v>0</v>
      </c>
      <c r="CK50" s="9">
        <f>[3]Лист2!$AT193</f>
        <v>0</v>
      </c>
      <c r="CL50" s="40">
        <f>[3]Лист2!$AT47</f>
        <v>0</v>
      </c>
      <c r="CM50" s="9">
        <f>[3]Лист2!$AU193</f>
        <v>0</v>
      </c>
      <c r="CN50" s="8">
        <f>[3]Лист2!$AU47</f>
        <v>0</v>
      </c>
      <c r="CO50" s="9">
        <f>[3]Лист2!$AV193</f>
        <v>0</v>
      </c>
      <c r="CP50" s="40">
        <f>[3]Лист2!$AV47</f>
        <v>0</v>
      </c>
      <c r="CQ50" s="9">
        <f>[3]Лист2!$AX193</f>
        <v>0</v>
      </c>
      <c r="CR50" s="8">
        <f>[3]Лист2!$AX47</f>
        <v>0</v>
      </c>
    </row>
    <row r="51" spans="1:96" x14ac:dyDescent="0.25">
      <c r="A51" s="12"/>
      <c r="B51" s="17" t="s">
        <v>34</v>
      </c>
      <c r="C51" s="12"/>
      <c r="D51" s="25"/>
      <c r="E51" s="26" t="s">
        <v>154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f>[3]Лист2!$M194</f>
        <v>0</v>
      </c>
      <c r="AB51" s="8">
        <f>[3]Лист2!$M48</f>
        <v>0</v>
      </c>
      <c r="AC51" s="9">
        <f>[3]Лист2!$N194</f>
        <v>0</v>
      </c>
      <c r="AD51" s="8">
        <f>[3]Лист2!$N48</f>
        <v>0</v>
      </c>
      <c r="AE51" s="9">
        <f>[3]Лист2!$O194</f>
        <v>0</v>
      </c>
      <c r="AF51" s="8">
        <f>[3]Лист2!$O48</f>
        <v>0</v>
      </c>
      <c r="AG51" s="9">
        <f>[3]Лист2!$S194</f>
        <v>0</v>
      </c>
      <c r="AH51" s="8">
        <f>[3]Лист2!$S48</f>
        <v>0</v>
      </c>
      <c r="AI51" s="9">
        <f>[3]Лист2!$P194</f>
        <v>0</v>
      </c>
      <c r="AJ51" s="40">
        <f>[3]Лист2!$P48</f>
        <v>0</v>
      </c>
      <c r="AK51" s="9">
        <f>[3]Лист2!$Q194</f>
        <v>0</v>
      </c>
      <c r="AL51" s="8">
        <f>[3]Лист2!$Q48</f>
        <v>0</v>
      </c>
      <c r="AM51" s="9">
        <f>[3]Лист2!$R194</f>
        <v>0</v>
      </c>
      <c r="AN51" s="40">
        <f>[3]Лист2!$R48</f>
        <v>0</v>
      </c>
      <c r="AO51" s="9">
        <f>[3]Лист2!$T194</f>
        <v>0</v>
      </c>
      <c r="AP51" s="8">
        <f>[3]Лист2!$T48</f>
        <v>0</v>
      </c>
      <c r="AQ51" s="8">
        <f t="shared" si="11"/>
        <v>0</v>
      </c>
      <c r="AR51" s="8">
        <f t="shared" si="12"/>
        <v>0</v>
      </c>
      <c r="AS51" s="9">
        <f>[3]Лист2!$W194</f>
        <v>0</v>
      </c>
      <c r="AT51" s="8">
        <f>[3]Лист2!$W48</f>
        <v>0</v>
      </c>
      <c r="AU51" s="9">
        <f>[3]Лист2!$X194</f>
        <v>0</v>
      </c>
      <c r="AV51" s="8">
        <f>[3]Лист2!$X48</f>
        <v>0</v>
      </c>
      <c r="AW51" s="9">
        <f>[3]Лист2!$Y194</f>
        <v>0</v>
      </c>
      <c r="AX51" s="8">
        <f>[3]Лист2!$Y48</f>
        <v>0</v>
      </c>
      <c r="AY51" s="9">
        <f>[3]Лист2!$AC194</f>
        <v>0</v>
      </c>
      <c r="AZ51" s="8">
        <f>[3]Лист2!$AC48</f>
        <v>0</v>
      </c>
      <c r="BA51" s="9">
        <f>[3]Лист2!$Z194</f>
        <v>0</v>
      </c>
      <c r="BB51" s="40">
        <f>[3]Лист2!$Z48</f>
        <v>0</v>
      </c>
      <c r="BC51" s="9">
        <f>[3]Лист2!$AA194</f>
        <v>0</v>
      </c>
      <c r="BD51" s="8">
        <f>[3]Лист2!$AA48</f>
        <v>0</v>
      </c>
      <c r="BE51" s="9">
        <f>[3]Лист2!$AB194</f>
        <v>0</v>
      </c>
      <c r="BF51" s="40">
        <f>[3]Лист2!$AB48</f>
        <v>0</v>
      </c>
      <c r="BG51" s="9">
        <f>[3]Лист2!$AD194</f>
        <v>0</v>
      </c>
      <c r="BH51" s="8">
        <f>[3]Лист2!$AD48</f>
        <v>0</v>
      </c>
      <c r="BI51" s="8">
        <f t="shared" si="13"/>
        <v>0</v>
      </c>
      <c r="BJ51" s="8">
        <f t="shared" si="14"/>
        <v>0</v>
      </c>
      <c r="BK51" s="9">
        <f>[3]Лист2!$AG194</f>
        <v>0</v>
      </c>
      <c r="BL51" s="8">
        <f>[3]Лист2!$AG48</f>
        <v>0</v>
      </c>
      <c r="BM51" s="9">
        <f>[3]Лист2!$AH194</f>
        <v>0</v>
      </c>
      <c r="BN51" s="8">
        <f>[3]Лист2!$AH48</f>
        <v>0</v>
      </c>
      <c r="BO51" s="9">
        <f>[3]Лист2!$AI194</f>
        <v>0</v>
      </c>
      <c r="BP51" s="8">
        <f>[3]Лист2!$AI48</f>
        <v>0</v>
      </c>
      <c r="BQ51" s="9">
        <f>[3]Лист2!$AM194</f>
        <v>0</v>
      </c>
      <c r="BR51" s="8">
        <f>[3]Лист2!$AM48</f>
        <v>0</v>
      </c>
      <c r="BS51" s="9">
        <f>[3]Лист2!$AJ194</f>
        <v>0</v>
      </c>
      <c r="BT51" s="40">
        <f>[3]Лист2!$AJ48</f>
        <v>0</v>
      </c>
      <c r="BU51" s="9">
        <f>[3]Лист2!$AK194</f>
        <v>0</v>
      </c>
      <c r="BV51" s="8">
        <f>[3]Лист2!$AK48</f>
        <v>0</v>
      </c>
      <c r="BW51" s="9">
        <f>[3]Лист2!$AL194</f>
        <v>0</v>
      </c>
      <c r="BX51" s="40">
        <f>[3]Лист2!$AL48</f>
        <v>0</v>
      </c>
      <c r="BY51" s="9">
        <f>[3]Лист2!$AN194</f>
        <v>0</v>
      </c>
      <c r="BZ51" s="8">
        <f>[3]Лист2!$AN48</f>
        <v>0</v>
      </c>
      <c r="CA51" s="8">
        <f t="shared" si="15"/>
        <v>0</v>
      </c>
      <c r="CB51" s="8">
        <f t="shared" si="16"/>
        <v>0</v>
      </c>
      <c r="CC51" s="9">
        <f>[3]Лист2!$AQ194</f>
        <v>0</v>
      </c>
      <c r="CD51" s="8">
        <f>[3]Лист2!$AQ48</f>
        <v>0</v>
      </c>
      <c r="CE51" s="9">
        <f>[3]Лист2!$AR194</f>
        <v>0</v>
      </c>
      <c r="CF51" s="8">
        <f>[3]Лист2!$AR48</f>
        <v>0</v>
      </c>
      <c r="CG51" s="9">
        <f>[3]Лист2!$AS194</f>
        <v>0</v>
      </c>
      <c r="CH51" s="8">
        <f>[3]Лист2!$AS48</f>
        <v>0</v>
      </c>
      <c r="CI51" s="9">
        <f>[3]Лист2!$AW194</f>
        <v>0</v>
      </c>
      <c r="CJ51" s="8">
        <f>[3]Лист2!$AW48</f>
        <v>0</v>
      </c>
      <c r="CK51" s="9">
        <f>[3]Лист2!$AT194</f>
        <v>0</v>
      </c>
      <c r="CL51" s="40">
        <f>[3]Лист2!$AT48</f>
        <v>0</v>
      </c>
      <c r="CM51" s="9">
        <f>[3]Лист2!$AU194</f>
        <v>0</v>
      </c>
      <c r="CN51" s="8">
        <f>[3]Лист2!$AU48</f>
        <v>0</v>
      </c>
      <c r="CO51" s="9">
        <f>[3]Лист2!$AV194</f>
        <v>0</v>
      </c>
      <c r="CP51" s="40">
        <f>[3]Лист2!$AV48</f>
        <v>0</v>
      </c>
      <c r="CQ51" s="9">
        <f>[3]Лист2!$AX194</f>
        <v>0</v>
      </c>
      <c r="CR51" s="8">
        <f>[3]Лист2!$AX48</f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155</v>
      </c>
      <c r="E52" s="25" t="s">
        <v>154</v>
      </c>
      <c r="F52" s="31" t="s">
        <v>156</v>
      </c>
      <c r="G52" s="8">
        <f t="shared" si="6"/>
        <v>47010091.869999997</v>
      </c>
      <c r="H52" s="8">
        <f t="shared" si="7"/>
        <v>33983011.189999998</v>
      </c>
      <c r="I52" s="9">
        <f t="shared" si="17"/>
        <v>30984</v>
      </c>
      <c r="J52" s="8">
        <f t="shared" si="17"/>
        <v>18247119.870000001</v>
      </c>
      <c r="K52" s="9">
        <f t="shared" si="17"/>
        <v>3460</v>
      </c>
      <c r="L52" s="8">
        <f t="shared" si="17"/>
        <v>1149511.27</v>
      </c>
      <c r="M52" s="9">
        <f t="shared" si="17"/>
        <v>11341</v>
      </c>
      <c r="N52" s="8">
        <f t="shared" si="17"/>
        <v>14586380.050000001</v>
      </c>
      <c r="O52" s="9">
        <f t="shared" si="17"/>
        <v>350</v>
      </c>
      <c r="P52" s="8">
        <f t="shared" si="17"/>
        <v>1726110.12</v>
      </c>
      <c r="Q52" s="9">
        <f t="shared" si="17"/>
        <v>258</v>
      </c>
      <c r="R52" s="8">
        <f t="shared" si="17"/>
        <v>5180000.3600000003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2646</v>
      </c>
      <c r="X52" s="8">
        <f t="shared" si="17"/>
        <v>6120970.2000000002</v>
      </c>
      <c r="Y52" s="8">
        <f t="shared" si="9"/>
        <v>12964793.43</v>
      </c>
      <c r="Z52" s="8">
        <f t="shared" si="10"/>
        <v>8957176.1699999999</v>
      </c>
      <c r="AA52" s="9">
        <f>[3]Лист2!$M195</f>
        <v>5429</v>
      </c>
      <c r="AB52" s="8">
        <f>[3]Лист2!$M49</f>
        <v>5681707.8899999997</v>
      </c>
      <c r="AC52" s="9">
        <f>[3]Лист2!$N195</f>
        <v>861</v>
      </c>
      <c r="AD52" s="8">
        <f>[3]Лист2!$N49</f>
        <v>316212.78999999998</v>
      </c>
      <c r="AE52" s="9">
        <f>[3]Лист2!$O195</f>
        <v>2385</v>
      </c>
      <c r="AF52" s="8">
        <f>[3]Лист2!$O49</f>
        <v>2959255.49</v>
      </c>
      <c r="AG52" s="9">
        <f>[3]Лист2!$S195</f>
        <v>85</v>
      </c>
      <c r="AH52" s="8">
        <f>[3]Лист2!$S49</f>
        <v>995668.91</v>
      </c>
      <c r="AI52" s="9">
        <f>[3]Лист2!$P195</f>
        <v>77</v>
      </c>
      <c r="AJ52" s="40">
        <f>[3]Лист2!$P49</f>
        <v>1491958.3</v>
      </c>
      <c r="AK52" s="9">
        <f>[3]Лист2!$Q195</f>
        <v>0</v>
      </c>
      <c r="AL52" s="8">
        <f>[3]Лист2!$Q49</f>
        <v>0</v>
      </c>
      <c r="AM52" s="9">
        <f>[3]Лист2!$R195</f>
        <v>0</v>
      </c>
      <c r="AN52" s="40">
        <f>[3]Лист2!$R49</f>
        <v>0</v>
      </c>
      <c r="AO52" s="9">
        <f>[3]Лист2!$T195</f>
        <v>672</v>
      </c>
      <c r="AP52" s="8">
        <f>[3]Лист2!$T49</f>
        <v>1519990.05</v>
      </c>
      <c r="AQ52" s="8">
        <f t="shared" si="11"/>
        <v>11560206.59</v>
      </c>
      <c r="AR52" s="8">
        <f t="shared" si="12"/>
        <v>7445598.0099999998</v>
      </c>
      <c r="AS52" s="9">
        <f>[3]Лист2!$W195</f>
        <v>5259</v>
      </c>
      <c r="AT52" s="8">
        <f>[3]Лист2!$W49</f>
        <v>3086429.78</v>
      </c>
      <c r="AU52" s="9">
        <f>[3]Лист2!$X195</f>
        <v>711</v>
      </c>
      <c r="AV52" s="8">
        <f>[3]Лист2!$X49</f>
        <v>459798.81</v>
      </c>
      <c r="AW52" s="9">
        <f>[3]Лист2!$Y195</f>
        <v>2214</v>
      </c>
      <c r="AX52" s="8">
        <f>[3]Лист2!$Y49</f>
        <v>3899369.42</v>
      </c>
      <c r="AY52" s="9">
        <f>[3]Лист2!$AC195</f>
        <v>265</v>
      </c>
      <c r="AZ52" s="8">
        <f>[3]Лист2!$AC49</f>
        <v>730441.21</v>
      </c>
      <c r="BA52" s="9">
        <f>[3]Лист2!$Z195</f>
        <v>78</v>
      </c>
      <c r="BB52" s="40">
        <f>[3]Лист2!$Z49</f>
        <v>1696234.22</v>
      </c>
      <c r="BC52" s="9">
        <f>[3]Лист2!$AA195</f>
        <v>0</v>
      </c>
      <c r="BD52" s="8">
        <f>[3]Лист2!$AA49</f>
        <v>0</v>
      </c>
      <c r="BE52" s="9">
        <f>[3]Лист2!$AB195</f>
        <v>0</v>
      </c>
      <c r="BF52" s="40">
        <f>[3]Лист2!$AB49</f>
        <v>0</v>
      </c>
      <c r="BG52" s="9">
        <f>[3]Лист2!$AD195</f>
        <v>825</v>
      </c>
      <c r="BH52" s="8">
        <f>[3]Лист2!$AD49</f>
        <v>1687933.15</v>
      </c>
      <c r="BI52" s="8">
        <f t="shared" si="13"/>
        <v>12134361.130000001</v>
      </c>
      <c r="BJ52" s="8">
        <f t="shared" si="14"/>
        <v>8523490.2899999991</v>
      </c>
      <c r="BK52" s="9">
        <f>[3]Лист2!$AG195</f>
        <v>6162</v>
      </c>
      <c r="BL52" s="8">
        <f>[3]Лист2!$AG49</f>
        <v>5693532.9100000001</v>
      </c>
      <c r="BM52" s="9">
        <f>[3]Лист2!$AH195</f>
        <v>587</v>
      </c>
      <c r="BN52" s="8">
        <f>[3]Лист2!$AH49</f>
        <v>294312.53999999998</v>
      </c>
      <c r="BO52" s="9">
        <f>[3]Лист2!$AI195</f>
        <v>1779</v>
      </c>
      <c r="BP52" s="8">
        <f>[3]Лист2!$AI49</f>
        <v>2535644.84</v>
      </c>
      <c r="BQ52" s="9">
        <f>[3]Лист2!$AM195</f>
        <v>0</v>
      </c>
      <c r="BR52" s="8">
        <f>[3]Лист2!$AM49</f>
        <v>0</v>
      </c>
      <c r="BS52" s="9">
        <f>[3]Лист2!$AJ195</f>
        <v>76</v>
      </c>
      <c r="BT52" s="40">
        <f>[3]Лист2!$AJ49</f>
        <v>1749870.79</v>
      </c>
      <c r="BU52" s="9">
        <f>[3]Лист2!$AK195</f>
        <v>0</v>
      </c>
      <c r="BV52" s="8">
        <f>[3]Лист2!$AK49</f>
        <v>0</v>
      </c>
      <c r="BW52" s="9">
        <f>[3]Лист2!$AL195</f>
        <v>0</v>
      </c>
      <c r="BX52" s="40">
        <f>[3]Лист2!$AL49</f>
        <v>0</v>
      </c>
      <c r="BY52" s="9">
        <f>[3]Лист2!$AN195</f>
        <v>479</v>
      </c>
      <c r="BZ52" s="8">
        <f>[3]Лист2!$AN49</f>
        <v>1861000.05</v>
      </c>
      <c r="CA52" s="8">
        <f t="shared" si="15"/>
        <v>10350730.720000001</v>
      </c>
      <c r="CB52" s="8">
        <f t="shared" si="16"/>
        <v>9056746.7200000007</v>
      </c>
      <c r="CC52" s="9">
        <f>[3]Лист2!$AQ195</f>
        <v>14134</v>
      </c>
      <c r="CD52" s="8">
        <f>[3]Лист2!$AQ49</f>
        <v>3785449.29</v>
      </c>
      <c r="CE52" s="9">
        <f>[3]Лист2!$AR195</f>
        <v>1301</v>
      </c>
      <c r="CF52" s="8">
        <f>[3]Лист2!$AR49</f>
        <v>79187.13</v>
      </c>
      <c r="CG52" s="9">
        <f>[3]Лист2!$AS195</f>
        <v>4963</v>
      </c>
      <c r="CH52" s="8">
        <f>[3]Лист2!$AS49</f>
        <v>5192110.3</v>
      </c>
      <c r="CI52" s="9">
        <f>[3]Лист2!$AW195</f>
        <v>0</v>
      </c>
      <c r="CJ52" s="8">
        <f>[3]Лист2!$AW49</f>
        <v>0</v>
      </c>
      <c r="CK52" s="9">
        <f>[3]Лист2!$AT195</f>
        <v>27</v>
      </c>
      <c r="CL52" s="40">
        <f>[3]Лист2!$AT49</f>
        <v>241937.05</v>
      </c>
      <c r="CM52" s="9">
        <f>[3]Лист2!$AU195</f>
        <v>0</v>
      </c>
      <c r="CN52" s="8">
        <f>[3]Лист2!$AU49</f>
        <v>0</v>
      </c>
      <c r="CO52" s="9">
        <f>[3]Лист2!$AV195</f>
        <v>0</v>
      </c>
      <c r="CP52" s="40">
        <f>[3]Лист2!$AV49</f>
        <v>0</v>
      </c>
      <c r="CQ52" s="9">
        <f>[3]Лист2!$AX195</f>
        <v>670</v>
      </c>
      <c r="CR52" s="8">
        <f>[3]Лист2!$AX49</f>
        <v>1052046.95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f>[3]Лист2!$M196</f>
        <v>0</v>
      </c>
      <c r="AB53" s="8">
        <f>[3]Лист2!$M50</f>
        <v>0</v>
      </c>
      <c r="AC53" s="9">
        <f>[3]Лист2!$N196</f>
        <v>0</v>
      </c>
      <c r="AD53" s="8">
        <f>[3]Лист2!$N50</f>
        <v>0</v>
      </c>
      <c r="AE53" s="9">
        <f>[3]Лист2!$O196</f>
        <v>0</v>
      </c>
      <c r="AF53" s="8">
        <f>[3]Лист2!$O50</f>
        <v>0</v>
      </c>
      <c r="AG53" s="9">
        <f>[3]Лист2!$S196</f>
        <v>0</v>
      </c>
      <c r="AH53" s="8">
        <f>[3]Лист2!$S50</f>
        <v>0</v>
      </c>
      <c r="AI53" s="9">
        <f>[3]Лист2!$P196</f>
        <v>0</v>
      </c>
      <c r="AJ53" s="40">
        <f>[3]Лист2!$P50</f>
        <v>0</v>
      </c>
      <c r="AK53" s="9">
        <f>[3]Лист2!$Q196</f>
        <v>0</v>
      </c>
      <c r="AL53" s="8">
        <f>[3]Лист2!$Q50</f>
        <v>0</v>
      </c>
      <c r="AM53" s="9">
        <f>[3]Лист2!$R196</f>
        <v>0</v>
      </c>
      <c r="AN53" s="40">
        <f>[3]Лист2!$R50</f>
        <v>0</v>
      </c>
      <c r="AO53" s="9">
        <f>[3]Лист2!$T196</f>
        <v>0</v>
      </c>
      <c r="AP53" s="8">
        <f>[3]Лист2!$T50</f>
        <v>0</v>
      </c>
      <c r="AQ53" s="8">
        <f t="shared" si="11"/>
        <v>0</v>
      </c>
      <c r="AR53" s="8">
        <f t="shared" si="12"/>
        <v>0</v>
      </c>
      <c r="AS53" s="9">
        <f>[3]Лист2!$W196</f>
        <v>0</v>
      </c>
      <c r="AT53" s="8">
        <f>[3]Лист2!$W50</f>
        <v>0</v>
      </c>
      <c r="AU53" s="9">
        <f>[3]Лист2!$X196</f>
        <v>0</v>
      </c>
      <c r="AV53" s="8">
        <f>[3]Лист2!$X50</f>
        <v>0</v>
      </c>
      <c r="AW53" s="9">
        <f>[3]Лист2!$Y196</f>
        <v>0</v>
      </c>
      <c r="AX53" s="8">
        <f>[3]Лист2!$Y50</f>
        <v>0</v>
      </c>
      <c r="AY53" s="9">
        <f>[3]Лист2!$AC196</f>
        <v>0</v>
      </c>
      <c r="AZ53" s="8">
        <f>[3]Лист2!$AC50</f>
        <v>0</v>
      </c>
      <c r="BA53" s="9">
        <f>[3]Лист2!$Z196</f>
        <v>0</v>
      </c>
      <c r="BB53" s="40">
        <f>[3]Лист2!$Z50</f>
        <v>0</v>
      </c>
      <c r="BC53" s="9">
        <f>[3]Лист2!$AA196</f>
        <v>0</v>
      </c>
      <c r="BD53" s="8">
        <f>[3]Лист2!$AA50</f>
        <v>0</v>
      </c>
      <c r="BE53" s="9">
        <f>[3]Лист2!$AB196</f>
        <v>0</v>
      </c>
      <c r="BF53" s="40">
        <f>[3]Лист2!$AB50</f>
        <v>0</v>
      </c>
      <c r="BG53" s="9">
        <f>[3]Лист2!$AD196</f>
        <v>0</v>
      </c>
      <c r="BH53" s="8">
        <f>[3]Лист2!$AD50</f>
        <v>0</v>
      </c>
      <c r="BI53" s="8">
        <f t="shared" si="13"/>
        <v>0</v>
      </c>
      <c r="BJ53" s="8">
        <f t="shared" si="14"/>
        <v>0</v>
      </c>
      <c r="BK53" s="9">
        <f>[3]Лист2!$AG196</f>
        <v>0</v>
      </c>
      <c r="BL53" s="8">
        <f>[3]Лист2!$AG50</f>
        <v>0</v>
      </c>
      <c r="BM53" s="9">
        <f>[3]Лист2!$AH196</f>
        <v>0</v>
      </c>
      <c r="BN53" s="8">
        <f>[3]Лист2!$AH50</f>
        <v>0</v>
      </c>
      <c r="BO53" s="9">
        <f>[3]Лист2!$AI196</f>
        <v>0</v>
      </c>
      <c r="BP53" s="8">
        <f>[3]Лист2!$AI50</f>
        <v>0</v>
      </c>
      <c r="BQ53" s="9">
        <f>[3]Лист2!$AM196</f>
        <v>0</v>
      </c>
      <c r="BR53" s="8">
        <f>[3]Лист2!$AM50</f>
        <v>0</v>
      </c>
      <c r="BS53" s="9">
        <f>[3]Лист2!$AJ196</f>
        <v>0</v>
      </c>
      <c r="BT53" s="40">
        <f>[3]Лист2!$AJ50</f>
        <v>0</v>
      </c>
      <c r="BU53" s="9">
        <f>[3]Лист2!$AK196</f>
        <v>0</v>
      </c>
      <c r="BV53" s="8">
        <f>[3]Лист2!$AK50</f>
        <v>0</v>
      </c>
      <c r="BW53" s="9">
        <f>[3]Лист2!$AL196</f>
        <v>0</v>
      </c>
      <c r="BX53" s="40">
        <f>[3]Лист2!$AL50</f>
        <v>0</v>
      </c>
      <c r="BY53" s="9">
        <f>[3]Лист2!$AN196</f>
        <v>0</v>
      </c>
      <c r="BZ53" s="8">
        <f>[3]Лист2!$AN50</f>
        <v>0</v>
      </c>
      <c r="CA53" s="8">
        <f t="shared" si="15"/>
        <v>0</v>
      </c>
      <c r="CB53" s="8">
        <f t="shared" si="16"/>
        <v>0</v>
      </c>
      <c r="CC53" s="9">
        <f>[3]Лист2!$AQ196</f>
        <v>0</v>
      </c>
      <c r="CD53" s="8">
        <f>[3]Лист2!$AQ50</f>
        <v>0</v>
      </c>
      <c r="CE53" s="9">
        <f>[3]Лист2!$AR196</f>
        <v>0</v>
      </c>
      <c r="CF53" s="8">
        <f>[3]Лист2!$AR50</f>
        <v>0</v>
      </c>
      <c r="CG53" s="9">
        <f>[3]Лист2!$AS196</f>
        <v>0</v>
      </c>
      <c r="CH53" s="8">
        <f>[3]Лист2!$AS50</f>
        <v>0</v>
      </c>
      <c r="CI53" s="9">
        <f>[3]Лист2!$AW196</f>
        <v>0</v>
      </c>
      <c r="CJ53" s="8">
        <f>[3]Лист2!$AW50</f>
        <v>0</v>
      </c>
      <c r="CK53" s="9">
        <f>[3]Лист2!$AT196</f>
        <v>0</v>
      </c>
      <c r="CL53" s="40">
        <f>[3]Лист2!$AT50</f>
        <v>0</v>
      </c>
      <c r="CM53" s="9">
        <f>[3]Лист2!$AU196</f>
        <v>0</v>
      </c>
      <c r="CN53" s="8">
        <f>[3]Лист2!$AU50</f>
        <v>0</v>
      </c>
      <c r="CO53" s="9">
        <f>[3]Лист2!$AV196</f>
        <v>0</v>
      </c>
      <c r="CP53" s="40">
        <f>[3]Лист2!$AV50</f>
        <v>0</v>
      </c>
      <c r="CQ53" s="9">
        <f>[3]Лист2!$AX196</f>
        <v>0</v>
      </c>
      <c r="CR53" s="8">
        <f>[3]Лист2!$AX50</f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163</v>
      </c>
      <c r="E54" s="25" t="s">
        <v>154</v>
      </c>
      <c r="F54" s="31" t="s">
        <v>164</v>
      </c>
      <c r="G54" s="8">
        <f t="shared" si="6"/>
        <v>346657331.95999998</v>
      </c>
      <c r="H54" s="8">
        <f t="shared" si="7"/>
        <v>148564931.47999999</v>
      </c>
      <c r="I54" s="9">
        <f t="shared" si="17"/>
        <v>94332</v>
      </c>
      <c r="J54" s="8">
        <f t="shared" si="17"/>
        <v>56953732.329999998</v>
      </c>
      <c r="K54" s="9">
        <f t="shared" si="17"/>
        <v>8000</v>
      </c>
      <c r="L54" s="8">
        <f t="shared" si="17"/>
        <v>2225499.6</v>
      </c>
      <c r="M54" s="9">
        <f t="shared" si="17"/>
        <v>48507</v>
      </c>
      <c r="N54" s="8">
        <f t="shared" si="17"/>
        <v>89385699.549999997</v>
      </c>
      <c r="O54" s="9">
        <f t="shared" si="17"/>
        <v>1115</v>
      </c>
      <c r="P54" s="8">
        <f t="shared" si="17"/>
        <v>2204199.14</v>
      </c>
      <c r="Q54" s="9">
        <f t="shared" si="17"/>
        <v>6146</v>
      </c>
      <c r="R54" s="8">
        <f t="shared" si="17"/>
        <v>157627877.37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16029</v>
      </c>
      <c r="X54" s="8">
        <f t="shared" si="17"/>
        <v>38260323.969999999</v>
      </c>
      <c r="Y54" s="8">
        <f t="shared" si="9"/>
        <v>91027823.329999998</v>
      </c>
      <c r="Z54" s="8">
        <f t="shared" si="10"/>
        <v>46369690.18</v>
      </c>
      <c r="AA54" s="9">
        <f>[3]Лист2!$M197</f>
        <v>23583</v>
      </c>
      <c r="AB54" s="8">
        <f>[3]Лист2!$M51</f>
        <v>18088338.760000002</v>
      </c>
      <c r="AC54" s="9">
        <f>[3]Лист2!$N197</f>
        <v>2000</v>
      </c>
      <c r="AD54" s="8">
        <f>[3]Лист2!$N51</f>
        <v>855735.11</v>
      </c>
      <c r="AE54" s="9">
        <f>[3]Лист2!$O197</f>
        <v>12152</v>
      </c>
      <c r="AF54" s="8">
        <f>[3]Лист2!$O51</f>
        <v>27425616.309999999</v>
      </c>
      <c r="AG54" s="9">
        <f>[3]Лист2!$S197</f>
        <v>1115</v>
      </c>
      <c r="AH54" s="8">
        <f>[3]Лист2!$S51</f>
        <v>2204199.14</v>
      </c>
      <c r="AI54" s="9">
        <f>[3]Лист2!$P197</f>
        <v>1595</v>
      </c>
      <c r="AJ54" s="40">
        <f>[3]Лист2!$P51</f>
        <v>36105570.520000003</v>
      </c>
      <c r="AK54" s="9">
        <f>[3]Лист2!$Q197</f>
        <v>0</v>
      </c>
      <c r="AL54" s="8">
        <f>[3]Лист2!$Q51</f>
        <v>0</v>
      </c>
      <c r="AM54" s="9">
        <f>[3]Лист2!$R197</f>
        <v>0</v>
      </c>
      <c r="AN54" s="40">
        <f>[3]Лист2!$R51</f>
        <v>0</v>
      </c>
      <c r="AO54" s="9">
        <f>[3]Лист2!$T197</f>
        <v>4007</v>
      </c>
      <c r="AP54" s="8">
        <f>[3]Лист2!$T51</f>
        <v>6348363.4900000002</v>
      </c>
      <c r="AQ54" s="8">
        <f t="shared" si="11"/>
        <v>86910658.689999998</v>
      </c>
      <c r="AR54" s="8">
        <f t="shared" si="12"/>
        <v>42156724.68</v>
      </c>
      <c r="AS54" s="9">
        <f>[3]Лист2!$W197</f>
        <v>23583</v>
      </c>
      <c r="AT54" s="8">
        <f>[3]Лист2!$W51</f>
        <v>16192504.279999999</v>
      </c>
      <c r="AU54" s="9">
        <f>[3]Лист2!$X197</f>
        <v>2000</v>
      </c>
      <c r="AV54" s="8">
        <f>[3]Лист2!$X51</f>
        <v>855735.11</v>
      </c>
      <c r="AW54" s="9">
        <f>[3]Лист2!$Y197</f>
        <v>12152</v>
      </c>
      <c r="AX54" s="8">
        <f>[3]Лист2!$Y51</f>
        <v>25108485.289999999</v>
      </c>
      <c r="AY54" s="9">
        <f>[3]Лист2!$AC197</f>
        <v>0</v>
      </c>
      <c r="AZ54" s="8">
        <f>[3]Лист2!$AC51</f>
        <v>0</v>
      </c>
      <c r="BA54" s="9">
        <f>[3]Лист2!$Z197</f>
        <v>1595</v>
      </c>
      <c r="BB54" s="40">
        <f>[3]Лист2!$Z51</f>
        <v>35905570.520000003</v>
      </c>
      <c r="BC54" s="9">
        <f>[3]Лист2!$AA197</f>
        <v>0</v>
      </c>
      <c r="BD54" s="8">
        <f>[3]Лист2!$AA51</f>
        <v>0</v>
      </c>
      <c r="BE54" s="9">
        <f>[3]Лист2!$AB197</f>
        <v>0</v>
      </c>
      <c r="BF54" s="40">
        <f>[3]Лист2!$AB51</f>
        <v>0</v>
      </c>
      <c r="BG54" s="9">
        <f>[3]Лист2!$AD197</f>
        <v>4007</v>
      </c>
      <c r="BH54" s="8">
        <f>[3]Лист2!$AD51</f>
        <v>8848363.4900000002</v>
      </c>
      <c r="BI54" s="8">
        <f t="shared" si="13"/>
        <v>86160658.689999998</v>
      </c>
      <c r="BJ54" s="8">
        <f t="shared" si="14"/>
        <v>41706724.68</v>
      </c>
      <c r="BK54" s="9">
        <f>[3]Лист2!$AG197</f>
        <v>23583</v>
      </c>
      <c r="BL54" s="8">
        <f>[3]Лист2!$AG51</f>
        <v>16192504.279999999</v>
      </c>
      <c r="BM54" s="9">
        <f>[3]Лист2!$AH197</f>
        <v>2000</v>
      </c>
      <c r="BN54" s="8">
        <f>[3]Лист2!$AH51</f>
        <v>405735.11</v>
      </c>
      <c r="BO54" s="9">
        <f>[3]Лист2!$AI197</f>
        <v>12152</v>
      </c>
      <c r="BP54" s="8">
        <f>[3]Лист2!$AI51</f>
        <v>25108485.289999999</v>
      </c>
      <c r="BQ54" s="9">
        <f>[3]Лист2!$AM197</f>
        <v>0</v>
      </c>
      <c r="BR54" s="8">
        <f>[3]Лист2!$AM51</f>
        <v>0</v>
      </c>
      <c r="BS54" s="9">
        <f>[3]Лист2!$AJ197</f>
        <v>1595</v>
      </c>
      <c r="BT54" s="40">
        <f>[3]Лист2!$AJ51</f>
        <v>35105570.520000003</v>
      </c>
      <c r="BU54" s="9">
        <f>[3]Лист2!$AK197</f>
        <v>0</v>
      </c>
      <c r="BV54" s="8">
        <f>[3]Лист2!$AK51</f>
        <v>0</v>
      </c>
      <c r="BW54" s="9">
        <f>[3]Лист2!$AL197</f>
        <v>0</v>
      </c>
      <c r="BX54" s="40">
        <f>[3]Лист2!$AL51</f>
        <v>0</v>
      </c>
      <c r="BY54" s="9">
        <f>[3]Лист2!$AN197</f>
        <v>4007</v>
      </c>
      <c r="BZ54" s="8">
        <f>[3]Лист2!$AN51</f>
        <v>9348363.4900000002</v>
      </c>
      <c r="CA54" s="8">
        <f t="shared" si="15"/>
        <v>82558191.25</v>
      </c>
      <c r="CB54" s="8">
        <f t="shared" si="16"/>
        <v>18331791.940000001</v>
      </c>
      <c r="CC54" s="9">
        <f>[3]Лист2!$AQ197</f>
        <v>23583</v>
      </c>
      <c r="CD54" s="8">
        <f>[3]Лист2!$AQ51</f>
        <v>6480385.0099999998</v>
      </c>
      <c r="CE54" s="9">
        <f>[3]Лист2!$AR197</f>
        <v>2000</v>
      </c>
      <c r="CF54" s="8">
        <f>[3]Лист2!$AR51</f>
        <v>108294.27</v>
      </c>
      <c r="CG54" s="9">
        <f>[3]Лист2!$AS197</f>
        <v>12051</v>
      </c>
      <c r="CH54" s="8">
        <f>[3]Лист2!$AS51</f>
        <v>11743112.66</v>
      </c>
      <c r="CI54" s="9">
        <f>[3]Лист2!$AW197</f>
        <v>0</v>
      </c>
      <c r="CJ54" s="8">
        <f>[3]Лист2!$AW51</f>
        <v>0</v>
      </c>
      <c r="CK54" s="9">
        <f>[3]Лист2!$AT197</f>
        <v>1361</v>
      </c>
      <c r="CL54" s="40">
        <f>[3]Лист2!$AT51</f>
        <v>50511165.810000002</v>
      </c>
      <c r="CM54" s="9">
        <f>[3]Лист2!$AU197</f>
        <v>0</v>
      </c>
      <c r="CN54" s="8">
        <f>[3]Лист2!$AU51</f>
        <v>0</v>
      </c>
      <c r="CO54" s="9">
        <f>[3]Лист2!$AV197</f>
        <v>0</v>
      </c>
      <c r="CP54" s="40">
        <f>[3]Лист2!$AV51</f>
        <v>0</v>
      </c>
      <c r="CQ54" s="9">
        <f>[3]Лист2!$AX197</f>
        <v>4008</v>
      </c>
      <c r="CR54" s="8">
        <f>[3]Лист2!$AX51</f>
        <v>13715233.5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163</v>
      </c>
      <c r="E55" s="25" t="s">
        <v>154</v>
      </c>
      <c r="F55" s="31" t="s">
        <v>164</v>
      </c>
      <c r="G55" s="8">
        <f t="shared" si="6"/>
        <v>64835648.32</v>
      </c>
      <c r="H55" s="8">
        <f t="shared" si="7"/>
        <v>39041705.82</v>
      </c>
      <c r="I55" s="9">
        <f t="shared" si="17"/>
        <v>20917</v>
      </c>
      <c r="J55" s="8">
        <f t="shared" si="17"/>
        <v>12937676.82</v>
      </c>
      <c r="K55" s="9">
        <f t="shared" si="17"/>
        <v>6451</v>
      </c>
      <c r="L55" s="8">
        <f t="shared" si="17"/>
        <v>2604695.19</v>
      </c>
      <c r="M55" s="9">
        <f t="shared" si="17"/>
        <v>13673</v>
      </c>
      <c r="N55" s="8">
        <f t="shared" si="17"/>
        <v>23499333.809999999</v>
      </c>
      <c r="O55" s="9">
        <f t="shared" si="17"/>
        <v>313</v>
      </c>
      <c r="P55" s="8">
        <f t="shared" si="17"/>
        <v>1709565.57</v>
      </c>
      <c r="Q55" s="9">
        <f t="shared" si="17"/>
        <v>1441</v>
      </c>
      <c r="R55" s="8">
        <f t="shared" si="17"/>
        <v>24084376.93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23683416.120000001</v>
      </c>
      <c r="Z55" s="8">
        <f t="shared" si="10"/>
        <v>14842551.720000001</v>
      </c>
      <c r="AA55" s="9">
        <f>[3]Лист2!$M198</f>
        <v>6020</v>
      </c>
      <c r="AB55" s="8">
        <f>[3]Лист2!$M52</f>
        <v>5930984.6699999999</v>
      </c>
      <c r="AC55" s="9">
        <f>[3]Лист2!$N198</f>
        <v>2000</v>
      </c>
      <c r="AD55" s="8">
        <f>[3]Лист2!$N52</f>
        <v>806895.98</v>
      </c>
      <c r="AE55" s="9">
        <f>[3]Лист2!$O198</f>
        <v>4042</v>
      </c>
      <c r="AF55" s="8">
        <f>[3]Лист2!$O52</f>
        <v>8104671.0700000003</v>
      </c>
      <c r="AG55" s="9">
        <f>[3]Лист2!$S198</f>
        <v>90</v>
      </c>
      <c r="AH55" s="8">
        <f>[3]Лист2!$S52</f>
        <v>937516.35</v>
      </c>
      <c r="AI55" s="9">
        <f>[3]Лист2!$P198</f>
        <v>420</v>
      </c>
      <c r="AJ55" s="40">
        <f>[3]Лист2!$P52</f>
        <v>7903348.0499999998</v>
      </c>
      <c r="AK55" s="9">
        <f>[3]Лист2!$Q198</f>
        <v>0</v>
      </c>
      <c r="AL55" s="8">
        <f>[3]Лист2!$Q52</f>
        <v>0</v>
      </c>
      <c r="AM55" s="9">
        <f>[3]Лист2!$R198</f>
        <v>0</v>
      </c>
      <c r="AN55" s="40">
        <f>[3]Лист2!$R52</f>
        <v>0</v>
      </c>
      <c r="AO55" s="9">
        <f>[3]Лист2!$T198</f>
        <v>0</v>
      </c>
      <c r="AP55" s="8">
        <f>[3]Лист2!$T52</f>
        <v>0</v>
      </c>
      <c r="AQ55" s="8">
        <f t="shared" si="11"/>
        <v>18337986.25</v>
      </c>
      <c r="AR55" s="8">
        <f t="shared" si="12"/>
        <v>11441832.23</v>
      </c>
      <c r="AS55" s="9">
        <f>[3]Лист2!$W198</f>
        <v>5515</v>
      </c>
      <c r="AT55" s="8">
        <f>[3]Лист2!$W52</f>
        <v>5177273.1100000003</v>
      </c>
      <c r="AU55" s="9">
        <f>[3]Лист2!$X198</f>
        <v>1359</v>
      </c>
      <c r="AV55" s="8">
        <f>[3]Лист2!$X52</f>
        <v>548336.06999999995</v>
      </c>
      <c r="AW55" s="9">
        <f>[3]Лист2!$Y198</f>
        <v>2804</v>
      </c>
      <c r="AX55" s="8">
        <f>[3]Лист2!$Y52</f>
        <v>5716223.0499999998</v>
      </c>
      <c r="AY55" s="9">
        <f>[3]Лист2!$AC198</f>
        <v>223</v>
      </c>
      <c r="AZ55" s="8">
        <f>[3]Лист2!$AC52</f>
        <v>772049.22</v>
      </c>
      <c r="BA55" s="9">
        <f>[3]Лист2!$Z198</f>
        <v>327</v>
      </c>
      <c r="BB55" s="40">
        <f>[3]Лист2!$Z52</f>
        <v>6124104.7999999998</v>
      </c>
      <c r="BC55" s="9">
        <f>[3]Лист2!$AA198</f>
        <v>0</v>
      </c>
      <c r="BD55" s="8">
        <f>[3]Лист2!$AA52</f>
        <v>0</v>
      </c>
      <c r="BE55" s="9">
        <f>[3]Лист2!$AB198</f>
        <v>0</v>
      </c>
      <c r="BF55" s="40">
        <f>[3]Лист2!$AB52</f>
        <v>0</v>
      </c>
      <c r="BG55" s="9">
        <f>[3]Лист2!$AD198</f>
        <v>0</v>
      </c>
      <c r="BH55" s="8">
        <f>[3]Лист2!$AD52</f>
        <v>0</v>
      </c>
      <c r="BI55" s="8">
        <f t="shared" si="13"/>
        <v>14070882.300000001</v>
      </c>
      <c r="BJ55" s="8">
        <f t="shared" si="14"/>
        <v>8305541.96</v>
      </c>
      <c r="BK55" s="9">
        <f>[3]Лист2!$AG198</f>
        <v>9382</v>
      </c>
      <c r="BL55" s="8">
        <f>[3]Лист2!$AG52</f>
        <v>1829419.04</v>
      </c>
      <c r="BM55" s="9">
        <f>[3]Лист2!$AH198</f>
        <v>1196</v>
      </c>
      <c r="BN55" s="8">
        <f>[3]Лист2!$AH52</f>
        <v>482642.78</v>
      </c>
      <c r="BO55" s="9">
        <f>[3]Лист2!$AI198</f>
        <v>2355</v>
      </c>
      <c r="BP55" s="8">
        <f>[3]Лист2!$AI52</f>
        <v>5993480.1399999997</v>
      </c>
      <c r="BQ55" s="9">
        <f>[3]Лист2!$AM198</f>
        <v>0</v>
      </c>
      <c r="BR55" s="8">
        <f>[3]Лист2!$AM52</f>
        <v>0</v>
      </c>
      <c r="BS55" s="9">
        <f>[3]Лист2!$AJ198</f>
        <v>304</v>
      </c>
      <c r="BT55" s="40">
        <f>[3]Лист2!$AJ52</f>
        <v>5765340.3399999999</v>
      </c>
      <c r="BU55" s="9">
        <f>[3]Лист2!$AK198</f>
        <v>0</v>
      </c>
      <c r="BV55" s="8">
        <f>[3]Лист2!$AK52</f>
        <v>0</v>
      </c>
      <c r="BW55" s="9">
        <f>[3]Лист2!$AL198</f>
        <v>0</v>
      </c>
      <c r="BX55" s="40">
        <f>[3]Лист2!$AL52</f>
        <v>0</v>
      </c>
      <c r="BY55" s="9">
        <f>[3]Лист2!$AN198</f>
        <v>0</v>
      </c>
      <c r="BZ55" s="8">
        <f>[3]Лист2!$AN52</f>
        <v>0</v>
      </c>
      <c r="CA55" s="8">
        <f t="shared" si="15"/>
        <v>8743363.6500000004</v>
      </c>
      <c r="CB55" s="8">
        <f t="shared" si="16"/>
        <v>4451779.91</v>
      </c>
      <c r="CC55" s="9">
        <f>[3]Лист2!$AQ198</f>
        <v>0</v>
      </c>
      <c r="CD55" s="8">
        <f>[3]Лист2!$AQ52</f>
        <v>0</v>
      </c>
      <c r="CE55" s="9">
        <f>[3]Лист2!$AR198</f>
        <v>1896</v>
      </c>
      <c r="CF55" s="8">
        <f>[3]Лист2!$AR52</f>
        <v>766820.36</v>
      </c>
      <c r="CG55" s="9">
        <f>[3]Лист2!$AS198</f>
        <v>4472</v>
      </c>
      <c r="CH55" s="8">
        <f>[3]Лист2!$AS52</f>
        <v>3684959.55</v>
      </c>
      <c r="CI55" s="9">
        <f>[3]Лист2!$AW198</f>
        <v>0</v>
      </c>
      <c r="CJ55" s="8">
        <f>[3]Лист2!$AW52</f>
        <v>0</v>
      </c>
      <c r="CK55" s="9">
        <f>[3]Лист2!$AT198</f>
        <v>390</v>
      </c>
      <c r="CL55" s="40">
        <f>[3]Лист2!$AT52</f>
        <v>4291583.74</v>
      </c>
      <c r="CM55" s="9">
        <f>[3]Лист2!$AU198</f>
        <v>0</v>
      </c>
      <c r="CN55" s="8">
        <f>[3]Лист2!$AU52</f>
        <v>0</v>
      </c>
      <c r="CO55" s="9">
        <f>[3]Лист2!$AV198</f>
        <v>0</v>
      </c>
      <c r="CP55" s="40">
        <f>[3]Лист2!$AV52</f>
        <v>0</v>
      </c>
      <c r="CQ55" s="9">
        <f>[3]Лист2!$AX198</f>
        <v>0</v>
      </c>
      <c r="CR55" s="8">
        <f>[3]Лист2!$AX52</f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163</v>
      </c>
      <c r="E56" s="25" t="s">
        <v>154</v>
      </c>
      <c r="F56" s="31" t="s">
        <v>164</v>
      </c>
      <c r="G56" s="8">
        <f t="shared" si="6"/>
        <v>14054644.15</v>
      </c>
      <c r="H56" s="8">
        <f t="shared" si="7"/>
        <v>14054644.15</v>
      </c>
      <c r="I56" s="9">
        <f t="shared" si="17"/>
        <v>6116</v>
      </c>
      <c r="J56" s="8">
        <f t="shared" si="17"/>
        <v>2764051.17</v>
      </c>
      <c r="K56" s="9">
        <f t="shared" si="17"/>
        <v>1291</v>
      </c>
      <c r="L56" s="8">
        <f t="shared" si="17"/>
        <v>685521</v>
      </c>
      <c r="M56" s="9">
        <f t="shared" si="17"/>
        <v>10008</v>
      </c>
      <c r="N56" s="8">
        <f t="shared" si="17"/>
        <v>10605071.98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4461742.3099999996</v>
      </c>
      <c r="Z56" s="8">
        <f t="shared" si="10"/>
        <v>4461742.3099999996</v>
      </c>
      <c r="AA56" s="9">
        <f>[3]Лист2!$M199</f>
        <v>1747</v>
      </c>
      <c r="AB56" s="8">
        <f>[3]Лист2!$M53</f>
        <v>789540.39</v>
      </c>
      <c r="AC56" s="9">
        <f>[3]Лист2!$N199</f>
        <v>323</v>
      </c>
      <c r="AD56" s="8">
        <f>[3]Лист2!$N53</f>
        <v>171513</v>
      </c>
      <c r="AE56" s="9">
        <f>[3]Лист2!$O199</f>
        <v>3296</v>
      </c>
      <c r="AF56" s="8">
        <f>[3]Лист2!$O53</f>
        <v>3500688.92</v>
      </c>
      <c r="AG56" s="9">
        <f>[3]Лист2!$S199</f>
        <v>0</v>
      </c>
      <c r="AH56" s="8">
        <f>[3]Лист2!$S53</f>
        <v>0</v>
      </c>
      <c r="AI56" s="9">
        <f>[3]Лист2!$P199</f>
        <v>0</v>
      </c>
      <c r="AJ56" s="40">
        <f>[3]Лист2!$P53</f>
        <v>0</v>
      </c>
      <c r="AK56" s="9">
        <f>[3]Лист2!$Q199</f>
        <v>0</v>
      </c>
      <c r="AL56" s="8">
        <f>[3]Лист2!$Q53</f>
        <v>0</v>
      </c>
      <c r="AM56" s="9">
        <f>[3]Лист2!$R199</f>
        <v>0</v>
      </c>
      <c r="AN56" s="40">
        <f>[3]Лист2!$R53</f>
        <v>0</v>
      </c>
      <c r="AO56" s="9">
        <f>[3]Лист2!$T199</f>
        <v>0</v>
      </c>
      <c r="AP56" s="8">
        <f>[3]Лист2!$T53</f>
        <v>0</v>
      </c>
      <c r="AQ56" s="8">
        <f t="shared" si="11"/>
        <v>4461742.3099999996</v>
      </c>
      <c r="AR56" s="8">
        <f t="shared" si="12"/>
        <v>4461742.3099999996</v>
      </c>
      <c r="AS56" s="9">
        <f>[3]Лист2!$W199</f>
        <v>1747</v>
      </c>
      <c r="AT56" s="8">
        <f>[3]Лист2!$W53</f>
        <v>789540.39</v>
      </c>
      <c r="AU56" s="9">
        <f>[3]Лист2!$X199</f>
        <v>323</v>
      </c>
      <c r="AV56" s="8">
        <f>[3]Лист2!$X53</f>
        <v>171513</v>
      </c>
      <c r="AW56" s="9">
        <f>[3]Лист2!$Y199</f>
        <v>3296</v>
      </c>
      <c r="AX56" s="8">
        <f>[3]Лист2!$Y53</f>
        <v>3500688.92</v>
      </c>
      <c r="AY56" s="9">
        <f>[3]Лист2!$AC199</f>
        <v>0</v>
      </c>
      <c r="AZ56" s="8">
        <f>[3]Лист2!$AC53</f>
        <v>0</v>
      </c>
      <c r="BA56" s="9">
        <f>[3]Лист2!$Z199</f>
        <v>0</v>
      </c>
      <c r="BB56" s="40">
        <f>[3]Лист2!$Z53</f>
        <v>0</v>
      </c>
      <c r="BC56" s="9">
        <f>[3]Лист2!$AA199</f>
        <v>0</v>
      </c>
      <c r="BD56" s="8">
        <f>[3]Лист2!$AA53</f>
        <v>0</v>
      </c>
      <c r="BE56" s="9">
        <f>[3]Лист2!$AB199</f>
        <v>0</v>
      </c>
      <c r="BF56" s="40">
        <f>[3]Лист2!$AB53</f>
        <v>0</v>
      </c>
      <c r="BG56" s="9">
        <f>[3]Лист2!$AD199</f>
        <v>0</v>
      </c>
      <c r="BH56" s="8">
        <f>[3]Лист2!$AD53</f>
        <v>0</v>
      </c>
      <c r="BI56" s="8">
        <f t="shared" si="13"/>
        <v>4461742.3099999996</v>
      </c>
      <c r="BJ56" s="8">
        <f t="shared" si="14"/>
        <v>4461742.3099999996</v>
      </c>
      <c r="BK56" s="9">
        <f>[3]Лист2!$AG199</f>
        <v>1747</v>
      </c>
      <c r="BL56" s="8">
        <f>[3]Лист2!$AG53</f>
        <v>789540.39</v>
      </c>
      <c r="BM56" s="9">
        <f>[3]Лист2!$AH199</f>
        <v>323</v>
      </c>
      <c r="BN56" s="8">
        <f>[3]Лист2!$AH53</f>
        <v>171513</v>
      </c>
      <c r="BO56" s="9">
        <f>[3]Лист2!$AI199</f>
        <v>3296</v>
      </c>
      <c r="BP56" s="8">
        <f>[3]Лист2!$AI53</f>
        <v>3500688.92</v>
      </c>
      <c r="BQ56" s="9">
        <f>[3]Лист2!$AM199</f>
        <v>0</v>
      </c>
      <c r="BR56" s="8">
        <f>[3]Лист2!$AM53</f>
        <v>0</v>
      </c>
      <c r="BS56" s="9">
        <f>[3]Лист2!$AJ199</f>
        <v>0</v>
      </c>
      <c r="BT56" s="40">
        <f>[3]Лист2!$AJ53</f>
        <v>0</v>
      </c>
      <c r="BU56" s="9">
        <f>[3]Лист2!$AK199</f>
        <v>0</v>
      </c>
      <c r="BV56" s="8">
        <f>[3]Лист2!$AK53</f>
        <v>0</v>
      </c>
      <c r="BW56" s="9">
        <f>[3]Лист2!$AL199</f>
        <v>0</v>
      </c>
      <c r="BX56" s="40">
        <f>[3]Лист2!$AL53</f>
        <v>0</v>
      </c>
      <c r="BY56" s="9">
        <f>[3]Лист2!$AN199</f>
        <v>0</v>
      </c>
      <c r="BZ56" s="8">
        <f>[3]Лист2!$AN53</f>
        <v>0</v>
      </c>
      <c r="CA56" s="8">
        <f t="shared" si="15"/>
        <v>669417.22</v>
      </c>
      <c r="CB56" s="8">
        <f t="shared" si="16"/>
        <v>669417.22</v>
      </c>
      <c r="CC56" s="9">
        <f>[3]Лист2!$AQ199</f>
        <v>875</v>
      </c>
      <c r="CD56" s="8">
        <f>[3]Лист2!$AQ53</f>
        <v>395430</v>
      </c>
      <c r="CE56" s="9">
        <f>[3]Лист2!$AR199</f>
        <v>322</v>
      </c>
      <c r="CF56" s="8">
        <f>[3]Лист2!$AR53</f>
        <v>170982</v>
      </c>
      <c r="CG56" s="9">
        <f>[3]Лист2!$AS199</f>
        <v>120</v>
      </c>
      <c r="CH56" s="8">
        <f>[3]Лист2!$AS53</f>
        <v>103005.22</v>
      </c>
      <c r="CI56" s="9">
        <f>[3]Лист2!$AW199</f>
        <v>0</v>
      </c>
      <c r="CJ56" s="8">
        <f>[3]Лист2!$AW53</f>
        <v>0</v>
      </c>
      <c r="CK56" s="9">
        <f>[3]Лист2!$AT199</f>
        <v>0</v>
      </c>
      <c r="CL56" s="40">
        <f>[3]Лист2!$AT53</f>
        <v>0</v>
      </c>
      <c r="CM56" s="9">
        <f>[3]Лист2!$AU199</f>
        <v>0</v>
      </c>
      <c r="CN56" s="8">
        <f>[3]Лист2!$AU53</f>
        <v>0</v>
      </c>
      <c r="CO56" s="9">
        <f>[3]Лист2!$AV199</f>
        <v>0</v>
      </c>
      <c r="CP56" s="40">
        <f>[3]Лист2!$AV53</f>
        <v>0</v>
      </c>
      <c r="CQ56" s="9">
        <f>[3]Лист2!$AX199</f>
        <v>0</v>
      </c>
      <c r="CR56" s="8">
        <f>[3]Лист2!$AX53</f>
        <v>0</v>
      </c>
    </row>
    <row r="57" spans="1:96" ht="15" customHeight="1" x14ac:dyDescent="0.25">
      <c r="A57" s="12">
        <v>45</v>
      </c>
      <c r="B57" s="18" t="s">
        <v>165</v>
      </c>
      <c r="C57" s="12">
        <v>330008</v>
      </c>
      <c r="D57" s="25" t="s">
        <v>163</v>
      </c>
      <c r="E57" s="25" t="s">
        <v>166</v>
      </c>
      <c r="F57" s="31" t="s">
        <v>164</v>
      </c>
      <c r="G57" s="8">
        <f t="shared" si="6"/>
        <v>6525248.5899999999</v>
      </c>
      <c r="H57" s="8">
        <f t="shared" si="7"/>
        <v>4929074.1500000004</v>
      </c>
      <c r="I57" s="9">
        <f t="shared" ref="I57:W73" si="19">AA57+AS57+BK57+CC57</f>
        <v>6870</v>
      </c>
      <c r="J57" s="8">
        <f t="shared" si="19"/>
        <v>2431712.2999999998</v>
      </c>
      <c r="K57" s="9">
        <f t="shared" si="19"/>
        <v>71</v>
      </c>
      <c r="L57" s="8">
        <f t="shared" si="19"/>
        <v>24837.02</v>
      </c>
      <c r="M57" s="9">
        <f t="shared" si="19"/>
        <v>2191</v>
      </c>
      <c r="N57" s="8">
        <f t="shared" si="19"/>
        <v>2472524.83</v>
      </c>
      <c r="O57" s="9">
        <f t="shared" si="19"/>
        <v>297</v>
      </c>
      <c r="P57" s="8">
        <f t="shared" si="19"/>
        <v>1596174.44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1975812.26</v>
      </c>
      <c r="Z57" s="8">
        <f t="shared" si="10"/>
        <v>1397116.17</v>
      </c>
      <c r="AA57" s="9">
        <f>[3]Лист2!$M200</f>
        <v>1818</v>
      </c>
      <c r="AB57" s="8">
        <f>[3]Лист2!$M54</f>
        <v>815746.9</v>
      </c>
      <c r="AC57" s="9">
        <f>[3]Лист2!$N200</f>
        <v>36</v>
      </c>
      <c r="AD57" s="8">
        <f>[3]Лист2!$N54</f>
        <v>15203.37</v>
      </c>
      <c r="AE57" s="9">
        <f>[3]Лист2!$O200</f>
        <v>545</v>
      </c>
      <c r="AF57" s="8">
        <f>[3]Лист2!$O54</f>
        <v>566165.9</v>
      </c>
      <c r="AG57" s="9">
        <f>[3]Лист2!$S200</f>
        <v>74</v>
      </c>
      <c r="AH57" s="8">
        <f>[3]Лист2!$S54</f>
        <v>578696.09</v>
      </c>
      <c r="AI57" s="9">
        <f>[3]Лист2!$P200</f>
        <v>0</v>
      </c>
      <c r="AJ57" s="40">
        <f>[3]Лист2!$P54</f>
        <v>0</v>
      </c>
      <c r="AK57" s="9">
        <f>[3]Лист2!$Q200</f>
        <v>0</v>
      </c>
      <c r="AL57" s="8">
        <f>[3]Лист2!$Q54</f>
        <v>0</v>
      </c>
      <c r="AM57" s="9">
        <f>[3]Лист2!$R200</f>
        <v>0</v>
      </c>
      <c r="AN57" s="40">
        <f>[3]Лист2!$R54</f>
        <v>0</v>
      </c>
      <c r="AO57" s="9">
        <f>[3]Лист2!$T200</f>
        <v>0</v>
      </c>
      <c r="AP57" s="8">
        <f>[3]Лист2!$T54</f>
        <v>0</v>
      </c>
      <c r="AQ57" s="8">
        <f t="shared" si="11"/>
        <v>1988697.82</v>
      </c>
      <c r="AR57" s="8">
        <f t="shared" si="12"/>
        <v>1410001.73</v>
      </c>
      <c r="AS57" s="9">
        <f>[3]Лист2!$W200</f>
        <v>1818</v>
      </c>
      <c r="AT57" s="8">
        <f>[3]Лист2!$W54</f>
        <v>833163.34</v>
      </c>
      <c r="AU57" s="9">
        <f>[3]Лист2!$X200</f>
        <v>35</v>
      </c>
      <c r="AV57" s="8">
        <f>[3]Лист2!$X54</f>
        <v>9633.65</v>
      </c>
      <c r="AW57" s="9">
        <f>[3]Лист2!$Y200</f>
        <v>546</v>
      </c>
      <c r="AX57" s="8">
        <f>[3]Лист2!$Y54</f>
        <v>567204.74</v>
      </c>
      <c r="AY57" s="9">
        <f>[3]Лист2!$AC200</f>
        <v>74</v>
      </c>
      <c r="AZ57" s="8">
        <f>[3]Лист2!$AC54</f>
        <v>578696.09</v>
      </c>
      <c r="BA57" s="9">
        <f>[3]Лист2!$Z200</f>
        <v>0</v>
      </c>
      <c r="BB57" s="40">
        <f>[3]Лист2!$Z54</f>
        <v>0</v>
      </c>
      <c r="BC57" s="9">
        <f>[3]Лист2!$AA200</f>
        <v>0</v>
      </c>
      <c r="BD57" s="8">
        <f>[3]Лист2!$AA54</f>
        <v>0</v>
      </c>
      <c r="BE57" s="9">
        <f>[3]Лист2!$AB200</f>
        <v>0</v>
      </c>
      <c r="BF57" s="40">
        <f>[3]Лист2!$AB54</f>
        <v>0</v>
      </c>
      <c r="BG57" s="9">
        <f>[3]Лист2!$AD200</f>
        <v>0</v>
      </c>
      <c r="BH57" s="8">
        <f>[3]Лист2!$AD54</f>
        <v>0</v>
      </c>
      <c r="BI57" s="8">
        <f t="shared" si="13"/>
        <v>1788789.06</v>
      </c>
      <c r="BJ57" s="8">
        <f t="shared" si="14"/>
        <v>1350006.8</v>
      </c>
      <c r="BK57" s="9">
        <f>[3]Лист2!$AG200</f>
        <v>3234</v>
      </c>
      <c r="BL57" s="8">
        <f>[3]Лист2!$AG54</f>
        <v>782802.06</v>
      </c>
      <c r="BM57" s="9">
        <f>[3]Лист2!$AH200</f>
        <v>0</v>
      </c>
      <c r="BN57" s="8">
        <f>[3]Лист2!$AH54</f>
        <v>0</v>
      </c>
      <c r="BO57" s="9">
        <f>[3]Лист2!$AI200</f>
        <v>546</v>
      </c>
      <c r="BP57" s="8">
        <f>[3]Лист2!$AI54</f>
        <v>567204.74</v>
      </c>
      <c r="BQ57" s="9">
        <f>[3]Лист2!$AM200</f>
        <v>149</v>
      </c>
      <c r="BR57" s="8">
        <f>[3]Лист2!$AM54</f>
        <v>438782.26</v>
      </c>
      <c r="BS57" s="9">
        <f>[3]Лист2!$AJ200</f>
        <v>0</v>
      </c>
      <c r="BT57" s="40">
        <f>[3]Лист2!$AJ54</f>
        <v>0</v>
      </c>
      <c r="BU57" s="9">
        <f>[3]Лист2!$AK200</f>
        <v>0</v>
      </c>
      <c r="BV57" s="8">
        <f>[3]Лист2!$AK54</f>
        <v>0</v>
      </c>
      <c r="BW57" s="9">
        <f>[3]Лист2!$AL200</f>
        <v>0</v>
      </c>
      <c r="BX57" s="40">
        <f>[3]Лист2!$AL54</f>
        <v>0</v>
      </c>
      <c r="BY57" s="9">
        <f>[3]Лист2!$AN200</f>
        <v>0</v>
      </c>
      <c r="BZ57" s="8">
        <f>[3]Лист2!$AN54</f>
        <v>0</v>
      </c>
      <c r="CA57" s="8">
        <f t="shared" si="15"/>
        <v>771949.45</v>
      </c>
      <c r="CB57" s="8">
        <f t="shared" si="16"/>
        <v>771949.45</v>
      </c>
      <c r="CC57" s="9">
        <f>[3]Лист2!$AQ200</f>
        <v>0</v>
      </c>
      <c r="CD57" s="8">
        <f>[3]Лист2!$AQ54</f>
        <v>0</v>
      </c>
      <c r="CE57" s="9">
        <f>[3]Лист2!$AR200</f>
        <v>0</v>
      </c>
      <c r="CF57" s="8">
        <f>[3]Лист2!$AR54</f>
        <v>0</v>
      </c>
      <c r="CG57" s="9">
        <f>[3]Лист2!$AS200</f>
        <v>554</v>
      </c>
      <c r="CH57" s="8">
        <f>[3]Лист2!$AS54</f>
        <v>771949.45</v>
      </c>
      <c r="CI57" s="9">
        <f>[3]Лист2!$AW200</f>
        <v>0</v>
      </c>
      <c r="CJ57" s="8">
        <f>[3]Лист2!$AW54</f>
        <v>0</v>
      </c>
      <c r="CK57" s="9">
        <f>[3]Лист2!$AT200</f>
        <v>0</v>
      </c>
      <c r="CL57" s="40">
        <f>[3]Лист2!$AT54</f>
        <v>0</v>
      </c>
      <c r="CM57" s="9">
        <f>[3]Лист2!$AU200</f>
        <v>0</v>
      </c>
      <c r="CN57" s="8">
        <f>[3]Лист2!$AU54</f>
        <v>0</v>
      </c>
      <c r="CO57" s="9">
        <f>[3]Лист2!$AV200</f>
        <v>0</v>
      </c>
      <c r="CP57" s="40">
        <f>[3]Лист2!$AV54</f>
        <v>0</v>
      </c>
      <c r="CQ57" s="9">
        <f>[3]Лист2!$AX200</f>
        <v>0</v>
      </c>
      <c r="CR57" s="8">
        <f>[3]Лист2!$AX54</f>
        <v>0</v>
      </c>
    </row>
    <row r="58" spans="1:96" ht="15" customHeight="1" x14ac:dyDescent="0.25">
      <c r="A58" s="12">
        <v>46</v>
      </c>
      <c r="B58" s="18" t="s">
        <v>167</v>
      </c>
      <c r="C58" s="12">
        <v>330387</v>
      </c>
      <c r="D58" s="25" t="s">
        <v>163</v>
      </c>
      <c r="E58" s="25" t="s">
        <v>160</v>
      </c>
      <c r="F58" s="31" t="s">
        <v>164</v>
      </c>
      <c r="G58" s="8">
        <f t="shared" si="6"/>
        <v>5058456.6399999997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87</v>
      </c>
      <c r="P58" s="8">
        <f t="shared" si="19"/>
        <v>4100163.84</v>
      </c>
      <c r="Q58" s="9">
        <f t="shared" si="19"/>
        <v>20</v>
      </c>
      <c r="R58" s="8">
        <f t="shared" si="19"/>
        <v>958292.8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1275609.92</v>
      </c>
      <c r="Z58" s="8">
        <f t="shared" si="10"/>
        <v>0</v>
      </c>
      <c r="AA58" s="9">
        <f>[3]Лист2!$M201</f>
        <v>0</v>
      </c>
      <c r="AB58" s="8">
        <f>[3]Лист2!$M55</f>
        <v>0</v>
      </c>
      <c r="AC58" s="9">
        <f>[3]Лист2!$N201</f>
        <v>0</v>
      </c>
      <c r="AD58" s="8">
        <f>[3]Лист2!$N55</f>
        <v>0</v>
      </c>
      <c r="AE58" s="9">
        <f>[3]Лист2!$O201</f>
        <v>0</v>
      </c>
      <c r="AF58" s="8">
        <f>[3]Лист2!$O55</f>
        <v>0</v>
      </c>
      <c r="AG58" s="9">
        <f>[3]Лист2!$S201</f>
        <v>23</v>
      </c>
      <c r="AH58" s="8">
        <f>[3]Лист2!$S55</f>
        <v>1083951.3600000001</v>
      </c>
      <c r="AI58" s="9">
        <f>[3]Лист2!$P201</f>
        <v>4</v>
      </c>
      <c r="AJ58" s="40">
        <f>[3]Лист2!$P55</f>
        <v>191658.56</v>
      </c>
      <c r="AK58" s="9">
        <f>[3]Лист2!$Q201</f>
        <v>0</v>
      </c>
      <c r="AL58" s="8">
        <f>[3]Лист2!$Q55</f>
        <v>0</v>
      </c>
      <c r="AM58" s="9">
        <f>[3]Лист2!$R201</f>
        <v>0</v>
      </c>
      <c r="AN58" s="40">
        <f>[3]Лист2!$R55</f>
        <v>0</v>
      </c>
      <c r="AO58" s="9">
        <f>[3]Лист2!$T201</f>
        <v>0</v>
      </c>
      <c r="AP58" s="8">
        <f>[3]Лист2!$T55</f>
        <v>0</v>
      </c>
      <c r="AQ58" s="8">
        <f t="shared" si="11"/>
        <v>1371439.2</v>
      </c>
      <c r="AR58" s="8">
        <f t="shared" si="12"/>
        <v>0</v>
      </c>
      <c r="AS58" s="9">
        <f>[3]Лист2!$W201</f>
        <v>0</v>
      </c>
      <c r="AT58" s="8">
        <f>[3]Лист2!$W55</f>
        <v>0</v>
      </c>
      <c r="AU58" s="9">
        <f>[3]Лист2!$X201</f>
        <v>0</v>
      </c>
      <c r="AV58" s="8">
        <f>[3]Лист2!$X55</f>
        <v>0</v>
      </c>
      <c r="AW58" s="9">
        <f>[3]Лист2!$Y201</f>
        <v>0</v>
      </c>
      <c r="AX58" s="8">
        <f>[3]Лист2!$Y55</f>
        <v>0</v>
      </c>
      <c r="AY58" s="9">
        <f>[3]Лист2!$AC201</f>
        <v>23</v>
      </c>
      <c r="AZ58" s="8">
        <f>[3]Лист2!$AC55</f>
        <v>1083951.3600000001</v>
      </c>
      <c r="BA58" s="9">
        <f>[3]Лист2!$Z201</f>
        <v>6</v>
      </c>
      <c r="BB58" s="40">
        <f>[3]Лист2!$Z55</f>
        <v>287487.84000000003</v>
      </c>
      <c r="BC58" s="9">
        <f>[3]Лист2!$AA201</f>
        <v>0</v>
      </c>
      <c r="BD58" s="8">
        <f>[3]Лист2!$AA55</f>
        <v>0</v>
      </c>
      <c r="BE58" s="9">
        <f>[3]Лист2!$AB201</f>
        <v>0</v>
      </c>
      <c r="BF58" s="40">
        <f>[3]Лист2!$AB55</f>
        <v>0</v>
      </c>
      <c r="BG58" s="9">
        <f>[3]Лист2!$AD201</f>
        <v>0</v>
      </c>
      <c r="BH58" s="8">
        <f>[3]Лист2!$AD55</f>
        <v>0</v>
      </c>
      <c r="BI58" s="8">
        <f t="shared" si="13"/>
        <v>1182925.92</v>
      </c>
      <c r="BJ58" s="8">
        <f t="shared" si="14"/>
        <v>0</v>
      </c>
      <c r="BK58" s="9">
        <f>[3]Лист2!$AG201</f>
        <v>0</v>
      </c>
      <c r="BL58" s="8">
        <f>[3]Лист2!$AG55</f>
        <v>0</v>
      </c>
      <c r="BM58" s="9">
        <f>[3]Лист2!$AH201</f>
        <v>0</v>
      </c>
      <c r="BN58" s="8">
        <f>[3]Лист2!$AH55</f>
        <v>0</v>
      </c>
      <c r="BO58" s="9">
        <f>[3]Лист2!$AI201</f>
        <v>0</v>
      </c>
      <c r="BP58" s="8">
        <f>[3]Лист2!$AI55</f>
        <v>0</v>
      </c>
      <c r="BQ58" s="9">
        <f>[3]Лист2!$AM201</f>
        <v>19</v>
      </c>
      <c r="BR58" s="8">
        <f>[3]Лист2!$AM55</f>
        <v>895438.08</v>
      </c>
      <c r="BS58" s="9">
        <f>[3]Лист2!$AJ201</f>
        <v>6</v>
      </c>
      <c r="BT58" s="40">
        <f>[3]Лист2!$AJ55</f>
        <v>287487.84000000003</v>
      </c>
      <c r="BU58" s="9">
        <f>[3]Лист2!$AK201</f>
        <v>0</v>
      </c>
      <c r="BV58" s="8">
        <f>[3]Лист2!$AK55</f>
        <v>0</v>
      </c>
      <c r="BW58" s="9">
        <f>[3]Лист2!$AL201</f>
        <v>0</v>
      </c>
      <c r="BX58" s="40">
        <f>[3]Лист2!$AL55</f>
        <v>0</v>
      </c>
      <c r="BY58" s="9">
        <f>[3]Лист2!$AN201</f>
        <v>0</v>
      </c>
      <c r="BZ58" s="8">
        <f>[3]Лист2!$AN55</f>
        <v>0</v>
      </c>
      <c r="CA58" s="8">
        <f t="shared" si="15"/>
        <v>1228481.6000000001</v>
      </c>
      <c r="CB58" s="8">
        <f t="shared" si="16"/>
        <v>0</v>
      </c>
      <c r="CC58" s="9">
        <f>[3]Лист2!$AQ201</f>
        <v>0</v>
      </c>
      <c r="CD58" s="8">
        <f>[3]Лист2!$AQ55</f>
        <v>0</v>
      </c>
      <c r="CE58" s="9">
        <f>[3]Лист2!$AR201</f>
        <v>0</v>
      </c>
      <c r="CF58" s="8">
        <f>[3]Лист2!$AR55</f>
        <v>0</v>
      </c>
      <c r="CG58" s="9">
        <f>[3]Лист2!$AS201</f>
        <v>0</v>
      </c>
      <c r="CH58" s="8">
        <f>[3]Лист2!$AS55</f>
        <v>0</v>
      </c>
      <c r="CI58" s="9">
        <f>[3]Лист2!$AW201</f>
        <v>22</v>
      </c>
      <c r="CJ58" s="8">
        <f>[3]Лист2!$AW55</f>
        <v>1036823.04</v>
      </c>
      <c r="CK58" s="9">
        <f>[3]Лист2!$AT201</f>
        <v>4</v>
      </c>
      <c r="CL58" s="40">
        <f>[3]Лист2!$AT55</f>
        <v>191658.56</v>
      </c>
      <c r="CM58" s="9">
        <f>[3]Лист2!$AU201</f>
        <v>0</v>
      </c>
      <c r="CN58" s="8">
        <f>[3]Лист2!$AU55</f>
        <v>0</v>
      </c>
      <c r="CO58" s="9">
        <f>[3]Лист2!$AV201</f>
        <v>0</v>
      </c>
      <c r="CP58" s="40">
        <f>[3]Лист2!$AV55</f>
        <v>0</v>
      </c>
      <c r="CQ58" s="9">
        <f>[3]Лист2!$AX201</f>
        <v>0</v>
      </c>
      <c r="CR58" s="8">
        <f>[3]Лист2!$AX55</f>
        <v>0</v>
      </c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f>[3]Лист2!$M202</f>
        <v>0</v>
      </c>
      <c r="AB59" s="8">
        <f>[3]Лист2!$M56</f>
        <v>0</v>
      </c>
      <c r="AC59" s="9">
        <f>[3]Лист2!$N202</f>
        <v>0</v>
      </c>
      <c r="AD59" s="8">
        <f>[3]Лист2!$N56</f>
        <v>0</v>
      </c>
      <c r="AE59" s="9">
        <f>[3]Лист2!$O202</f>
        <v>0</v>
      </c>
      <c r="AF59" s="8">
        <f>[3]Лист2!$O56</f>
        <v>0</v>
      </c>
      <c r="AG59" s="9">
        <f>[3]Лист2!$S202</f>
        <v>0</v>
      </c>
      <c r="AH59" s="8">
        <f>[3]Лист2!$S56</f>
        <v>0</v>
      </c>
      <c r="AI59" s="9">
        <f>[3]Лист2!$P202</f>
        <v>0</v>
      </c>
      <c r="AJ59" s="40">
        <f>[3]Лист2!$P56</f>
        <v>0</v>
      </c>
      <c r="AK59" s="9">
        <f>[3]Лист2!$Q202</f>
        <v>0</v>
      </c>
      <c r="AL59" s="8">
        <f>[3]Лист2!$Q56</f>
        <v>0</v>
      </c>
      <c r="AM59" s="9">
        <f>[3]Лист2!$R202</f>
        <v>0</v>
      </c>
      <c r="AN59" s="40">
        <f>[3]Лист2!$R56</f>
        <v>0</v>
      </c>
      <c r="AO59" s="9">
        <f>[3]Лист2!$T202</f>
        <v>0</v>
      </c>
      <c r="AP59" s="8">
        <f>[3]Лист2!$T56</f>
        <v>0</v>
      </c>
      <c r="AQ59" s="8">
        <f t="shared" si="11"/>
        <v>0</v>
      </c>
      <c r="AR59" s="8">
        <f t="shared" si="12"/>
        <v>0</v>
      </c>
      <c r="AS59" s="9">
        <f>[3]Лист2!$W202</f>
        <v>0</v>
      </c>
      <c r="AT59" s="8">
        <f>[3]Лист2!$W56</f>
        <v>0</v>
      </c>
      <c r="AU59" s="9">
        <f>[3]Лист2!$X202</f>
        <v>0</v>
      </c>
      <c r="AV59" s="8">
        <f>[3]Лист2!$X56</f>
        <v>0</v>
      </c>
      <c r="AW59" s="9">
        <f>[3]Лист2!$Y202</f>
        <v>0</v>
      </c>
      <c r="AX59" s="8">
        <f>[3]Лист2!$Y56</f>
        <v>0</v>
      </c>
      <c r="AY59" s="9">
        <f>[3]Лист2!$AC202</f>
        <v>0</v>
      </c>
      <c r="AZ59" s="8">
        <f>[3]Лист2!$AC56</f>
        <v>0</v>
      </c>
      <c r="BA59" s="9">
        <f>[3]Лист2!$Z202</f>
        <v>0</v>
      </c>
      <c r="BB59" s="40">
        <f>[3]Лист2!$Z56</f>
        <v>0</v>
      </c>
      <c r="BC59" s="9">
        <f>[3]Лист2!$AA202</f>
        <v>0</v>
      </c>
      <c r="BD59" s="8">
        <f>[3]Лист2!$AA56</f>
        <v>0</v>
      </c>
      <c r="BE59" s="9">
        <f>[3]Лист2!$AB202</f>
        <v>0</v>
      </c>
      <c r="BF59" s="40">
        <f>[3]Лист2!$AB56</f>
        <v>0</v>
      </c>
      <c r="BG59" s="9">
        <f>[3]Лист2!$AD202</f>
        <v>0</v>
      </c>
      <c r="BH59" s="8">
        <f>[3]Лист2!$AD56</f>
        <v>0</v>
      </c>
      <c r="BI59" s="8">
        <f t="shared" si="13"/>
        <v>0</v>
      </c>
      <c r="BJ59" s="8">
        <f t="shared" si="14"/>
        <v>0</v>
      </c>
      <c r="BK59" s="9">
        <f>[3]Лист2!$AG202</f>
        <v>0</v>
      </c>
      <c r="BL59" s="8">
        <f>[3]Лист2!$AG56</f>
        <v>0</v>
      </c>
      <c r="BM59" s="9">
        <f>[3]Лист2!$AH202</f>
        <v>0</v>
      </c>
      <c r="BN59" s="8">
        <f>[3]Лист2!$AH56</f>
        <v>0</v>
      </c>
      <c r="BO59" s="9">
        <f>[3]Лист2!$AI202</f>
        <v>0</v>
      </c>
      <c r="BP59" s="8">
        <f>[3]Лист2!$AI56</f>
        <v>0</v>
      </c>
      <c r="BQ59" s="9">
        <f>[3]Лист2!$AM202</f>
        <v>0</v>
      </c>
      <c r="BR59" s="8">
        <f>[3]Лист2!$AM56</f>
        <v>0</v>
      </c>
      <c r="BS59" s="9">
        <f>[3]Лист2!$AJ202</f>
        <v>0</v>
      </c>
      <c r="BT59" s="40">
        <f>[3]Лист2!$AJ56</f>
        <v>0</v>
      </c>
      <c r="BU59" s="9">
        <f>[3]Лист2!$AK202</f>
        <v>0</v>
      </c>
      <c r="BV59" s="8">
        <f>[3]Лист2!$AK56</f>
        <v>0</v>
      </c>
      <c r="BW59" s="9">
        <f>[3]Лист2!$AL202</f>
        <v>0</v>
      </c>
      <c r="BX59" s="40">
        <f>[3]Лист2!$AL56</f>
        <v>0</v>
      </c>
      <c r="BY59" s="9">
        <f>[3]Лист2!$AN202</f>
        <v>0</v>
      </c>
      <c r="BZ59" s="8">
        <f>[3]Лист2!$AN56</f>
        <v>0</v>
      </c>
      <c r="CA59" s="8">
        <f t="shared" si="15"/>
        <v>0</v>
      </c>
      <c r="CB59" s="8">
        <f t="shared" si="16"/>
        <v>0</v>
      </c>
      <c r="CC59" s="9">
        <f>[3]Лист2!$AQ202</f>
        <v>0</v>
      </c>
      <c r="CD59" s="8">
        <f>[3]Лист2!$AQ56</f>
        <v>0</v>
      </c>
      <c r="CE59" s="9">
        <f>[3]Лист2!$AR202</f>
        <v>0</v>
      </c>
      <c r="CF59" s="8">
        <f>[3]Лист2!$AR56</f>
        <v>0</v>
      </c>
      <c r="CG59" s="9">
        <f>[3]Лист2!$AS202</f>
        <v>0</v>
      </c>
      <c r="CH59" s="8">
        <f>[3]Лист2!$AS56</f>
        <v>0</v>
      </c>
      <c r="CI59" s="9">
        <f>[3]Лист2!$AW202</f>
        <v>0</v>
      </c>
      <c r="CJ59" s="8">
        <f>[3]Лист2!$AW56</f>
        <v>0</v>
      </c>
      <c r="CK59" s="9">
        <f>[3]Лист2!$AT202</f>
        <v>0</v>
      </c>
      <c r="CL59" s="40">
        <f>[3]Лист2!$AT56</f>
        <v>0</v>
      </c>
      <c r="CM59" s="9">
        <f>[3]Лист2!$AU202</f>
        <v>0</v>
      </c>
      <c r="CN59" s="8">
        <f>[3]Лист2!$AU56</f>
        <v>0</v>
      </c>
      <c r="CO59" s="9">
        <f>[3]Лист2!$AV202</f>
        <v>0</v>
      </c>
      <c r="CP59" s="40">
        <f>[3]Лист2!$AV56</f>
        <v>0</v>
      </c>
      <c r="CQ59" s="9">
        <f>[3]Лист2!$AX202</f>
        <v>0</v>
      </c>
      <c r="CR59" s="8">
        <f>[3]Лист2!$AX56</f>
        <v>0</v>
      </c>
    </row>
    <row r="60" spans="1:96" x14ac:dyDescent="0.25">
      <c r="A60" s="12">
        <v>47</v>
      </c>
      <c r="B60" s="18" t="s">
        <v>128</v>
      </c>
      <c r="C60" s="12">
        <v>330310</v>
      </c>
      <c r="D60" s="25" t="s">
        <v>168</v>
      </c>
      <c r="E60" s="25" t="s">
        <v>154</v>
      </c>
      <c r="F60" s="31" t="s">
        <v>169</v>
      </c>
      <c r="G60" s="8">
        <f t="shared" si="6"/>
        <v>185535735</v>
      </c>
      <c r="H60" s="8">
        <f t="shared" si="7"/>
        <v>101557464.26000001</v>
      </c>
      <c r="I60" s="9">
        <f t="shared" si="19"/>
        <v>118538</v>
      </c>
      <c r="J60" s="8">
        <f t="shared" si="19"/>
        <v>37015011.579999998</v>
      </c>
      <c r="K60" s="9">
        <f t="shared" si="19"/>
        <v>11988</v>
      </c>
      <c r="L60" s="8">
        <f t="shared" si="19"/>
        <v>3933626.66</v>
      </c>
      <c r="M60" s="9">
        <f t="shared" si="19"/>
        <v>60741</v>
      </c>
      <c r="N60" s="8">
        <f t="shared" si="19"/>
        <v>60608826.020000003</v>
      </c>
      <c r="O60" s="9">
        <f t="shared" si="19"/>
        <v>1702</v>
      </c>
      <c r="P60" s="8">
        <f t="shared" si="19"/>
        <v>5878604.7400000002</v>
      </c>
      <c r="Q60" s="9">
        <f t="shared" si="19"/>
        <v>4267</v>
      </c>
      <c r="R60" s="8">
        <f t="shared" si="19"/>
        <v>78099666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55533156.329999998</v>
      </c>
      <c r="Z60" s="8">
        <f t="shared" si="10"/>
        <v>31571833.48</v>
      </c>
      <c r="AA60" s="9">
        <f>[3]Лист2!$M203</f>
        <v>26718</v>
      </c>
      <c r="AB60" s="8">
        <f>[3]Лист2!$M57</f>
        <v>12638585.539999999</v>
      </c>
      <c r="AC60" s="9">
        <f>[3]Лист2!$N203</f>
        <v>3006</v>
      </c>
      <c r="AD60" s="8">
        <f>[3]Лист2!$N57</f>
        <v>1347086.14</v>
      </c>
      <c r="AE60" s="9">
        <f>[3]Лист2!$O203</f>
        <v>14277</v>
      </c>
      <c r="AF60" s="8">
        <f>[3]Лист2!$O57</f>
        <v>17586161.800000001</v>
      </c>
      <c r="AG60" s="9">
        <f>[3]Лист2!$S203</f>
        <v>393</v>
      </c>
      <c r="AH60" s="8">
        <f>[3]Лист2!$S57</f>
        <v>2937526.04</v>
      </c>
      <c r="AI60" s="9">
        <f>[3]Лист2!$P203</f>
        <v>1162</v>
      </c>
      <c r="AJ60" s="40">
        <f>[3]Лист2!$P57</f>
        <v>21023796.809999999</v>
      </c>
      <c r="AK60" s="9">
        <f>[3]Лист2!$Q203</f>
        <v>0</v>
      </c>
      <c r="AL60" s="8">
        <f>[3]Лист2!$Q57</f>
        <v>0</v>
      </c>
      <c r="AM60" s="9">
        <f>[3]Лист2!$R203</f>
        <v>0</v>
      </c>
      <c r="AN60" s="40">
        <f>[3]Лист2!$R57</f>
        <v>0</v>
      </c>
      <c r="AO60" s="9">
        <f>[3]Лист2!$T203</f>
        <v>0</v>
      </c>
      <c r="AP60" s="8">
        <f>[3]Лист2!$T57</f>
        <v>0</v>
      </c>
      <c r="AQ60" s="8">
        <f t="shared" si="11"/>
        <v>39587628.659999996</v>
      </c>
      <c r="AR60" s="8">
        <f t="shared" si="12"/>
        <v>25602741.050000001</v>
      </c>
      <c r="AS60" s="9">
        <f>[3]Лист2!$W203</f>
        <v>23070</v>
      </c>
      <c r="AT60" s="8">
        <f>[3]Лист2!$W57</f>
        <v>8573147.3599999994</v>
      </c>
      <c r="AU60" s="9">
        <f>[3]Лист2!$X203</f>
        <v>1761</v>
      </c>
      <c r="AV60" s="8">
        <f>[3]Лист2!$X57</f>
        <v>790293.97</v>
      </c>
      <c r="AW60" s="9">
        <f>[3]Лист2!$Y203</f>
        <v>13963</v>
      </c>
      <c r="AX60" s="8">
        <f>[3]Лист2!$Y57</f>
        <v>16239299.720000001</v>
      </c>
      <c r="AY60" s="9">
        <f>[3]Лист2!$AC203</f>
        <v>54</v>
      </c>
      <c r="AZ60" s="8">
        <f>[3]Лист2!$AC57</f>
        <v>429403.8</v>
      </c>
      <c r="BA60" s="9">
        <f>[3]Лист2!$Z203</f>
        <v>686</v>
      </c>
      <c r="BB60" s="40">
        <f>[3]Лист2!$Z57</f>
        <v>13555483.810000001</v>
      </c>
      <c r="BC60" s="9">
        <f>[3]Лист2!$AA203</f>
        <v>0</v>
      </c>
      <c r="BD60" s="8">
        <f>[3]Лист2!$AA57</f>
        <v>0</v>
      </c>
      <c r="BE60" s="9">
        <f>[3]Лист2!$AB203</f>
        <v>0</v>
      </c>
      <c r="BF60" s="40">
        <f>[3]Лист2!$AB57</f>
        <v>0</v>
      </c>
      <c r="BG60" s="9">
        <f>[3]Лист2!$AD203</f>
        <v>0</v>
      </c>
      <c r="BH60" s="8">
        <f>[3]Лист2!$AD57</f>
        <v>0</v>
      </c>
      <c r="BI60" s="8">
        <f t="shared" si="13"/>
        <v>38275144.109999999</v>
      </c>
      <c r="BJ60" s="8">
        <f t="shared" si="14"/>
        <v>22130113.07</v>
      </c>
      <c r="BK60" s="9">
        <f>[3]Лист2!$AG203</f>
        <v>34516</v>
      </c>
      <c r="BL60" s="8">
        <f>[3]Лист2!$AG57</f>
        <v>7793719.7699999996</v>
      </c>
      <c r="BM60" s="9">
        <f>[3]Лист2!$AH203</f>
        <v>3612</v>
      </c>
      <c r="BN60" s="8">
        <f>[3]Лист2!$AH57</f>
        <v>898850.16</v>
      </c>
      <c r="BO60" s="9">
        <f>[3]Лист2!$AI203</f>
        <v>16363</v>
      </c>
      <c r="BP60" s="8">
        <f>[3]Лист2!$AI57</f>
        <v>13437543.140000001</v>
      </c>
      <c r="BQ60" s="9">
        <f>[3]Лист2!$AM203</f>
        <v>627</v>
      </c>
      <c r="BR60" s="8">
        <f>[3]Лист2!$AM57</f>
        <v>992229.35</v>
      </c>
      <c r="BS60" s="9">
        <f>[3]Лист2!$AJ203</f>
        <v>1243</v>
      </c>
      <c r="BT60" s="40">
        <f>[3]Лист2!$AJ57</f>
        <v>15152801.689999999</v>
      </c>
      <c r="BU60" s="9">
        <f>[3]Лист2!$AK203</f>
        <v>0</v>
      </c>
      <c r="BV60" s="8">
        <f>[3]Лист2!$AK57</f>
        <v>0</v>
      </c>
      <c r="BW60" s="9">
        <f>[3]Лист2!$AL203</f>
        <v>0</v>
      </c>
      <c r="BX60" s="40">
        <f>[3]Лист2!$AL57</f>
        <v>0</v>
      </c>
      <c r="BY60" s="9">
        <f>[3]Лист2!$AN203</f>
        <v>0</v>
      </c>
      <c r="BZ60" s="8">
        <f>[3]Лист2!$AN57</f>
        <v>0</v>
      </c>
      <c r="CA60" s="8">
        <f t="shared" si="15"/>
        <v>52139805.899999999</v>
      </c>
      <c r="CB60" s="8">
        <f t="shared" si="16"/>
        <v>22252776.66</v>
      </c>
      <c r="CC60" s="9">
        <f>[3]Лист2!$AQ203</f>
        <v>34234</v>
      </c>
      <c r="CD60" s="8">
        <f>[3]Лист2!$AQ57</f>
        <v>8009558.9100000001</v>
      </c>
      <c r="CE60" s="9">
        <f>[3]Лист2!$AR203</f>
        <v>3609</v>
      </c>
      <c r="CF60" s="8">
        <f>[3]Лист2!$AR57</f>
        <v>897396.39</v>
      </c>
      <c r="CG60" s="9">
        <f>[3]Лист2!$AS203</f>
        <v>16138</v>
      </c>
      <c r="CH60" s="8">
        <f>[3]Лист2!$AS57</f>
        <v>13345821.359999999</v>
      </c>
      <c r="CI60" s="9">
        <f>[3]Лист2!$AW203</f>
        <v>628</v>
      </c>
      <c r="CJ60" s="8">
        <f>[3]Лист2!$AW57</f>
        <v>1519445.55</v>
      </c>
      <c r="CK60" s="9">
        <f>[3]Лист2!$AT203</f>
        <v>1176</v>
      </c>
      <c r="CL60" s="40">
        <f>[3]Лист2!$AT57</f>
        <v>28367583.690000001</v>
      </c>
      <c r="CM60" s="9">
        <f>[3]Лист2!$AU203</f>
        <v>0</v>
      </c>
      <c r="CN60" s="8">
        <f>[3]Лист2!$AU57</f>
        <v>0</v>
      </c>
      <c r="CO60" s="9">
        <f>[3]Лист2!$AV203</f>
        <v>0</v>
      </c>
      <c r="CP60" s="40">
        <f>[3]Лист2!$AV57</f>
        <v>0</v>
      </c>
      <c r="CQ60" s="9">
        <f>[3]Лист2!$AX203</f>
        <v>0</v>
      </c>
      <c r="CR60" s="8">
        <f>[3]Лист2!$AX57</f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168</v>
      </c>
      <c r="E61" s="25" t="s">
        <v>154</v>
      </c>
      <c r="F61" s="31" t="s">
        <v>169</v>
      </c>
      <c r="G61" s="8">
        <f t="shared" si="6"/>
        <v>10491850.32</v>
      </c>
      <c r="H61" s="8">
        <f t="shared" si="7"/>
        <v>10491850.32</v>
      </c>
      <c r="I61" s="9">
        <f t="shared" si="19"/>
        <v>4081</v>
      </c>
      <c r="J61" s="8">
        <f t="shared" si="19"/>
        <v>1454486.17</v>
      </c>
      <c r="K61" s="9">
        <f t="shared" si="19"/>
        <v>5004</v>
      </c>
      <c r="L61" s="8">
        <f t="shared" si="19"/>
        <v>2099425.35</v>
      </c>
      <c r="M61" s="9">
        <f t="shared" si="19"/>
        <v>7567</v>
      </c>
      <c r="N61" s="8">
        <f t="shared" si="19"/>
        <v>6937938.7999999998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3156339.2</v>
      </c>
      <c r="Z61" s="8">
        <f t="shared" si="10"/>
        <v>3156339.2</v>
      </c>
      <c r="AA61" s="9">
        <f>[3]Лист2!$M204</f>
        <v>1068</v>
      </c>
      <c r="AB61" s="8">
        <f>[3]Лист2!$M58</f>
        <v>482989.5</v>
      </c>
      <c r="AC61" s="9">
        <f>[3]Лист2!$N204</f>
        <v>1251</v>
      </c>
      <c r="AD61" s="8">
        <f>[3]Лист2!$N58</f>
        <v>664288.5</v>
      </c>
      <c r="AE61" s="9">
        <f>[3]Лист2!$O204</f>
        <v>1892</v>
      </c>
      <c r="AF61" s="8">
        <f>[3]Лист2!$O58</f>
        <v>2009061.2</v>
      </c>
      <c r="AG61" s="9">
        <f>[3]Лист2!$S204</f>
        <v>0</v>
      </c>
      <c r="AH61" s="8">
        <f>[3]Лист2!$S58</f>
        <v>0</v>
      </c>
      <c r="AI61" s="9">
        <f>[3]Лист2!$P204</f>
        <v>0</v>
      </c>
      <c r="AJ61" s="40">
        <f>[3]Лист2!$P58</f>
        <v>0</v>
      </c>
      <c r="AK61" s="9">
        <f>[3]Лист2!$Q204</f>
        <v>0</v>
      </c>
      <c r="AL61" s="8">
        <f>[3]Лист2!$Q58</f>
        <v>0</v>
      </c>
      <c r="AM61" s="9">
        <f>[3]Лист2!$R204</f>
        <v>0</v>
      </c>
      <c r="AN61" s="40">
        <f>[3]Лист2!$R58</f>
        <v>0</v>
      </c>
      <c r="AO61" s="9">
        <f>[3]Лист2!$T204</f>
        <v>0</v>
      </c>
      <c r="AP61" s="8">
        <f>[3]Лист2!$T58</f>
        <v>0</v>
      </c>
      <c r="AQ61" s="8">
        <f t="shared" si="11"/>
        <v>3156339.2</v>
      </c>
      <c r="AR61" s="8">
        <f t="shared" si="12"/>
        <v>3156339.2</v>
      </c>
      <c r="AS61" s="9">
        <f>[3]Лист2!$W204</f>
        <v>1069</v>
      </c>
      <c r="AT61" s="8">
        <f>[3]Лист2!$W58</f>
        <v>482989.5</v>
      </c>
      <c r="AU61" s="9">
        <f>[3]Лист2!$X204</f>
        <v>1251</v>
      </c>
      <c r="AV61" s="8">
        <f>[3]Лист2!$X58</f>
        <v>664288.5</v>
      </c>
      <c r="AW61" s="9">
        <f>[3]Лист2!$Y204</f>
        <v>1892</v>
      </c>
      <c r="AX61" s="8">
        <f>[3]Лист2!$Y58</f>
        <v>2009061.2</v>
      </c>
      <c r="AY61" s="9">
        <f>[3]Лист2!$AC204</f>
        <v>0</v>
      </c>
      <c r="AZ61" s="8">
        <f>[3]Лист2!$AC58</f>
        <v>0</v>
      </c>
      <c r="BA61" s="9">
        <f>[3]Лист2!$Z204</f>
        <v>0</v>
      </c>
      <c r="BB61" s="40">
        <f>[3]Лист2!$Z58</f>
        <v>0</v>
      </c>
      <c r="BC61" s="9">
        <f>[3]Лист2!$AA204</f>
        <v>0</v>
      </c>
      <c r="BD61" s="8">
        <f>[3]Лист2!$AA58</f>
        <v>0</v>
      </c>
      <c r="BE61" s="9">
        <f>[3]Лист2!$AB204</f>
        <v>0</v>
      </c>
      <c r="BF61" s="40">
        <f>[3]Лист2!$AB58</f>
        <v>0</v>
      </c>
      <c r="BG61" s="9">
        <f>[3]Лист2!$AD204</f>
        <v>0</v>
      </c>
      <c r="BH61" s="8">
        <f>[3]Лист2!$AD58</f>
        <v>0</v>
      </c>
      <c r="BI61" s="8">
        <f t="shared" si="13"/>
        <v>3156339.21</v>
      </c>
      <c r="BJ61" s="8">
        <f t="shared" si="14"/>
        <v>3156339.21</v>
      </c>
      <c r="BK61" s="9">
        <f>[3]Лист2!$AG204</f>
        <v>1069</v>
      </c>
      <c r="BL61" s="8">
        <f>[3]Лист2!$AG58</f>
        <v>482989.5</v>
      </c>
      <c r="BM61" s="9">
        <f>[3]Лист2!$AH204</f>
        <v>1251</v>
      </c>
      <c r="BN61" s="8">
        <f>[3]Лист2!$AH58</f>
        <v>664288.51</v>
      </c>
      <c r="BO61" s="9">
        <f>[3]Лист2!$AI204</f>
        <v>1891</v>
      </c>
      <c r="BP61" s="8">
        <f>[3]Лист2!$AI58</f>
        <v>2009061.2</v>
      </c>
      <c r="BQ61" s="9">
        <f>[3]Лист2!$AM204</f>
        <v>0</v>
      </c>
      <c r="BR61" s="8">
        <f>[3]Лист2!$AM58</f>
        <v>0</v>
      </c>
      <c r="BS61" s="9">
        <f>[3]Лист2!$AJ204</f>
        <v>0</v>
      </c>
      <c r="BT61" s="40">
        <f>[3]Лист2!$AJ58</f>
        <v>0</v>
      </c>
      <c r="BU61" s="9">
        <f>[3]Лист2!$AK204</f>
        <v>0</v>
      </c>
      <c r="BV61" s="8">
        <f>[3]Лист2!$AK58</f>
        <v>0</v>
      </c>
      <c r="BW61" s="9">
        <f>[3]Лист2!$AL204</f>
        <v>0</v>
      </c>
      <c r="BX61" s="40">
        <f>[3]Лист2!$AL58</f>
        <v>0</v>
      </c>
      <c r="BY61" s="9">
        <f>[3]Лист2!$AN204</f>
        <v>0</v>
      </c>
      <c r="BZ61" s="8">
        <f>[3]Лист2!$AN58</f>
        <v>0</v>
      </c>
      <c r="CA61" s="8">
        <f t="shared" si="15"/>
        <v>1022832.71</v>
      </c>
      <c r="CB61" s="8">
        <f t="shared" si="16"/>
        <v>1022832.71</v>
      </c>
      <c r="CC61" s="9">
        <f>[3]Лист2!$AQ204</f>
        <v>875</v>
      </c>
      <c r="CD61" s="8">
        <f>[3]Лист2!$AQ58</f>
        <v>5517.67</v>
      </c>
      <c r="CE61" s="9">
        <f>[3]Лист2!$AR204</f>
        <v>1251</v>
      </c>
      <c r="CF61" s="8">
        <f>[3]Лист2!$AR58</f>
        <v>106559.84</v>
      </c>
      <c r="CG61" s="9">
        <f>[3]Лист2!$AS204</f>
        <v>1892</v>
      </c>
      <c r="CH61" s="8">
        <f>[3]Лист2!$AS58</f>
        <v>910755.2</v>
      </c>
      <c r="CI61" s="9">
        <f>[3]Лист2!$AW204</f>
        <v>0</v>
      </c>
      <c r="CJ61" s="8">
        <f>[3]Лист2!$AW58</f>
        <v>0</v>
      </c>
      <c r="CK61" s="9">
        <f>[3]Лист2!$AT204</f>
        <v>0</v>
      </c>
      <c r="CL61" s="40">
        <f>[3]Лист2!$AT58</f>
        <v>0</v>
      </c>
      <c r="CM61" s="9">
        <f>[3]Лист2!$AU204</f>
        <v>0</v>
      </c>
      <c r="CN61" s="8">
        <f>[3]Лист2!$AU58</f>
        <v>0</v>
      </c>
      <c r="CO61" s="9">
        <f>[3]Лист2!$AV204</f>
        <v>0</v>
      </c>
      <c r="CP61" s="40">
        <f>[3]Лист2!$AV58</f>
        <v>0</v>
      </c>
      <c r="CQ61" s="9">
        <f>[3]Лист2!$AX204</f>
        <v>0</v>
      </c>
      <c r="CR61" s="8">
        <f>[3]Лист2!$AX58</f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168</v>
      </c>
      <c r="E62" s="25" t="s">
        <v>154</v>
      </c>
      <c r="F62" s="31" t="s">
        <v>169</v>
      </c>
      <c r="G62" s="8">
        <f t="shared" si="6"/>
        <v>33134657.449999999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12910</v>
      </c>
      <c r="X62" s="8">
        <f t="shared" si="18"/>
        <v>33134657.449999999</v>
      </c>
      <c r="Y62" s="8">
        <f t="shared" si="9"/>
        <v>7978114.2300000004</v>
      </c>
      <c r="Z62" s="8">
        <f t="shared" si="10"/>
        <v>0</v>
      </c>
      <c r="AA62" s="9">
        <f>[3]Лист2!$M205</f>
        <v>0</v>
      </c>
      <c r="AB62" s="8">
        <f>[3]Лист2!$M59</f>
        <v>0</v>
      </c>
      <c r="AC62" s="9">
        <f>[3]Лист2!$N205</f>
        <v>0</v>
      </c>
      <c r="AD62" s="8">
        <f>[3]Лист2!$N59</f>
        <v>0</v>
      </c>
      <c r="AE62" s="9">
        <f>[3]Лист2!$O205</f>
        <v>0</v>
      </c>
      <c r="AF62" s="8">
        <f>[3]Лист2!$O59</f>
        <v>0</v>
      </c>
      <c r="AG62" s="9">
        <f>[3]Лист2!$S205</f>
        <v>0</v>
      </c>
      <c r="AH62" s="8">
        <f>[3]Лист2!$S59</f>
        <v>0</v>
      </c>
      <c r="AI62" s="9">
        <f>[3]Лист2!$P205</f>
        <v>0</v>
      </c>
      <c r="AJ62" s="40">
        <f>[3]Лист2!$P59</f>
        <v>0</v>
      </c>
      <c r="AK62" s="9">
        <f>[3]Лист2!$Q205</f>
        <v>0</v>
      </c>
      <c r="AL62" s="8">
        <f>[3]Лист2!$Q59</f>
        <v>0</v>
      </c>
      <c r="AM62" s="9">
        <f>[3]Лист2!$R205</f>
        <v>0</v>
      </c>
      <c r="AN62" s="40">
        <f>[3]Лист2!$R59</f>
        <v>0</v>
      </c>
      <c r="AO62" s="9">
        <f>[3]Лист2!$T205</f>
        <v>3650</v>
      </c>
      <c r="AP62" s="8">
        <f>[3]Лист2!$T59</f>
        <v>7978114.2300000004</v>
      </c>
      <c r="AQ62" s="8">
        <f t="shared" si="11"/>
        <v>8660502.5099999998</v>
      </c>
      <c r="AR62" s="8">
        <f t="shared" si="12"/>
        <v>0</v>
      </c>
      <c r="AS62" s="9">
        <f>[3]Лист2!$W205</f>
        <v>0</v>
      </c>
      <c r="AT62" s="8">
        <f>[3]Лист2!$W59</f>
        <v>0</v>
      </c>
      <c r="AU62" s="9">
        <f>[3]Лист2!$X205</f>
        <v>0</v>
      </c>
      <c r="AV62" s="8">
        <f>[3]Лист2!$X59</f>
        <v>0</v>
      </c>
      <c r="AW62" s="9">
        <f>[3]Лист2!$Y205</f>
        <v>0</v>
      </c>
      <c r="AX62" s="8">
        <f>[3]Лист2!$Y59</f>
        <v>0</v>
      </c>
      <c r="AY62" s="9">
        <f>[3]Лист2!$AC205</f>
        <v>0</v>
      </c>
      <c r="AZ62" s="8">
        <f>[3]Лист2!$AC59</f>
        <v>0</v>
      </c>
      <c r="BA62" s="9">
        <f>[3]Лист2!$Z205</f>
        <v>0</v>
      </c>
      <c r="BB62" s="40">
        <f>[3]Лист2!$Z59</f>
        <v>0</v>
      </c>
      <c r="BC62" s="9">
        <f>[3]Лист2!$AA205</f>
        <v>0</v>
      </c>
      <c r="BD62" s="8">
        <f>[3]Лист2!$AA59</f>
        <v>0</v>
      </c>
      <c r="BE62" s="9">
        <f>[3]Лист2!$AB205</f>
        <v>0</v>
      </c>
      <c r="BF62" s="40">
        <f>[3]Лист2!$AB59</f>
        <v>0</v>
      </c>
      <c r="BG62" s="9">
        <f>[3]Лист2!$AD205</f>
        <v>3650</v>
      </c>
      <c r="BH62" s="8">
        <f>[3]Лист2!$AD59</f>
        <v>8660502.5099999998</v>
      </c>
      <c r="BI62" s="8">
        <f t="shared" si="13"/>
        <v>8455084.2300000004</v>
      </c>
      <c r="BJ62" s="8">
        <f t="shared" si="14"/>
        <v>0</v>
      </c>
      <c r="BK62" s="9">
        <f>[3]Лист2!$AG205</f>
        <v>0</v>
      </c>
      <c r="BL62" s="8">
        <f>[3]Лист2!$AG59</f>
        <v>0</v>
      </c>
      <c r="BM62" s="9">
        <f>[3]Лист2!$AH205</f>
        <v>0</v>
      </c>
      <c r="BN62" s="8">
        <f>[3]Лист2!$AH59</f>
        <v>0</v>
      </c>
      <c r="BO62" s="9">
        <f>[3]Лист2!$AI205</f>
        <v>0</v>
      </c>
      <c r="BP62" s="8">
        <f>[3]Лист2!$AI59</f>
        <v>0</v>
      </c>
      <c r="BQ62" s="9">
        <f>[3]Лист2!$AM205</f>
        <v>0</v>
      </c>
      <c r="BR62" s="8">
        <f>[3]Лист2!$AM59</f>
        <v>0</v>
      </c>
      <c r="BS62" s="9">
        <f>[3]Лист2!$AJ205</f>
        <v>0</v>
      </c>
      <c r="BT62" s="40">
        <f>[3]Лист2!$AJ59</f>
        <v>0</v>
      </c>
      <c r="BU62" s="9">
        <f>[3]Лист2!$AK205</f>
        <v>0</v>
      </c>
      <c r="BV62" s="8">
        <f>[3]Лист2!$AK59</f>
        <v>0</v>
      </c>
      <c r="BW62" s="9">
        <f>[3]Лист2!$AL205</f>
        <v>0</v>
      </c>
      <c r="BX62" s="40">
        <f>[3]Лист2!$AL59</f>
        <v>0</v>
      </c>
      <c r="BY62" s="9">
        <f>[3]Лист2!$AN205</f>
        <v>3650</v>
      </c>
      <c r="BZ62" s="8">
        <f>[3]Лист2!$AN59</f>
        <v>8455084.2300000004</v>
      </c>
      <c r="CA62" s="8">
        <f t="shared" si="15"/>
        <v>8040956.4800000004</v>
      </c>
      <c r="CB62" s="8">
        <f t="shared" si="16"/>
        <v>0</v>
      </c>
      <c r="CC62" s="9">
        <f>[3]Лист2!$AQ205</f>
        <v>0</v>
      </c>
      <c r="CD62" s="8">
        <f>[3]Лист2!$AQ59</f>
        <v>0</v>
      </c>
      <c r="CE62" s="9">
        <f>[3]Лист2!$AR205</f>
        <v>0</v>
      </c>
      <c r="CF62" s="8">
        <f>[3]Лист2!$AR59</f>
        <v>0</v>
      </c>
      <c r="CG62" s="9">
        <f>[3]Лист2!$AS205</f>
        <v>0</v>
      </c>
      <c r="CH62" s="8">
        <f>[3]Лист2!$AS59</f>
        <v>0</v>
      </c>
      <c r="CI62" s="9">
        <f>[3]Лист2!$AW205</f>
        <v>0</v>
      </c>
      <c r="CJ62" s="8">
        <f>[3]Лист2!$AW59</f>
        <v>0</v>
      </c>
      <c r="CK62" s="9">
        <f>[3]Лист2!$AT205</f>
        <v>0</v>
      </c>
      <c r="CL62" s="40">
        <f>[3]Лист2!$AT59</f>
        <v>0</v>
      </c>
      <c r="CM62" s="9">
        <f>[3]Лист2!$AU205</f>
        <v>0</v>
      </c>
      <c r="CN62" s="8">
        <f>[3]Лист2!$AU59</f>
        <v>0</v>
      </c>
      <c r="CO62" s="9">
        <f>[3]Лист2!$AV205</f>
        <v>0</v>
      </c>
      <c r="CP62" s="40">
        <f>[3]Лист2!$AV59</f>
        <v>0</v>
      </c>
      <c r="CQ62" s="9">
        <f>[3]Лист2!$AX205</f>
        <v>1960</v>
      </c>
      <c r="CR62" s="8">
        <f>[3]Лист2!$AX59</f>
        <v>8040956.4800000004</v>
      </c>
    </row>
    <row r="63" spans="1:96" x14ac:dyDescent="0.25">
      <c r="A63" s="12">
        <v>50</v>
      </c>
      <c r="B63" s="18" t="s">
        <v>139</v>
      </c>
      <c r="C63" s="12">
        <v>330413</v>
      </c>
      <c r="D63" s="25" t="s">
        <v>168</v>
      </c>
      <c r="E63" s="25" t="s">
        <v>160</v>
      </c>
      <c r="F63" s="31" t="s">
        <v>169</v>
      </c>
      <c r="G63" s="8">
        <f t="shared" si="6"/>
        <v>1781446.99</v>
      </c>
      <c r="H63" s="8">
        <f t="shared" si="7"/>
        <v>1781446.99</v>
      </c>
      <c r="I63" s="9">
        <f t="shared" si="19"/>
        <v>104</v>
      </c>
      <c r="J63" s="8">
        <f t="shared" si="19"/>
        <v>19884.48</v>
      </c>
      <c r="K63" s="9">
        <f t="shared" si="19"/>
        <v>544</v>
      </c>
      <c r="L63" s="8">
        <f t="shared" si="19"/>
        <v>215061.51</v>
      </c>
      <c r="M63" s="9">
        <f t="shared" si="19"/>
        <v>1657</v>
      </c>
      <c r="N63" s="8">
        <f t="shared" si="19"/>
        <v>1546501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553669.73</v>
      </c>
      <c r="Z63" s="8">
        <f t="shared" si="10"/>
        <v>553669.73</v>
      </c>
      <c r="AA63" s="9">
        <f>[3]Лист2!$M206</f>
        <v>29</v>
      </c>
      <c r="AB63" s="8">
        <f>[3]Лист2!$M60</f>
        <v>13105.68</v>
      </c>
      <c r="AC63" s="9">
        <f>[3]Лист2!$N206</f>
        <v>190</v>
      </c>
      <c r="AD63" s="8">
        <f>[3]Лист2!$N60</f>
        <v>100891.12</v>
      </c>
      <c r="AE63" s="9">
        <f>[3]Лист2!$O206</f>
        <v>414</v>
      </c>
      <c r="AF63" s="8">
        <f>[3]Лист2!$O60</f>
        <v>439672.93</v>
      </c>
      <c r="AG63" s="9">
        <f>[3]Лист2!$S206</f>
        <v>0</v>
      </c>
      <c r="AH63" s="8">
        <f>[3]Лист2!$S60</f>
        <v>0</v>
      </c>
      <c r="AI63" s="9">
        <f>[3]Лист2!$P206</f>
        <v>0</v>
      </c>
      <c r="AJ63" s="40">
        <f>[3]Лист2!$P60</f>
        <v>0</v>
      </c>
      <c r="AK63" s="9">
        <f>[3]Лист2!$Q206</f>
        <v>0</v>
      </c>
      <c r="AL63" s="8">
        <f>[3]Лист2!$Q60</f>
        <v>0</v>
      </c>
      <c r="AM63" s="9">
        <f>[3]Лист2!$R206</f>
        <v>0</v>
      </c>
      <c r="AN63" s="40">
        <f>[3]Лист2!$R60</f>
        <v>0</v>
      </c>
      <c r="AO63" s="9">
        <f>[3]Лист2!$T206</f>
        <v>0</v>
      </c>
      <c r="AP63" s="8">
        <f>[3]Лист2!$T60</f>
        <v>0</v>
      </c>
      <c r="AQ63" s="8">
        <f t="shared" si="11"/>
        <v>547342.85</v>
      </c>
      <c r="AR63" s="8">
        <f t="shared" si="12"/>
        <v>547342.85</v>
      </c>
      <c r="AS63" s="9">
        <f>[3]Лист2!$W206</f>
        <v>75</v>
      </c>
      <c r="AT63" s="8">
        <f>[3]Лист2!$W60</f>
        <v>6778.8</v>
      </c>
      <c r="AU63" s="9">
        <f>[3]Лист2!$X206</f>
        <v>190</v>
      </c>
      <c r="AV63" s="8">
        <f>[3]Лист2!$X60</f>
        <v>100891.12</v>
      </c>
      <c r="AW63" s="9">
        <f>[3]Лист2!$Y206</f>
        <v>414</v>
      </c>
      <c r="AX63" s="8">
        <f>[3]Лист2!$Y60</f>
        <v>439672.93</v>
      </c>
      <c r="AY63" s="9">
        <f>[3]Лист2!$AC206</f>
        <v>0</v>
      </c>
      <c r="AZ63" s="8">
        <f>[3]Лист2!$AC60</f>
        <v>0</v>
      </c>
      <c r="BA63" s="9">
        <f>[3]Лист2!$Z206</f>
        <v>0</v>
      </c>
      <c r="BB63" s="40">
        <f>[3]Лист2!$Z60</f>
        <v>0</v>
      </c>
      <c r="BC63" s="9">
        <f>[3]Лист2!$AA206</f>
        <v>0</v>
      </c>
      <c r="BD63" s="8">
        <f>[3]Лист2!$AA60</f>
        <v>0</v>
      </c>
      <c r="BE63" s="9">
        <f>[3]Лист2!$AB206</f>
        <v>0</v>
      </c>
      <c r="BF63" s="40">
        <f>[3]Лист2!$AB60</f>
        <v>0</v>
      </c>
      <c r="BG63" s="9">
        <f>[3]Лист2!$AD206</f>
        <v>0</v>
      </c>
      <c r="BH63" s="8">
        <f>[3]Лист2!$AD60</f>
        <v>0</v>
      </c>
      <c r="BI63" s="8">
        <f t="shared" si="13"/>
        <v>452952.2</v>
      </c>
      <c r="BJ63" s="8">
        <f t="shared" si="14"/>
        <v>452952.2</v>
      </c>
      <c r="BK63" s="9">
        <f>[3]Лист2!$AG206</f>
        <v>0</v>
      </c>
      <c r="BL63" s="8">
        <f>[3]Лист2!$AG60</f>
        <v>0</v>
      </c>
      <c r="BM63" s="9">
        <f>[3]Лист2!$AH206</f>
        <v>164</v>
      </c>
      <c r="BN63" s="8">
        <f>[3]Лист2!$AH60</f>
        <v>13279.27</v>
      </c>
      <c r="BO63" s="9">
        <f>[3]Лист2!$AI206</f>
        <v>414</v>
      </c>
      <c r="BP63" s="8">
        <f>[3]Лист2!$AI60</f>
        <v>439672.93</v>
      </c>
      <c r="BQ63" s="9">
        <f>[3]Лист2!$AM206</f>
        <v>0</v>
      </c>
      <c r="BR63" s="8">
        <f>[3]Лист2!$AM60</f>
        <v>0</v>
      </c>
      <c r="BS63" s="9">
        <f>[3]Лист2!$AJ206</f>
        <v>0</v>
      </c>
      <c r="BT63" s="40">
        <f>[3]Лист2!$AJ60</f>
        <v>0</v>
      </c>
      <c r="BU63" s="9">
        <f>[3]Лист2!$AK206</f>
        <v>0</v>
      </c>
      <c r="BV63" s="8">
        <f>[3]Лист2!$AK60</f>
        <v>0</v>
      </c>
      <c r="BW63" s="9">
        <f>[3]Лист2!$AL206</f>
        <v>0</v>
      </c>
      <c r="BX63" s="40">
        <f>[3]Лист2!$AL60</f>
        <v>0</v>
      </c>
      <c r="BY63" s="9">
        <f>[3]Лист2!$AN206</f>
        <v>0</v>
      </c>
      <c r="BZ63" s="8">
        <f>[3]Лист2!$AN60</f>
        <v>0</v>
      </c>
      <c r="CA63" s="8">
        <f t="shared" si="15"/>
        <v>227482.21</v>
      </c>
      <c r="CB63" s="8">
        <f t="shared" si="16"/>
        <v>227482.21</v>
      </c>
      <c r="CC63" s="9">
        <f>[3]Лист2!$AQ206</f>
        <v>0</v>
      </c>
      <c r="CD63" s="8">
        <f>[3]Лист2!$AQ60</f>
        <v>0</v>
      </c>
      <c r="CE63" s="9">
        <f>[3]Лист2!$AR206</f>
        <v>0</v>
      </c>
      <c r="CF63" s="8">
        <f>[3]Лист2!$AR60</f>
        <v>0</v>
      </c>
      <c r="CG63" s="9">
        <f>[3]Лист2!$AS206</f>
        <v>415</v>
      </c>
      <c r="CH63" s="8">
        <f>[3]Лист2!$AS60</f>
        <v>227482.21</v>
      </c>
      <c r="CI63" s="9">
        <f>[3]Лист2!$AW206</f>
        <v>0</v>
      </c>
      <c r="CJ63" s="8">
        <f>[3]Лист2!$AW60</f>
        <v>0</v>
      </c>
      <c r="CK63" s="9">
        <f>[3]Лист2!$AT206</f>
        <v>0</v>
      </c>
      <c r="CL63" s="40">
        <f>[3]Лист2!$AT60</f>
        <v>0</v>
      </c>
      <c r="CM63" s="9">
        <f>[3]Лист2!$AU206</f>
        <v>0</v>
      </c>
      <c r="CN63" s="8">
        <f>[3]Лист2!$AU60</f>
        <v>0</v>
      </c>
      <c r="CO63" s="9">
        <f>[3]Лист2!$AV206</f>
        <v>0</v>
      </c>
      <c r="CP63" s="40">
        <f>[3]Лист2!$AV60</f>
        <v>0</v>
      </c>
      <c r="CQ63" s="9">
        <f>[3]Лист2!$AX206</f>
        <v>0</v>
      </c>
      <c r="CR63" s="8">
        <f>[3]Лист2!$AX60</f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f>[3]Лист2!$M207</f>
        <v>0</v>
      </c>
      <c r="AB64" s="8">
        <f>[3]Лист2!$M61</f>
        <v>0</v>
      </c>
      <c r="AC64" s="9">
        <f>[3]Лист2!$N207</f>
        <v>0</v>
      </c>
      <c r="AD64" s="8">
        <f>[3]Лист2!$N61</f>
        <v>0</v>
      </c>
      <c r="AE64" s="9">
        <f>[3]Лист2!$O207</f>
        <v>0</v>
      </c>
      <c r="AF64" s="8">
        <f>[3]Лист2!$O61</f>
        <v>0</v>
      </c>
      <c r="AG64" s="9">
        <f>[3]Лист2!$S207</f>
        <v>0</v>
      </c>
      <c r="AH64" s="8">
        <f>[3]Лист2!$S61</f>
        <v>0</v>
      </c>
      <c r="AI64" s="9">
        <f>[3]Лист2!$P207</f>
        <v>0</v>
      </c>
      <c r="AJ64" s="40">
        <f>[3]Лист2!$P61</f>
        <v>0</v>
      </c>
      <c r="AK64" s="9">
        <f>[3]Лист2!$Q207</f>
        <v>0</v>
      </c>
      <c r="AL64" s="8">
        <f>[3]Лист2!$Q61</f>
        <v>0</v>
      </c>
      <c r="AM64" s="9">
        <f>[3]Лист2!$R207</f>
        <v>0</v>
      </c>
      <c r="AN64" s="40">
        <f>[3]Лист2!$R61</f>
        <v>0</v>
      </c>
      <c r="AO64" s="9">
        <f>[3]Лист2!$T207</f>
        <v>0</v>
      </c>
      <c r="AP64" s="8">
        <f>[3]Лист2!$T61</f>
        <v>0</v>
      </c>
      <c r="AQ64" s="8">
        <f t="shared" si="11"/>
        <v>0</v>
      </c>
      <c r="AR64" s="8">
        <f t="shared" si="12"/>
        <v>0</v>
      </c>
      <c r="AS64" s="9">
        <f>[3]Лист2!$W207</f>
        <v>0</v>
      </c>
      <c r="AT64" s="8">
        <f>[3]Лист2!$W61</f>
        <v>0</v>
      </c>
      <c r="AU64" s="9">
        <f>[3]Лист2!$X207</f>
        <v>0</v>
      </c>
      <c r="AV64" s="8">
        <f>[3]Лист2!$X61</f>
        <v>0</v>
      </c>
      <c r="AW64" s="9">
        <f>[3]Лист2!$Y207</f>
        <v>0</v>
      </c>
      <c r="AX64" s="8">
        <f>[3]Лист2!$Y61</f>
        <v>0</v>
      </c>
      <c r="AY64" s="9">
        <f>[3]Лист2!$AC207</f>
        <v>0</v>
      </c>
      <c r="AZ64" s="8">
        <f>[3]Лист2!$AC61</f>
        <v>0</v>
      </c>
      <c r="BA64" s="9">
        <f>[3]Лист2!$Z207</f>
        <v>0</v>
      </c>
      <c r="BB64" s="40">
        <f>[3]Лист2!$Z61</f>
        <v>0</v>
      </c>
      <c r="BC64" s="9">
        <f>[3]Лист2!$AA207</f>
        <v>0</v>
      </c>
      <c r="BD64" s="8">
        <f>[3]Лист2!$AA61</f>
        <v>0</v>
      </c>
      <c r="BE64" s="9">
        <f>[3]Лист2!$AB207</f>
        <v>0</v>
      </c>
      <c r="BF64" s="40">
        <f>[3]Лист2!$AB61</f>
        <v>0</v>
      </c>
      <c r="BG64" s="9">
        <f>[3]Лист2!$AD207</f>
        <v>0</v>
      </c>
      <c r="BH64" s="8">
        <f>[3]Лист2!$AD61</f>
        <v>0</v>
      </c>
      <c r="BI64" s="8">
        <f t="shared" si="13"/>
        <v>0</v>
      </c>
      <c r="BJ64" s="8">
        <f t="shared" si="14"/>
        <v>0</v>
      </c>
      <c r="BK64" s="9">
        <f>[3]Лист2!$AG207</f>
        <v>0</v>
      </c>
      <c r="BL64" s="8">
        <f>[3]Лист2!$AG61</f>
        <v>0</v>
      </c>
      <c r="BM64" s="9">
        <f>[3]Лист2!$AH207</f>
        <v>0</v>
      </c>
      <c r="BN64" s="8">
        <f>[3]Лист2!$AH61</f>
        <v>0</v>
      </c>
      <c r="BO64" s="9">
        <f>[3]Лист2!$AI207</f>
        <v>0</v>
      </c>
      <c r="BP64" s="8">
        <f>[3]Лист2!$AI61</f>
        <v>0</v>
      </c>
      <c r="BQ64" s="9">
        <f>[3]Лист2!$AM207</f>
        <v>0</v>
      </c>
      <c r="BR64" s="8">
        <f>[3]Лист2!$AM61</f>
        <v>0</v>
      </c>
      <c r="BS64" s="9">
        <f>[3]Лист2!$AJ207</f>
        <v>0</v>
      </c>
      <c r="BT64" s="40">
        <f>[3]Лист2!$AJ61</f>
        <v>0</v>
      </c>
      <c r="BU64" s="9">
        <f>[3]Лист2!$AK207</f>
        <v>0</v>
      </c>
      <c r="BV64" s="8">
        <f>[3]Лист2!$AK61</f>
        <v>0</v>
      </c>
      <c r="BW64" s="9">
        <f>[3]Лист2!$AL207</f>
        <v>0</v>
      </c>
      <c r="BX64" s="40">
        <f>[3]Лист2!$AL61</f>
        <v>0</v>
      </c>
      <c r="BY64" s="9">
        <f>[3]Лист2!$AN207</f>
        <v>0</v>
      </c>
      <c r="BZ64" s="8">
        <f>[3]Лист2!$AN61</f>
        <v>0</v>
      </c>
      <c r="CA64" s="8">
        <f t="shared" si="15"/>
        <v>0</v>
      </c>
      <c r="CB64" s="8">
        <f t="shared" si="16"/>
        <v>0</v>
      </c>
      <c r="CC64" s="9">
        <f>[3]Лист2!$AQ207</f>
        <v>0</v>
      </c>
      <c r="CD64" s="8">
        <f>[3]Лист2!$AQ61</f>
        <v>0</v>
      </c>
      <c r="CE64" s="9">
        <f>[3]Лист2!$AR207</f>
        <v>0</v>
      </c>
      <c r="CF64" s="8">
        <f>[3]Лист2!$AR61</f>
        <v>0</v>
      </c>
      <c r="CG64" s="9">
        <f>[3]Лист2!$AS207</f>
        <v>0</v>
      </c>
      <c r="CH64" s="8">
        <f>[3]Лист2!$AS61</f>
        <v>0</v>
      </c>
      <c r="CI64" s="9">
        <f>[3]Лист2!$AW207</f>
        <v>0</v>
      </c>
      <c r="CJ64" s="8">
        <f>[3]Лист2!$AW61</f>
        <v>0</v>
      </c>
      <c r="CK64" s="9">
        <f>[3]Лист2!$AT207</f>
        <v>0</v>
      </c>
      <c r="CL64" s="40">
        <f>[3]Лист2!$AT61</f>
        <v>0</v>
      </c>
      <c r="CM64" s="9">
        <f>[3]Лист2!$AU207</f>
        <v>0</v>
      </c>
      <c r="CN64" s="8">
        <f>[3]Лист2!$AU61</f>
        <v>0</v>
      </c>
      <c r="CO64" s="9">
        <f>[3]Лист2!$AV207</f>
        <v>0</v>
      </c>
      <c r="CP64" s="40">
        <f>[3]Лист2!$AV61</f>
        <v>0</v>
      </c>
      <c r="CQ64" s="9">
        <f>[3]Лист2!$AX207</f>
        <v>0</v>
      </c>
      <c r="CR64" s="8">
        <f>[3]Лист2!$AX61</f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168</v>
      </c>
      <c r="E65" s="25" t="s">
        <v>154</v>
      </c>
      <c r="F65" s="31" t="s">
        <v>169</v>
      </c>
      <c r="G65" s="8">
        <f t="shared" si="6"/>
        <v>139005586.56</v>
      </c>
      <c r="H65" s="8">
        <f t="shared" si="7"/>
        <v>77714412.359999999</v>
      </c>
      <c r="I65" s="9">
        <f t="shared" si="19"/>
        <v>73524</v>
      </c>
      <c r="J65" s="8">
        <f t="shared" si="19"/>
        <v>43796319.840000004</v>
      </c>
      <c r="K65" s="9">
        <f t="shared" si="19"/>
        <v>9212</v>
      </c>
      <c r="L65" s="8">
        <f t="shared" si="19"/>
        <v>4394879.5599999996</v>
      </c>
      <c r="M65" s="9">
        <f t="shared" si="19"/>
        <v>29289</v>
      </c>
      <c r="N65" s="8">
        <f t="shared" si="19"/>
        <v>29523212.960000001</v>
      </c>
      <c r="O65" s="9">
        <f t="shared" si="19"/>
        <v>1379</v>
      </c>
      <c r="P65" s="8">
        <f t="shared" si="19"/>
        <v>5771872.8200000003</v>
      </c>
      <c r="Q65" s="9">
        <f t="shared" si="19"/>
        <v>2208</v>
      </c>
      <c r="R65" s="8">
        <f t="shared" si="19"/>
        <v>43850546.240000002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5596</v>
      </c>
      <c r="X65" s="8">
        <f t="shared" si="18"/>
        <v>11668755.140000001</v>
      </c>
      <c r="Y65" s="8">
        <f t="shared" si="9"/>
        <v>36856817.490000002</v>
      </c>
      <c r="Z65" s="8">
        <f t="shared" si="10"/>
        <v>21100944.91</v>
      </c>
      <c r="AA65" s="9">
        <f>[3]Лист2!$M208</f>
        <v>18318</v>
      </c>
      <c r="AB65" s="8">
        <f>[3]Лист2!$M62</f>
        <v>11828061.539999999</v>
      </c>
      <c r="AC65" s="9">
        <f>[3]Лист2!$N208</f>
        <v>2128</v>
      </c>
      <c r="AD65" s="8">
        <f>[3]Лист2!$N62</f>
        <v>1048335.08</v>
      </c>
      <c r="AE65" s="9">
        <f>[3]Лист2!$O208</f>
        <v>8051</v>
      </c>
      <c r="AF65" s="8">
        <f>[3]Лист2!$O62</f>
        <v>8224548.29</v>
      </c>
      <c r="AG65" s="9">
        <f>[3]Лист2!$S208</f>
        <v>351</v>
      </c>
      <c r="AH65" s="8">
        <f>[3]Лист2!$S62</f>
        <v>2538187.77</v>
      </c>
      <c r="AI65" s="9">
        <f>[3]Лист2!$P208</f>
        <v>654</v>
      </c>
      <c r="AJ65" s="40">
        <f>[3]Лист2!$P62</f>
        <v>10315020.75</v>
      </c>
      <c r="AK65" s="9">
        <f>[3]Лист2!$Q208</f>
        <v>0</v>
      </c>
      <c r="AL65" s="8">
        <f>[3]Лист2!$Q62</f>
        <v>0</v>
      </c>
      <c r="AM65" s="9">
        <f>[3]Лист2!$R208</f>
        <v>0</v>
      </c>
      <c r="AN65" s="40">
        <f>[3]Лист2!$R62</f>
        <v>0</v>
      </c>
      <c r="AO65" s="9">
        <f>[3]Лист2!$T208</f>
        <v>1431</v>
      </c>
      <c r="AP65" s="8">
        <f>[3]Лист2!$T62</f>
        <v>2902664.06</v>
      </c>
      <c r="AQ65" s="8">
        <f t="shared" si="11"/>
        <v>33480408.629999999</v>
      </c>
      <c r="AR65" s="8">
        <f t="shared" si="12"/>
        <v>20252925.859999999</v>
      </c>
      <c r="AS65" s="9">
        <f>[3]Лист2!$W208</f>
        <v>17966</v>
      </c>
      <c r="AT65" s="8">
        <f>[3]Лист2!$W62</f>
        <v>11831467</v>
      </c>
      <c r="AU65" s="9">
        <f>[3]Лист2!$X208</f>
        <v>1776</v>
      </c>
      <c r="AV65" s="8">
        <f>[3]Лист2!$X62</f>
        <v>860506.81</v>
      </c>
      <c r="AW65" s="9">
        <f>[3]Лист2!$Y208</f>
        <v>7580</v>
      </c>
      <c r="AX65" s="8">
        <f>[3]Лист2!$Y62</f>
        <v>7560952.0499999998</v>
      </c>
      <c r="AY65" s="9">
        <f>[3]Лист2!$AC208</f>
        <v>336</v>
      </c>
      <c r="AZ65" s="8">
        <f>[3]Лист2!$AC62</f>
        <v>933376.36</v>
      </c>
      <c r="BA65" s="9">
        <f>[3]Лист2!$Z208</f>
        <v>589</v>
      </c>
      <c r="BB65" s="40">
        <f>[3]Лист2!$Z62</f>
        <v>9391442.3499999996</v>
      </c>
      <c r="BC65" s="9">
        <f>[3]Лист2!$AA208</f>
        <v>0</v>
      </c>
      <c r="BD65" s="8">
        <f>[3]Лист2!$AA62</f>
        <v>0</v>
      </c>
      <c r="BE65" s="9">
        <f>[3]Лист2!$AB208</f>
        <v>0</v>
      </c>
      <c r="BF65" s="40">
        <f>[3]Лист2!$AB62</f>
        <v>0</v>
      </c>
      <c r="BG65" s="9">
        <f>[3]Лист2!$AD208</f>
        <v>1363</v>
      </c>
      <c r="BH65" s="8">
        <f>[3]Лист2!$AD62</f>
        <v>2902664.06</v>
      </c>
      <c r="BI65" s="8">
        <f t="shared" si="13"/>
        <v>32754511.620000001</v>
      </c>
      <c r="BJ65" s="8">
        <f t="shared" si="14"/>
        <v>19742717.530000001</v>
      </c>
      <c r="BK65" s="9">
        <f>[3]Лист2!$AG208</f>
        <v>17494</v>
      </c>
      <c r="BL65" s="8">
        <f>[3]Лист2!$AG62</f>
        <v>11243572.99</v>
      </c>
      <c r="BM65" s="9">
        <f>[3]Лист2!$AH208</f>
        <v>1789</v>
      </c>
      <c r="BN65" s="8">
        <f>[3]Лист2!$AH62</f>
        <v>867326.25</v>
      </c>
      <c r="BO65" s="9">
        <f>[3]Лист2!$AI208</f>
        <v>7584</v>
      </c>
      <c r="BP65" s="8">
        <f>[3]Лист2!$AI62</f>
        <v>7631818.29</v>
      </c>
      <c r="BQ65" s="9">
        <f>[3]Лист2!$AM208</f>
        <v>340</v>
      </c>
      <c r="BR65" s="8">
        <f>[3]Лист2!$AM62</f>
        <v>961469.25</v>
      </c>
      <c r="BS65" s="9">
        <f>[3]Лист2!$AJ208</f>
        <v>582</v>
      </c>
      <c r="BT65" s="40">
        <f>[3]Лист2!$AJ62</f>
        <v>9147660.7799999993</v>
      </c>
      <c r="BU65" s="9">
        <f>[3]Лист2!$AK208</f>
        <v>0</v>
      </c>
      <c r="BV65" s="8">
        <f>[3]Лист2!$AK62</f>
        <v>0</v>
      </c>
      <c r="BW65" s="9">
        <f>[3]Лист2!$AL208</f>
        <v>0</v>
      </c>
      <c r="BX65" s="40">
        <f>[3]Лист2!$AL62</f>
        <v>0</v>
      </c>
      <c r="BY65" s="9">
        <f>[3]Лист2!$AN208</f>
        <v>1361</v>
      </c>
      <c r="BZ65" s="8">
        <f>[3]Лист2!$AN62</f>
        <v>2902664.06</v>
      </c>
      <c r="CA65" s="8">
        <f t="shared" si="15"/>
        <v>35913848.82</v>
      </c>
      <c r="CB65" s="8">
        <f t="shared" si="16"/>
        <v>16617824.060000001</v>
      </c>
      <c r="CC65" s="9">
        <f>[3]Лист2!$AQ208</f>
        <v>19746</v>
      </c>
      <c r="CD65" s="8">
        <f>[3]Лист2!$AQ62</f>
        <v>8893218.3100000005</v>
      </c>
      <c r="CE65" s="9">
        <f>[3]Лист2!$AR208</f>
        <v>3519</v>
      </c>
      <c r="CF65" s="8">
        <f>[3]Лист2!$AR62</f>
        <v>1618711.42</v>
      </c>
      <c r="CG65" s="9">
        <f>[3]Лист2!$AS208</f>
        <v>6074</v>
      </c>
      <c r="CH65" s="8">
        <f>[3]Лист2!$AS62</f>
        <v>6105894.3300000001</v>
      </c>
      <c r="CI65" s="9">
        <f>[3]Лист2!$AW208</f>
        <v>352</v>
      </c>
      <c r="CJ65" s="8">
        <f>[3]Лист2!$AW62</f>
        <v>1338839.44</v>
      </c>
      <c r="CK65" s="9">
        <f>[3]Лист2!$AT208</f>
        <v>383</v>
      </c>
      <c r="CL65" s="40">
        <f>[3]Лист2!$AT62</f>
        <v>14996422.359999999</v>
      </c>
      <c r="CM65" s="9">
        <f>[3]Лист2!$AU208</f>
        <v>0</v>
      </c>
      <c r="CN65" s="8">
        <f>[3]Лист2!$AU62</f>
        <v>0</v>
      </c>
      <c r="CO65" s="9">
        <f>[3]Лист2!$AV208</f>
        <v>0</v>
      </c>
      <c r="CP65" s="40">
        <f>[3]Лист2!$AV62</f>
        <v>0</v>
      </c>
      <c r="CQ65" s="9">
        <f>[3]Лист2!$AX208</f>
        <v>1441</v>
      </c>
      <c r="CR65" s="8">
        <f>[3]Лист2!$AX62</f>
        <v>2960762.96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f>[3]Лист2!$M209</f>
        <v>0</v>
      </c>
      <c r="AB66" s="8">
        <f>[3]Лист2!$M63</f>
        <v>0</v>
      </c>
      <c r="AC66" s="9">
        <f>[3]Лист2!$N209</f>
        <v>0</v>
      </c>
      <c r="AD66" s="8">
        <f>[3]Лист2!$N63</f>
        <v>0</v>
      </c>
      <c r="AE66" s="9">
        <f>[3]Лист2!$O209</f>
        <v>0</v>
      </c>
      <c r="AF66" s="8">
        <f>[3]Лист2!$O63</f>
        <v>0</v>
      </c>
      <c r="AG66" s="9">
        <f>[3]Лист2!$S209</f>
        <v>0</v>
      </c>
      <c r="AH66" s="8">
        <f>[3]Лист2!$S63</f>
        <v>0</v>
      </c>
      <c r="AI66" s="9">
        <f>[3]Лист2!$P209</f>
        <v>0</v>
      </c>
      <c r="AJ66" s="40">
        <f>[3]Лист2!$P63</f>
        <v>0</v>
      </c>
      <c r="AK66" s="9">
        <f>[3]Лист2!$Q209</f>
        <v>0</v>
      </c>
      <c r="AL66" s="8">
        <f>[3]Лист2!$Q63</f>
        <v>0</v>
      </c>
      <c r="AM66" s="9">
        <f>[3]Лист2!$R209</f>
        <v>0</v>
      </c>
      <c r="AN66" s="40">
        <f>[3]Лист2!$R63</f>
        <v>0</v>
      </c>
      <c r="AO66" s="9">
        <f>[3]Лист2!$T209</f>
        <v>0</v>
      </c>
      <c r="AP66" s="8">
        <f>[3]Лист2!$T63</f>
        <v>0</v>
      </c>
      <c r="AQ66" s="8">
        <f t="shared" si="11"/>
        <v>0</v>
      </c>
      <c r="AR66" s="8">
        <f t="shared" si="12"/>
        <v>0</v>
      </c>
      <c r="AS66" s="9">
        <f>[3]Лист2!$W209</f>
        <v>0</v>
      </c>
      <c r="AT66" s="8">
        <f>[3]Лист2!$W63</f>
        <v>0</v>
      </c>
      <c r="AU66" s="9">
        <f>[3]Лист2!$X209</f>
        <v>0</v>
      </c>
      <c r="AV66" s="8">
        <f>[3]Лист2!$X63</f>
        <v>0</v>
      </c>
      <c r="AW66" s="9">
        <f>[3]Лист2!$Y209</f>
        <v>0</v>
      </c>
      <c r="AX66" s="8">
        <f>[3]Лист2!$Y63</f>
        <v>0</v>
      </c>
      <c r="AY66" s="9">
        <f>[3]Лист2!$AC209</f>
        <v>0</v>
      </c>
      <c r="AZ66" s="8">
        <f>[3]Лист2!$AC63</f>
        <v>0</v>
      </c>
      <c r="BA66" s="9">
        <f>[3]Лист2!$Z209</f>
        <v>0</v>
      </c>
      <c r="BB66" s="40">
        <f>[3]Лист2!$Z63</f>
        <v>0</v>
      </c>
      <c r="BC66" s="9">
        <f>[3]Лист2!$AA209</f>
        <v>0</v>
      </c>
      <c r="BD66" s="8">
        <f>[3]Лист2!$AA63</f>
        <v>0</v>
      </c>
      <c r="BE66" s="9">
        <f>[3]Лист2!$AB209</f>
        <v>0</v>
      </c>
      <c r="BF66" s="40">
        <f>[3]Лист2!$AB63</f>
        <v>0</v>
      </c>
      <c r="BG66" s="9">
        <f>[3]Лист2!$AD209</f>
        <v>0</v>
      </c>
      <c r="BH66" s="8">
        <f>[3]Лист2!$AD63</f>
        <v>0</v>
      </c>
      <c r="BI66" s="8">
        <f t="shared" si="13"/>
        <v>0</v>
      </c>
      <c r="BJ66" s="8">
        <f t="shared" si="14"/>
        <v>0</v>
      </c>
      <c r="BK66" s="9">
        <f>[3]Лист2!$AG209</f>
        <v>0</v>
      </c>
      <c r="BL66" s="8">
        <f>[3]Лист2!$AG63</f>
        <v>0</v>
      </c>
      <c r="BM66" s="9">
        <f>[3]Лист2!$AH209</f>
        <v>0</v>
      </c>
      <c r="BN66" s="8">
        <f>[3]Лист2!$AH63</f>
        <v>0</v>
      </c>
      <c r="BO66" s="9">
        <f>[3]Лист2!$AI209</f>
        <v>0</v>
      </c>
      <c r="BP66" s="8">
        <f>[3]Лист2!$AI63</f>
        <v>0</v>
      </c>
      <c r="BQ66" s="9">
        <f>[3]Лист2!$AM209</f>
        <v>0</v>
      </c>
      <c r="BR66" s="8">
        <f>[3]Лист2!$AM63</f>
        <v>0</v>
      </c>
      <c r="BS66" s="9">
        <f>[3]Лист2!$AJ209</f>
        <v>0</v>
      </c>
      <c r="BT66" s="40">
        <f>[3]Лист2!$AJ63</f>
        <v>0</v>
      </c>
      <c r="BU66" s="9">
        <f>[3]Лист2!$AK209</f>
        <v>0</v>
      </c>
      <c r="BV66" s="8">
        <f>[3]Лист2!$AK63</f>
        <v>0</v>
      </c>
      <c r="BW66" s="9">
        <f>[3]Лист2!$AL209</f>
        <v>0</v>
      </c>
      <c r="BX66" s="40">
        <f>[3]Лист2!$AL63</f>
        <v>0</v>
      </c>
      <c r="BY66" s="9">
        <f>[3]Лист2!$AN209</f>
        <v>0</v>
      </c>
      <c r="BZ66" s="8">
        <f>[3]Лист2!$AN63</f>
        <v>0</v>
      </c>
      <c r="CA66" s="8">
        <f t="shared" si="15"/>
        <v>0</v>
      </c>
      <c r="CB66" s="8">
        <f t="shared" si="16"/>
        <v>0</v>
      </c>
      <c r="CC66" s="9">
        <f>[3]Лист2!$AQ209</f>
        <v>0</v>
      </c>
      <c r="CD66" s="8">
        <f>[3]Лист2!$AQ63</f>
        <v>0</v>
      </c>
      <c r="CE66" s="9">
        <f>[3]Лист2!$AR209</f>
        <v>0</v>
      </c>
      <c r="CF66" s="8">
        <f>[3]Лист2!$AR63</f>
        <v>0</v>
      </c>
      <c r="CG66" s="9">
        <f>[3]Лист2!$AS209</f>
        <v>0</v>
      </c>
      <c r="CH66" s="8">
        <f>[3]Лист2!$AS63</f>
        <v>0</v>
      </c>
      <c r="CI66" s="9">
        <f>[3]Лист2!$AW209</f>
        <v>0</v>
      </c>
      <c r="CJ66" s="8">
        <f>[3]Лист2!$AW63</f>
        <v>0</v>
      </c>
      <c r="CK66" s="9">
        <f>[3]Лист2!$AT209</f>
        <v>0</v>
      </c>
      <c r="CL66" s="40">
        <f>[3]Лист2!$AT63</f>
        <v>0</v>
      </c>
      <c r="CM66" s="9">
        <f>[3]Лист2!$AU209</f>
        <v>0</v>
      </c>
      <c r="CN66" s="8">
        <f>[3]Лист2!$AU63</f>
        <v>0</v>
      </c>
      <c r="CO66" s="9">
        <f>[3]Лист2!$AV209</f>
        <v>0</v>
      </c>
      <c r="CP66" s="40">
        <f>[3]Лист2!$AV63</f>
        <v>0</v>
      </c>
      <c r="CQ66" s="9">
        <f>[3]Лист2!$AX209</f>
        <v>0</v>
      </c>
      <c r="CR66" s="8">
        <f>[3]Лист2!$AX63</f>
        <v>0</v>
      </c>
    </row>
    <row r="67" spans="1:96" x14ac:dyDescent="0.25">
      <c r="A67" s="12">
        <v>52</v>
      </c>
      <c r="B67" s="18" t="s">
        <v>129</v>
      </c>
      <c r="C67" s="12">
        <v>330326</v>
      </c>
      <c r="D67" s="25" t="s">
        <v>170</v>
      </c>
      <c r="E67" s="25" t="s">
        <v>154</v>
      </c>
      <c r="F67" s="31" t="s">
        <v>171</v>
      </c>
      <c r="G67" s="8">
        <f t="shared" si="6"/>
        <v>286338971.44</v>
      </c>
      <c r="H67" s="8">
        <f t="shared" si="7"/>
        <v>150796520.09</v>
      </c>
      <c r="I67" s="9">
        <f t="shared" si="19"/>
        <v>68312</v>
      </c>
      <c r="J67" s="8">
        <f t="shared" si="19"/>
        <v>47411861.590000004</v>
      </c>
      <c r="K67" s="9">
        <f t="shared" si="19"/>
        <v>10762</v>
      </c>
      <c r="L67" s="8">
        <f t="shared" si="19"/>
        <v>4190450.05</v>
      </c>
      <c r="M67" s="9">
        <f t="shared" si="19"/>
        <v>34642</v>
      </c>
      <c r="N67" s="8">
        <f t="shared" si="19"/>
        <v>99194208.450000003</v>
      </c>
      <c r="O67" s="9">
        <f t="shared" si="19"/>
        <v>1595</v>
      </c>
      <c r="P67" s="8">
        <f t="shared" si="19"/>
        <v>25602554.760000002</v>
      </c>
      <c r="Q67" s="9">
        <f t="shared" si="19"/>
        <v>4458</v>
      </c>
      <c r="R67" s="8">
        <f t="shared" si="19"/>
        <v>109939896.59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76373673.75</v>
      </c>
      <c r="Z67" s="8">
        <f t="shared" si="10"/>
        <v>41526739.579999998</v>
      </c>
      <c r="AA67" s="9">
        <f>[3]Лист2!$M210</f>
        <v>17388</v>
      </c>
      <c r="AB67" s="8">
        <f>[3]Лист2!$M64</f>
        <v>14405658.08</v>
      </c>
      <c r="AC67" s="9">
        <f>[3]Лист2!$N210</f>
        <v>2789</v>
      </c>
      <c r="AD67" s="8">
        <f>[3]Лист2!$N64</f>
        <v>1292917.81</v>
      </c>
      <c r="AE67" s="9">
        <f>[3]Лист2!$O210</f>
        <v>8743</v>
      </c>
      <c r="AF67" s="8">
        <f>[3]Лист2!$O64</f>
        <v>25828163.690000001</v>
      </c>
      <c r="AG67" s="9">
        <f>[3]Лист2!$S210</f>
        <v>409</v>
      </c>
      <c r="AH67" s="8">
        <f>[3]Лист2!$S64</f>
        <v>7430031.8200000003</v>
      </c>
      <c r="AI67" s="9">
        <f>[3]Лист2!$P210</f>
        <v>1283</v>
      </c>
      <c r="AJ67" s="40">
        <f>[3]Лист2!$P64</f>
        <v>27416902.350000001</v>
      </c>
      <c r="AK67" s="9">
        <f>[3]Лист2!$Q210</f>
        <v>0</v>
      </c>
      <c r="AL67" s="8">
        <f>[3]Лист2!$Q64</f>
        <v>0</v>
      </c>
      <c r="AM67" s="9">
        <f>[3]Лист2!$R210</f>
        <v>0</v>
      </c>
      <c r="AN67" s="40">
        <f>[3]Лист2!$R64</f>
        <v>0</v>
      </c>
      <c r="AO67" s="9">
        <f>[3]Лист2!$T210</f>
        <v>0</v>
      </c>
      <c r="AP67" s="8">
        <f>[3]Лист2!$T64</f>
        <v>0</v>
      </c>
      <c r="AQ67" s="8">
        <f t="shared" si="11"/>
        <v>69440172.620000005</v>
      </c>
      <c r="AR67" s="8">
        <f t="shared" si="12"/>
        <v>38571479.909999996</v>
      </c>
      <c r="AS67" s="9">
        <f>[3]Лист2!$W210</f>
        <v>16812</v>
      </c>
      <c r="AT67" s="8">
        <f>[3]Лист2!$W64</f>
        <v>14254777.130000001</v>
      </c>
      <c r="AU67" s="9">
        <f>[3]Лист2!$X210</f>
        <v>2640</v>
      </c>
      <c r="AV67" s="8">
        <f>[3]Лист2!$X64</f>
        <v>1223497.96</v>
      </c>
      <c r="AW67" s="9">
        <f>[3]Лист2!$Y210</f>
        <v>8588</v>
      </c>
      <c r="AX67" s="8">
        <f>[3]Лист2!$Y64</f>
        <v>23093204.82</v>
      </c>
      <c r="AY67" s="9">
        <f>[3]Лист2!$AC210</f>
        <v>304</v>
      </c>
      <c r="AZ67" s="8">
        <f>[3]Лист2!$AC64</f>
        <v>5913088.9699999997</v>
      </c>
      <c r="BA67" s="9">
        <f>[3]Лист2!$Z210</f>
        <v>1224</v>
      </c>
      <c r="BB67" s="40">
        <f>[3]Лист2!$Z64</f>
        <v>24955603.739999998</v>
      </c>
      <c r="BC67" s="9">
        <f>[3]Лист2!$AA210</f>
        <v>0</v>
      </c>
      <c r="BD67" s="8">
        <f>[3]Лист2!$AA64</f>
        <v>0</v>
      </c>
      <c r="BE67" s="9">
        <f>[3]Лист2!$AB210</f>
        <v>0</v>
      </c>
      <c r="BF67" s="40">
        <f>[3]Лист2!$AB64</f>
        <v>0</v>
      </c>
      <c r="BG67" s="9">
        <f>[3]Лист2!$AD210</f>
        <v>0</v>
      </c>
      <c r="BH67" s="8">
        <f>[3]Лист2!$AD64</f>
        <v>0</v>
      </c>
      <c r="BI67" s="8">
        <f t="shared" si="13"/>
        <v>70313332.439999998</v>
      </c>
      <c r="BJ67" s="8">
        <f t="shared" si="14"/>
        <v>39221660.880000003</v>
      </c>
      <c r="BK67" s="9">
        <f>[3]Лист2!$AG210</f>
        <v>17158</v>
      </c>
      <c r="BL67" s="8">
        <f>[3]Лист2!$AG64</f>
        <v>14904884.109999999</v>
      </c>
      <c r="BM67" s="9">
        <f>[3]Лист2!$AH210</f>
        <v>2640</v>
      </c>
      <c r="BN67" s="8">
        <f>[3]Лист2!$AH64</f>
        <v>1223497.96</v>
      </c>
      <c r="BO67" s="9">
        <f>[3]Лист2!$AI210</f>
        <v>8588</v>
      </c>
      <c r="BP67" s="8">
        <f>[3]Лист2!$AI64</f>
        <v>23093278.809999999</v>
      </c>
      <c r="BQ67" s="9">
        <f>[3]Лист2!$AM210</f>
        <v>374</v>
      </c>
      <c r="BR67" s="8">
        <f>[3]Лист2!$AM64</f>
        <v>6212985.8700000001</v>
      </c>
      <c r="BS67" s="9">
        <f>[3]Лист2!$AJ210</f>
        <v>1223</v>
      </c>
      <c r="BT67" s="40">
        <f>[3]Лист2!$AJ64</f>
        <v>24878685.690000001</v>
      </c>
      <c r="BU67" s="9">
        <f>[3]Лист2!$AK210</f>
        <v>0</v>
      </c>
      <c r="BV67" s="8">
        <f>[3]Лист2!$AK64</f>
        <v>0</v>
      </c>
      <c r="BW67" s="9">
        <f>[3]Лист2!$AL210</f>
        <v>0</v>
      </c>
      <c r="BX67" s="40">
        <f>[3]Лист2!$AL64</f>
        <v>0</v>
      </c>
      <c r="BY67" s="9">
        <f>[3]Лист2!$AN210</f>
        <v>0</v>
      </c>
      <c r="BZ67" s="8">
        <f>[3]Лист2!$AN64</f>
        <v>0</v>
      </c>
      <c r="CA67" s="8">
        <f t="shared" si="15"/>
        <v>70211792.629999995</v>
      </c>
      <c r="CB67" s="8">
        <f t="shared" si="16"/>
        <v>31476639.719999999</v>
      </c>
      <c r="CC67" s="9">
        <f>[3]Лист2!$AQ210</f>
        <v>16954</v>
      </c>
      <c r="CD67" s="8">
        <f>[3]Лист2!$AQ64</f>
        <v>3846542.27</v>
      </c>
      <c r="CE67" s="9">
        <f>[3]Лист2!$AR210</f>
        <v>2693</v>
      </c>
      <c r="CF67" s="8">
        <f>[3]Лист2!$AR64</f>
        <v>450536.32</v>
      </c>
      <c r="CG67" s="9">
        <f>[3]Лист2!$AS210</f>
        <v>8723</v>
      </c>
      <c r="CH67" s="8">
        <f>[3]Лист2!$AS64</f>
        <v>27179561.129999999</v>
      </c>
      <c r="CI67" s="9">
        <f>[3]Лист2!$AW210</f>
        <v>508</v>
      </c>
      <c r="CJ67" s="8">
        <f>[3]Лист2!$AW64</f>
        <v>6046448.0999999996</v>
      </c>
      <c r="CK67" s="9">
        <f>[3]Лист2!$AT210</f>
        <v>728</v>
      </c>
      <c r="CL67" s="40">
        <f>[3]Лист2!$AT64</f>
        <v>32688704.809999999</v>
      </c>
      <c r="CM67" s="9">
        <f>[3]Лист2!$AU210</f>
        <v>0</v>
      </c>
      <c r="CN67" s="8">
        <f>[3]Лист2!$AU64</f>
        <v>0</v>
      </c>
      <c r="CO67" s="9">
        <f>[3]Лист2!$AV210</f>
        <v>0</v>
      </c>
      <c r="CP67" s="40">
        <f>[3]Лист2!$AV64</f>
        <v>0</v>
      </c>
      <c r="CQ67" s="9">
        <f>[3]Лист2!$AX210</f>
        <v>0</v>
      </c>
      <c r="CR67" s="8">
        <f>[3]Лист2!$AX64</f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170</v>
      </c>
      <c r="E68" s="25" t="s">
        <v>154</v>
      </c>
      <c r="F68" s="31" t="s">
        <v>171</v>
      </c>
      <c r="G68" s="8">
        <f t="shared" si="6"/>
        <v>33792025.130000003</v>
      </c>
      <c r="H68" s="8">
        <f t="shared" si="7"/>
        <v>29028042.719999999</v>
      </c>
      <c r="I68" s="9">
        <f t="shared" si="19"/>
        <v>18559</v>
      </c>
      <c r="J68" s="8">
        <f t="shared" si="19"/>
        <v>12649990.9</v>
      </c>
      <c r="K68" s="9">
        <f t="shared" si="19"/>
        <v>3869</v>
      </c>
      <c r="L68" s="8">
        <f t="shared" si="19"/>
        <v>1506985.07</v>
      </c>
      <c r="M68" s="9">
        <f t="shared" si="19"/>
        <v>11154</v>
      </c>
      <c r="N68" s="8">
        <f t="shared" si="19"/>
        <v>14871066.75</v>
      </c>
      <c r="O68" s="9">
        <f t="shared" si="19"/>
        <v>135</v>
      </c>
      <c r="P68" s="8">
        <f t="shared" si="19"/>
        <v>463124.9</v>
      </c>
      <c r="Q68" s="9">
        <f t="shared" si="19"/>
        <v>317</v>
      </c>
      <c r="R68" s="8">
        <f t="shared" si="19"/>
        <v>4300857.51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9260271.4900000002</v>
      </c>
      <c r="Z68" s="8">
        <f t="shared" si="10"/>
        <v>7809502.2999999998</v>
      </c>
      <c r="AA68" s="9">
        <f>[3]Лист2!$M211</f>
        <v>4547</v>
      </c>
      <c r="AB68" s="8">
        <f>[3]Лист2!$M65</f>
        <v>3400182.73</v>
      </c>
      <c r="AC68" s="9">
        <f>[3]Лист2!$N211</f>
        <v>957</v>
      </c>
      <c r="AD68" s="8">
        <f>[3]Лист2!$N65</f>
        <v>372684.51</v>
      </c>
      <c r="AE68" s="9">
        <f>[3]Лист2!$O211</f>
        <v>2787</v>
      </c>
      <c r="AF68" s="8">
        <f>[3]Лист2!$O65</f>
        <v>4036635.06</v>
      </c>
      <c r="AG68" s="9">
        <f>[3]Лист2!$S211</f>
        <v>67</v>
      </c>
      <c r="AH68" s="8">
        <f>[3]Лист2!$S65</f>
        <v>250259.73</v>
      </c>
      <c r="AI68" s="9">
        <f>[3]Лист2!$P211</f>
        <v>81</v>
      </c>
      <c r="AJ68" s="40">
        <f>[3]Лист2!$P65</f>
        <v>1200509.46</v>
      </c>
      <c r="AK68" s="9">
        <f>[3]Лист2!$Q211</f>
        <v>0</v>
      </c>
      <c r="AL68" s="8">
        <f>[3]Лист2!$Q65</f>
        <v>0</v>
      </c>
      <c r="AM68" s="9">
        <f>[3]Лист2!$R211</f>
        <v>0</v>
      </c>
      <c r="AN68" s="40">
        <f>[3]Лист2!$R65</f>
        <v>0</v>
      </c>
      <c r="AO68" s="9">
        <f>[3]Лист2!$T211</f>
        <v>0</v>
      </c>
      <c r="AP68" s="8">
        <f>[3]Лист2!$T65</f>
        <v>0</v>
      </c>
      <c r="AQ68" s="8">
        <f t="shared" si="11"/>
        <v>8761254.0800000001</v>
      </c>
      <c r="AR68" s="8">
        <f t="shared" si="12"/>
        <v>7287068.6200000001</v>
      </c>
      <c r="AS68" s="9">
        <f>[3]Лист2!$W211</f>
        <v>4547</v>
      </c>
      <c r="AT68" s="8">
        <f>[3]Лист2!$W65</f>
        <v>2877114.25</v>
      </c>
      <c r="AU68" s="9">
        <f>[3]Лист2!$X211</f>
        <v>957</v>
      </c>
      <c r="AV68" s="8">
        <f>[3]Лист2!$X65</f>
        <v>372789.78</v>
      </c>
      <c r="AW68" s="9">
        <f>[3]Лист2!$Y211</f>
        <v>2787</v>
      </c>
      <c r="AX68" s="8">
        <f>[3]Лист2!$Y65</f>
        <v>4037164.59</v>
      </c>
      <c r="AY68" s="9">
        <f>[3]Лист2!$AC211</f>
        <v>68</v>
      </c>
      <c r="AZ68" s="8">
        <f>[3]Лист2!$AC65</f>
        <v>212865.17</v>
      </c>
      <c r="BA68" s="9">
        <f>[3]Лист2!$Z211</f>
        <v>83</v>
      </c>
      <c r="BB68" s="40">
        <f>[3]Лист2!$Z65</f>
        <v>1261320.29</v>
      </c>
      <c r="BC68" s="9">
        <f>[3]Лист2!$AA211</f>
        <v>0</v>
      </c>
      <c r="BD68" s="8">
        <f>[3]Лист2!$AA65</f>
        <v>0</v>
      </c>
      <c r="BE68" s="9">
        <f>[3]Лист2!$AB211</f>
        <v>0</v>
      </c>
      <c r="BF68" s="40">
        <f>[3]Лист2!$AB65</f>
        <v>0</v>
      </c>
      <c r="BG68" s="9">
        <f>[3]Лист2!$AD211</f>
        <v>0</v>
      </c>
      <c r="BH68" s="8">
        <f>[3]Лист2!$AD65</f>
        <v>0</v>
      </c>
      <c r="BI68" s="8">
        <f t="shared" si="13"/>
        <v>8625364.7300000004</v>
      </c>
      <c r="BJ68" s="8">
        <f t="shared" si="14"/>
        <v>7369497.54</v>
      </c>
      <c r="BK68" s="9">
        <f>[3]Лист2!$AG211</f>
        <v>4542</v>
      </c>
      <c r="BL68" s="8">
        <f>[3]Лист2!$AG65</f>
        <v>2953662.6</v>
      </c>
      <c r="BM68" s="9">
        <f>[3]Лист2!$AH211</f>
        <v>957</v>
      </c>
      <c r="BN68" s="8">
        <f>[3]Лист2!$AH65</f>
        <v>372789.78</v>
      </c>
      <c r="BO68" s="9">
        <f>[3]Лист2!$AI211</f>
        <v>2787</v>
      </c>
      <c r="BP68" s="8">
        <f>[3]Лист2!$AI65</f>
        <v>4043045.16</v>
      </c>
      <c r="BQ68" s="9">
        <f>[3]Лист2!$AM211</f>
        <v>0</v>
      </c>
      <c r="BR68" s="8">
        <f>[3]Лист2!$AM65</f>
        <v>0</v>
      </c>
      <c r="BS68" s="9">
        <f>[3]Лист2!$AJ211</f>
        <v>83</v>
      </c>
      <c r="BT68" s="40">
        <f>[3]Лист2!$AJ65</f>
        <v>1255867.19</v>
      </c>
      <c r="BU68" s="9">
        <f>[3]Лист2!$AK211</f>
        <v>0</v>
      </c>
      <c r="BV68" s="8">
        <f>[3]Лист2!$AK65</f>
        <v>0</v>
      </c>
      <c r="BW68" s="9">
        <f>[3]Лист2!$AL211</f>
        <v>0</v>
      </c>
      <c r="BX68" s="40">
        <f>[3]Лист2!$AL65</f>
        <v>0</v>
      </c>
      <c r="BY68" s="9">
        <f>[3]Лист2!$AN211</f>
        <v>0</v>
      </c>
      <c r="BZ68" s="8">
        <f>[3]Лист2!$AN65</f>
        <v>0</v>
      </c>
      <c r="CA68" s="8">
        <f t="shared" si="15"/>
        <v>7145134.8300000001</v>
      </c>
      <c r="CB68" s="8">
        <f t="shared" si="16"/>
        <v>6561974.2599999998</v>
      </c>
      <c r="CC68" s="9">
        <f>[3]Лист2!$AQ211</f>
        <v>4923</v>
      </c>
      <c r="CD68" s="8">
        <f>[3]Лист2!$AQ65</f>
        <v>3419031.32</v>
      </c>
      <c r="CE68" s="9">
        <f>[3]Лист2!$AR211</f>
        <v>998</v>
      </c>
      <c r="CF68" s="8">
        <f>[3]Лист2!$AR65</f>
        <v>388721</v>
      </c>
      <c r="CG68" s="9">
        <f>[3]Лист2!$AS211</f>
        <v>2793</v>
      </c>
      <c r="CH68" s="8">
        <f>[3]Лист2!$AS65</f>
        <v>2754221.94</v>
      </c>
      <c r="CI68" s="9">
        <f>[3]Лист2!$AW211</f>
        <v>0</v>
      </c>
      <c r="CJ68" s="8">
        <f>[3]Лист2!$AW65</f>
        <v>0</v>
      </c>
      <c r="CK68" s="9">
        <f>[3]Лист2!$AT211</f>
        <v>70</v>
      </c>
      <c r="CL68" s="40">
        <f>[3]Лист2!$AT65</f>
        <v>583160.56999999995</v>
      </c>
      <c r="CM68" s="9">
        <f>[3]Лист2!$AU211</f>
        <v>0</v>
      </c>
      <c r="CN68" s="8">
        <f>[3]Лист2!$AU65</f>
        <v>0</v>
      </c>
      <c r="CO68" s="9">
        <f>[3]Лист2!$AV211</f>
        <v>0</v>
      </c>
      <c r="CP68" s="40">
        <f>[3]Лист2!$AV65</f>
        <v>0</v>
      </c>
      <c r="CQ68" s="9">
        <f>[3]Лист2!$AX211</f>
        <v>0</v>
      </c>
      <c r="CR68" s="8">
        <f>[3]Лист2!$AX65</f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170</v>
      </c>
      <c r="E69" s="25" t="s">
        <v>154</v>
      </c>
      <c r="F69" s="31" t="s">
        <v>171</v>
      </c>
      <c r="G69" s="8">
        <f t="shared" si="6"/>
        <v>11171192.82</v>
      </c>
      <c r="H69" s="8">
        <f t="shared" si="7"/>
        <v>11171192.82</v>
      </c>
      <c r="I69" s="9">
        <f t="shared" si="19"/>
        <v>7071</v>
      </c>
      <c r="J69" s="8">
        <f t="shared" si="19"/>
        <v>2563580.96</v>
      </c>
      <c r="K69" s="9">
        <f t="shared" si="19"/>
        <v>1495</v>
      </c>
      <c r="L69" s="8">
        <f t="shared" si="19"/>
        <v>876358.97</v>
      </c>
      <c r="M69" s="9">
        <f t="shared" si="19"/>
        <v>7462</v>
      </c>
      <c r="N69" s="8">
        <f t="shared" si="19"/>
        <v>7731252.8899999997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2792798.2</v>
      </c>
      <c r="Z69" s="8">
        <f t="shared" si="10"/>
        <v>2792798.2</v>
      </c>
      <c r="AA69" s="9">
        <f>[3]Лист2!$M212</f>
        <v>1767</v>
      </c>
      <c r="AB69" s="8">
        <f>[3]Лист2!$M66</f>
        <v>640895.24</v>
      </c>
      <c r="AC69" s="9">
        <f>[3]Лист2!$N212</f>
        <v>374</v>
      </c>
      <c r="AD69" s="8">
        <f>[3]Лист2!$N66</f>
        <v>219089.74</v>
      </c>
      <c r="AE69" s="9">
        <f>[3]Лист2!$O212</f>
        <v>1830</v>
      </c>
      <c r="AF69" s="8">
        <f>[3]Лист2!$O66</f>
        <v>1932813.22</v>
      </c>
      <c r="AG69" s="9">
        <f>[3]Лист2!$S212</f>
        <v>0</v>
      </c>
      <c r="AH69" s="8">
        <f>[3]Лист2!$S66</f>
        <v>0</v>
      </c>
      <c r="AI69" s="9">
        <f>[3]Лист2!$P212</f>
        <v>0</v>
      </c>
      <c r="AJ69" s="40">
        <f>[3]Лист2!$P66</f>
        <v>0</v>
      </c>
      <c r="AK69" s="9">
        <f>[3]Лист2!$Q212</f>
        <v>0</v>
      </c>
      <c r="AL69" s="8">
        <f>[3]Лист2!$Q66</f>
        <v>0</v>
      </c>
      <c r="AM69" s="9">
        <f>[3]Лист2!$R212</f>
        <v>0</v>
      </c>
      <c r="AN69" s="40">
        <f>[3]Лист2!$R66</f>
        <v>0</v>
      </c>
      <c r="AO69" s="9">
        <f>[3]Лист2!$T212</f>
        <v>0</v>
      </c>
      <c r="AP69" s="8">
        <f>[3]Лист2!$T66</f>
        <v>0</v>
      </c>
      <c r="AQ69" s="8">
        <f t="shared" si="11"/>
        <v>2792798.21</v>
      </c>
      <c r="AR69" s="8">
        <f t="shared" si="12"/>
        <v>2792798.21</v>
      </c>
      <c r="AS69" s="9">
        <f>[3]Лист2!$W212</f>
        <v>1767</v>
      </c>
      <c r="AT69" s="8">
        <f>[3]Лист2!$W66</f>
        <v>640895.24</v>
      </c>
      <c r="AU69" s="9">
        <f>[3]Лист2!$X212</f>
        <v>374</v>
      </c>
      <c r="AV69" s="8">
        <f>[3]Лист2!$X66</f>
        <v>219089.75</v>
      </c>
      <c r="AW69" s="9">
        <f>[3]Лист2!$Y212</f>
        <v>1830</v>
      </c>
      <c r="AX69" s="8">
        <f>[3]Лист2!$Y66</f>
        <v>1932813.22</v>
      </c>
      <c r="AY69" s="9">
        <f>[3]Лист2!$AC212</f>
        <v>0</v>
      </c>
      <c r="AZ69" s="8">
        <f>[3]Лист2!$AC66</f>
        <v>0</v>
      </c>
      <c r="BA69" s="9">
        <f>[3]Лист2!$Z212</f>
        <v>0</v>
      </c>
      <c r="BB69" s="40">
        <f>[3]Лист2!$Z66</f>
        <v>0</v>
      </c>
      <c r="BC69" s="9">
        <f>[3]Лист2!$AA212</f>
        <v>0</v>
      </c>
      <c r="BD69" s="8">
        <f>[3]Лист2!$AA66</f>
        <v>0</v>
      </c>
      <c r="BE69" s="9">
        <f>[3]Лист2!$AB212</f>
        <v>0</v>
      </c>
      <c r="BF69" s="40">
        <f>[3]Лист2!$AB66</f>
        <v>0</v>
      </c>
      <c r="BG69" s="9">
        <f>[3]Лист2!$AD212</f>
        <v>0</v>
      </c>
      <c r="BH69" s="8">
        <f>[3]Лист2!$AD66</f>
        <v>0</v>
      </c>
      <c r="BI69" s="8">
        <f t="shared" si="13"/>
        <v>2792798.2</v>
      </c>
      <c r="BJ69" s="8">
        <f t="shared" si="14"/>
        <v>2792798.2</v>
      </c>
      <c r="BK69" s="9">
        <f>[3]Лист2!$AG212</f>
        <v>1769</v>
      </c>
      <c r="BL69" s="8">
        <f>[3]Лист2!$AG66</f>
        <v>640895.24</v>
      </c>
      <c r="BM69" s="9">
        <f>[3]Лист2!$AH212</f>
        <v>374</v>
      </c>
      <c r="BN69" s="8">
        <f>[3]Лист2!$AH66</f>
        <v>219089.74</v>
      </c>
      <c r="BO69" s="9">
        <f>[3]Лист2!$AI212</f>
        <v>1971</v>
      </c>
      <c r="BP69" s="8">
        <f>[3]Лист2!$AI66</f>
        <v>1932813.22</v>
      </c>
      <c r="BQ69" s="9">
        <f>[3]Лист2!$AM212</f>
        <v>0</v>
      </c>
      <c r="BR69" s="8">
        <f>[3]Лист2!$AM66</f>
        <v>0</v>
      </c>
      <c r="BS69" s="9">
        <f>[3]Лист2!$AJ212</f>
        <v>0</v>
      </c>
      <c r="BT69" s="40">
        <f>[3]Лист2!$AJ66</f>
        <v>0</v>
      </c>
      <c r="BU69" s="9">
        <f>[3]Лист2!$AK212</f>
        <v>0</v>
      </c>
      <c r="BV69" s="8">
        <f>[3]Лист2!$AK66</f>
        <v>0</v>
      </c>
      <c r="BW69" s="9">
        <f>[3]Лист2!$AL212</f>
        <v>0</v>
      </c>
      <c r="BX69" s="40">
        <f>[3]Лист2!$AL66</f>
        <v>0</v>
      </c>
      <c r="BY69" s="9">
        <f>[3]Лист2!$AN212</f>
        <v>0</v>
      </c>
      <c r="BZ69" s="8">
        <f>[3]Лист2!$AN66</f>
        <v>0</v>
      </c>
      <c r="CA69" s="8">
        <f t="shared" si="15"/>
        <v>2792798.21</v>
      </c>
      <c r="CB69" s="8">
        <f t="shared" si="16"/>
        <v>2792798.21</v>
      </c>
      <c r="CC69" s="9">
        <f>[3]Лист2!$AQ212</f>
        <v>1768</v>
      </c>
      <c r="CD69" s="8">
        <f>[3]Лист2!$AQ66</f>
        <v>640895.24</v>
      </c>
      <c r="CE69" s="9">
        <f>[3]Лист2!$AR212</f>
        <v>373</v>
      </c>
      <c r="CF69" s="8">
        <f>[3]Лист2!$AR66</f>
        <v>219089.74</v>
      </c>
      <c r="CG69" s="9">
        <f>[3]Лист2!$AS212</f>
        <v>1831</v>
      </c>
      <c r="CH69" s="8">
        <f>[3]Лист2!$AS66</f>
        <v>1932813.23</v>
      </c>
      <c r="CI69" s="9">
        <f>[3]Лист2!$AW212</f>
        <v>0</v>
      </c>
      <c r="CJ69" s="8">
        <f>[3]Лист2!$AW66</f>
        <v>0</v>
      </c>
      <c r="CK69" s="9">
        <f>[3]Лист2!$AT212</f>
        <v>0</v>
      </c>
      <c r="CL69" s="40">
        <f>[3]Лист2!$AT66</f>
        <v>0</v>
      </c>
      <c r="CM69" s="9">
        <f>[3]Лист2!$AU212</f>
        <v>0</v>
      </c>
      <c r="CN69" s="8">
        <f>[3]Лист2!$AU66</f>
        <v>0</v>
      </c>
      <c r="CO69" s="9">
        <f>[3]Лист2!$AV212</f>
        <v>0</v>
      </c>
      <c r="CP69" s="40">
        <f>[3]Лист2!$AV66</f>
        <v>0</v>
      </c>
      <c r="CQ69" s="9">
        <f>[3]Лист2!$AX212</f>
        <v>0</v>
      </c>
      <c r="CR69" s="8">
        <f>[3]Лист2!$AX66</f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170</v>
      </c>
      <c r="E70" s="25" t="s">
        <v>154</v>
      </c>
      <c r="F70" s="31" t="s">
        <v>171</v>
      </c>
      <c r="G70" s="8">
        <f t="shared" si="6"/>
        <v>20812655.91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10154</v>
      </c>
      <c r="X70" s="8">
        <f t="shared" si="18"/>
        <v>20812655.91</v>
      </c>
      <c r="Y70" s="8">
        <f t="shared" si="9"/>
        <v>5109225.33</v>
      </c>
      <c r="Z70" s="8">
        <f t="shared" si="10"/>
        <v>0</v>
      </c>
      <c r="AA70" s="9">
        <f>[3]Лист2!$M213</f>
        <v>0</v>
      </c>
      <c r="AB70" s="8">
        <f>[3]Лист2!$M67</f>
        <v>0</v>
      </c>
      <c r="AC70" s="9">
        <f>[3]Лист2!$N213</f>
        <v>0</v>
      </c>
      <c r="AD70" s="8">
        <f>[3]Лист2!$N67</f>
        <v>0</v>
      </c>
      <c r="AE70" s="9">
        <f>[3]Лист2!$O213</f>
        <v>0</v>
      </c>
      <c r="AF70" s="8">
        <f>[3]Лист2!$O67</f>
        <v>0</v>
      </c>
      <c r="AG70" s="9">
        <f>[3]Лист2!$S213</f>
        <v>0</v>
      </c>
      <c r="AH70" s="8">
        <f>[3]Лист2!$S67</f>
        <v>0</v>
      </c>
      <c r="AI70" s="9">
        <f>[3]Лист2!$P213</f>
        <v>0</v>
      </c>
      <c r="AJ70" s="40">
        <f>[3]Лист2!$P67</f>
        <v>0</v>
      </c>
      <c r="AK70" s="9">
        <f>[3]Лист2!$Q213</f>
        <v>0</v>
      </c>
      <c r="AL70" s="8">
        <f>[3]Лист2!$Q67</f>
        <v>0</v>
      </c>
      <c r="AM70" s="9">
        <f>[3]Лист2!$R213</f>
        <v>0</v>
      </c>
      <c r="AN70" s="40">
        <f>[3]Лист2!$R67</f>
        <v>0</v>
      </c>
      <c r="AO70" s="9">
        <f>[3]Лист2!$T213</f>
        <v>2232</v>
      </c>
      <c r="AP70" s="8">
        <f>[3]Лист2!$T67</f>
        <v>5109225.33</v>
      </c>
      <c r="AQ70" s="8">
        <f t="shared" si="11"/>
        <v>5653519.9800000004</v>
      </c>
      <c r="AR70" s="8">
        <f t="shared" si="12"/>
        <v>0</v>
      </c>
      <c r="AS70" s="9">
        <f>[3]Лист2!$W213</f>
        <v>0</v>
      </c>
      <c r="AT70" s="8">
        <f>[3]Лист2!$W67</f>
        <v>0</v>
      </c>
      <c r="AU70" s="9">
        <f>[3]Лист2!$X213</f>
        <v>0</v>
      </c>
      <c r="AV70" s="8">
        <f>[3]Лист2!$X67</f>
        <v>0</v>
      </c>
      <c r="AW70" s="9">
        <f>[3]Лист2!$Y213</f>
        <v>0</v>
      </c>
      <c r="AX70" s="8">
        <f>[3]Лист2!$Y67</f>
        <v>0</v>
      </c>
      <c r="AY70" s="9">
        <f>[3]Лист2!$AC213</f>
        <v>0</v>
      </c>
      <c r="AZ70" s="8">
        <f>[3]Лист2!$AC67</f>
        <v>0</v>
      </c>
      <c r="BA70" s="9">
        <f>[3]Лист2!$Z213</f>
        <v>0</v>
      </c>
      <c r="BB70" s="40">
        <f>[3]Лист2!$Z67</f>
        <v>0</v>
      </c>
      <c r="BC70" s="9">
        <f>[3]Лист2!$AA213</f>
        <v>0</v>
      </c>
      <c r="BD70" s="8">
        <f>[3]Лист2!$AA67</f>
        <v>0</v>
      </c>
      <c r="BE70" s="9">
        <f>[3]Лист2!$AB213</f>
        <v>0</v>
      </c>
      <c r="BF70" s="40">
        <f>[3]Лист2!$AB67</f>
        <v>0</v>
      </c>
      <c r="BG70" s="9">
        <f>[3]Лист2!$AD213</f>
        <v>1947</v>
      </c>
      <c r="BH70" s="8">
        <f>[3]Лист2!$AD67</f>
        <v>5653519.9800000004</v>
      </c>
      <c r="BI70" s="8">
        <f t="shared" si="13"/>
        <v>5621613.54</v>
      </c>
      <c r="BJ70" s="8">
        <f t="shared" si="14"/>
        <v>0</v>
      </c>
      <c r="BK70" s="9">
        <f>[3]Лист2!$AG213</f>
        <v>0</v>
      </c>
      <c r="BL70" s="8">
        <f>[3]Лист2!$AG67</f>
        <v>0</v>
      </c>
      <c r="BM70" s="9">
        <f>[3]Лист2!$AH213</f>
        <v>0</v>
      </c>
      <c r="BN70" s="8">
        <f>[3]Лист2!$AH67</f>
        <v>0</v>
      </c>
      <c r="BO70" s="9">
        <f>[3]Лист2!$AI213</f>
        <v>0</v>
      </c>
      <c r="BP70" s="8">
        <f>[3]Лист2!$AI67</f>
        <v>0</v>
      </c>
      <c r="BQ70" s="9">
        <f>[3]Лист2!$AM213</f>
        <v>0</v>
      </c>
      <c r="BR70" s="8">
        <f>[3]Лист2!$AM67</f>
        <v>0</v>
      </c>
      <c r="BS70" s="9">
        <f>[3]Лист2!$AJ213</f>
        <v>0</v>
      </c>
      <c r="BT70" s="40">
        <f>[3]Лист2!$AJ67</f>
        <v>0</v>
      </c>
      <c r="BU70" s="9">
        <f>[3]Лист2!$AK213</f>
        <v>0</v>
      </c>
      <c r="BV70" s="8">
        <f>[3]Лист2!$AK67</f>
        <v>0</v>
      </c>
      <c r="BW70" s="9">
        <f>[3]Лист2!$AL213</f>
        <v>0</v>
      </c>
      <c r="BX70" s="40">
        <f>[3]Лист2!$AL67</f>
        <v>0</v>
      </c>
      <c r="BY70" s="9">
        <f>[3]Лист2!$AN213</f>
        <v>1948</v>
      </c>
      <c r="BZ70" s="8">
        <f>[3]Лист2!$AN67</f>
        <v>5621613.54</v>
      </c>
      <c r="CA70" s="8">
        <f t="shared" si="15"/>
        <v>4428297.0599999996</v>
      </c>
      <c r="CB70" s="8">
        <f t="shared" si="16"/>
        <v>0</v>
      </c>
      <c r="CC70" s="9">
        <f>[3]Лист2!$AQ213</f>
        <v>0</v>
      </c>
      <c r="CD70" s="8">
        <f>[3]Лист2!$AQ67</f>
        <v>0</v>
      </c>
      <c r="CE70" s="9">
        <f>[3]Лист2!$AR213</f>
        <v>0</v>
      </c>
      <c r="CF70" s="8">
        <f>[3]Лист2!$AR67</f>
        <v>0</v>
      </c>
      <c r="CG70" s="9">
        <f>[3]Лист2!$AS213</f>
        <v>0</v>
      </c>
      <c r="CH70" s="8">
        <f>[3]Лист2!$AS67</f>
        <v>0</v>
      </c>
      <c r="CI70" s="9">
        <f>[3]Лист2!$AW213</f>
        <v>0</v>
      </c>
      <c r="CJ70" s="8">
        <f>[3]Лист2!$AW67</f>
        <v>0</v>
      </c>
      <c r="CK70" s="9">
        <f>[3]Лист2!$AT213</f>
        <v>0</v>
      </c>
      <c r="CL70" s="40">
        <f>[3]Лист2!$AT67</f>
        <v>0</v>
      </c>
      <c r="CM70" s="9">
        <f>[3]Лист2!$AU213</f>
        <v>0</v>
      </c>
      <c r="CN70" s="8">
        <f>[3]Лист2!$AU67</f>
        <v>0</v>
      </c>
      <c r="CO70" s="9">
        <f>[3]Лист2!$AV213</f>
        <v>0</v>
      </c>
      <c r="CP70" s="40">
        <f>[3]Лист2!$AV67</f>
        <v>0</v>
      </c>
      <c r="CQ70" s="9">
        <f>[3]Лист2!$AX213</f>
        <v>4027</v>
      </c>
      <c r="CR70" s="8">
        <f>[3]Лист2!$AX67</f>
        <v>4428297.0599999996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170</v>
      </c>
      <c r="E71" s="25" t="s">
        <v>154</v>
      </c>
      <c r="F71" s="31" t="s">
        <v>171</v>
      </c>
      <c r="G71" s="8">
        <f t="shared" si="6"/>
        <v>9792210.1300000008</v>
      </c>
      <c r="H71" s="8">
        <f t="shared" si="7"/>
        <v>4461392.07</v>
      </c>
      <c r="I71" s="9">
        <f t="shared" si="19"/>
        <v>2257</v>
      </c>
      <c r="J71" s="8">
        <f t="shared" si="19"/>
        <v>2733276.09</v>
      </c>
      <c r="K71" s="9">
        <f t="shared" si="19"/>
        <v>1038</v>
      </c>
      <c r="L71" s="8">
        <f t="shared" si="19"/>
        <v>560026.29</v>
      </c>
      <c r="M71" s="9">
        <f t="shared" si="19"/>
        <v>2848</v>
      </c>
      <c r="N71" s="8">
        <f t="shared" si="19"/>
        <v>1168089.69</v>
      </c>
      <c r="O71" s="9">
        <f t="shared" si="19"/>
        <v>330</v>
      </c>
      <c r="P71" s="8">
        <f t="shared" si="19"/>
        <v>2502784.7599999998</v>
      </c>
      <c r="Q71" s="9">
        <f t="shared" si="19"/>
        <v>35</v>
      </c>
      <c r="R71" s="8">
        <f t="shared" si="19"/>
        <v>550043.47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705</v>
      </c>
      <c r="X71" s="8">
        <f t="shared" si="18"/>
        <v>2277989.83</v>
      </c>
      <c r="Y71" s="8">
        <f t="shared" si="9"/>
        <v>2345446.33</v>
      </c>
      <c r="Z71" s="8">
        <f t="shared" si="10"/>
        <v>835344.09</v>
      </c>
      <c r="AA71" s="9">
        <f>[3]Лист2!$M214</f>
        <v>568</v>
      </c>
      <c r="AB71" s="8">
        <f>[3]Лист2!$M68</f>
        <v>636709.52</v>
      </c>
      <c r="AC71" s="9">
        <f>[3]Лист2!$N214</f>
        <v>267</v>
      </c>
      <c r="AD71" s="8">
        <f>[3]Лист2!$N68</f>
        <v>141103.20000000001</v>
      </c>
      <c r="AE71" s="9">
        <f>[3]Лист2!$O214</f>
        <v>748</v>
      </c>
      <c r="AF71" s="8">
        <f>[3]Лист2!$O68</f>
        <v>57531.37</v>
      </c>
      <c r="AG71" s="9">
        <f>[3]Лист2!$S214</f>
        <v>82</v>
      </c>
      <c r="AH71" s="8">
        <f>[3]Лист2!$S68</f>
        <v>616497.4</v>
      </c>
      <c r="AI71" s="9">
        <f>[3]Лист2!$P214</f>
        <v>16</v>
      </c>
      <c r="AJ71" s="40">
        <f>[3]Лист2!$P68</f>
        <v>256649.55</v>
      </c>
      <c r="AK71" s="9">
        <f>[3]Лист2!$Q214</f>
        <v>0</v>
      </c>
      <c r="AL71" s="8">
        <f>[3]Лист2!$Q68</f>
        <v>0</v>
      </c>
      <c r="AM71" s="9">
        <f>[3]Лист2!$R214</f>
        <v>0</v>
      </c>
      <c r="AN71" s="40">
        <f>[3]Лист2!$R68</f>
        <v>0</v>
      </c>
      <c r="AO71" s="9">
        <f>[3]Лист2!$T214</f>
        <v>177</v>
      </c>
      <c r="AP71" s="8">
        <f>[3]Лист2!$T68</f>
        <v>636955.29</v>
      </c>
      <c r="AQ71" s="8">
        <f t="shared" si="11"/>
        <v>2213919.9</v>
      </c>
      <c r="AR71" s="8">
        <f t="shared" si="12"/>
        <v>798236.84</v>
      </c>
      <c r="AS71" s="9">
        <f>[3]Лист2!$W214</f>
        <v>535</v>
      </c>
      <c r="AT71" s="8">
        <f>[3]Лист2!$W68</f>
        <v>607370.79</v>
      </c>
      <c r="AU71" s="9">
        <f>[3]Лист2!$X214</f>
        <v>252</v>
      </c>
      <c r="AV71" s="8">
        <f>[3]Лист2!$X68</f>
        <v>133426.04999999999</v>
      </c>
      <c r="AW71" s="9">
        <f>[3]Лист2!$Y214</f>
        <v>700</v>
      </c>
      <c r="AX71" s="8">
        <f>[3]Лист2!$Y68</f>
        <v>57440</v>
      </c>
      <c r="AY71" s="9">
        <f>[3]Лист2!$AC214</f>
        <v>82</v>
      </c>
      <c r="AZ71" s="8">
        <f>[3]Лист2!$AC68</f>
        <v>626377.09</v>
      </c>
      <c r="BA71" s="9">
        <f>[3]Лист2!$Z214</f>
        <v>10</v>
      </c>
      <c r="BB71" s="40">
        <f>[3]Лист2!$Z68</f>
        <v>152350.68</v>
      </c>
      <c r="BC71" s="9">
        <f>[3]Лист2!$AA214</f>
        <v>0</v>
      </c>
      <c r="BD71" s="8">
        <f>[3]Лист2!$AA68</f>
        <v>0</v>
      </c>
      <c r="BE71" s="9">
        <f>[3]Лист2!$AB214</f>
        <v>0</v>
      </c>
      <c r="BF71" s="40">
        <f>[3]Лист2!$AB68</f>
        <v>0</v>
      </c>
      <c r="BG71" s="9">
        <f>[3]Лист2!$AD214</f>
        <v>176</v>
      </c>
      <c r="BH71" s="8">
        <f>[3]Лист2!$AD68</f>
        <v>636955.29</v>
      </c>
      <c r="BI71" s="8">
        <f t="shared" si="13"/>
        <v>2763689.61</v>
      </c>
      <c r="BJ71" s="8">
        <f t="shared" si="14"/>
        <v>1251753.82</v>
      </c>
      <c r="BK71" s="9">
        <f>[3]Лист2!$AG214</f>
        <v>590</v>
      </c>
      <c r="BL71" s="8">
        <f>[3]Лист2!$AG68</f>
        <v>908280.79</v>
      </c>
      <c r="BM71" s="9">
        <f>[3]Лист2!$AH214</f>
        <v>260</v>
      </c>
      <c r="BN71" s="8">
        <f>[3]Лист2!$AH68</f>
        <v>237433.03</v>
      </c>
      <c r="BO71" s="9">
        <f>[3]Лист2!$AI214</f>
        <v>700</v>
      </c>
      <c r="BP71" s="8">
        <f>[3]Лист2!$AI68</f>
        <v>106040</v>
      </c>
      <c r="BQ71" s="9">
        <f>[3]Лист2!$AM214</f>
        <v>83</v>
      </c>
      <c r="BR71" s="8">
        <f>[3]Лист2!$AM68</f>
        <v>633937.26</v>
      </c>
      <c r="BS71" s="9">
        <f>[3]Лист2!$AJ214</f>
        <v>9</v>
      </c>
      <c r="BT71" s="40">
        <f>[3]Лист2!$AJ68</f>
        <v>141043.24</v>
      </c>
      <c r="BU71" s="9">
        <f>[3]Лист2!$AK214</f>
        <v>0</v>
      </c>
      <c r="BV71" s="8">
        <f>[3]Лист2!$AK68</f>
        <v>0</v>
      </c>
      <c r="BW71" s="9">
        <f>[3]Лист2!$AL214</f>
        <v>0</v>
      </c>
      <c r="BX71" s="40">
        <f>[3]Лист2!$AL68</f>
        <v>0</v>
      </c>
      <c r="BY71" s="9">
        <f>[3]Лист2!$AN214</f>
        <v>176</v>
      </c>
      <c r="BZ71" s="8">
        <f>[3]Лист2!$AN68</f>
        <v>736955.29</v>
      </c>
      <c r="CA71" s="8">
        <f t="shared" si="15"/>
        <v>2469154.29</v>
      </c>
      <c r="CB71" s="8">
        <f t="shared" si="16"/>
        <v>1576057.32</v>
      </c>
      <c r="CC71" s="9">
        <f>[3]Лист2!$AQ214</f>
        <v>564</v>
      </c>
      <c r="CD71" s="8">
        <f>[3]Лист2!$AQ68</f>
        <v>580914.99</v>
      </c>
      <c r="CE71" s="9">
        <f>[3]Лист2!$AR214</f>
        <v>259</v>
      </c>
      <c r="CF71" s="8">
        <f>[3]Лист2!$AR68</f>
        <v>48064.01</v>
      </c>
      <c r="CG71" s="9">
        <f>[3]Лист2!$AS214</f>
        <v>700</v>
      </c>
      <c r="CH71" s="8">
        <f>[3]Лист2!$AS68</f>
        <v>947078.32</v>
      </c>
      <c r="CI71" s="9">
        <f>[3]Лист2!$AW214</f>
        <v>83</v>
      </c>
      <c r="CJ71" s="8">
        <f>[3]Лист2!$AW68</f>
        <v>625973.01</v>
      </c>
      <c r="CK71" s="9">
        <f>[3]Лист2!$AT214</f>
        <v>0</v>
      </c>
      <c r="CL71" s="40">
        <f>[3]Лист2!$AT68</f>
        <v>0</v>
      </c>
      <c r="CM71" s="9">
        <f>[3]Лист2!$AU214</f>
        <v>0</v>
      </c>
      <c r="CN71" s="8">
        <f>[3]Лист2!$AU68</f>
        <v>0</v>
      </c>
      <c r="CO71" s="9">
        <f>[3]Лист2!$AV214</f>
        <v>0</v>
      </c>
      <c r="CP71" s="40">
        <f>[3]Лист2!$AV68</f>
        <v>0</v>
      </c>
      <c r="CQ71" s="9">
        <f>[3]Лист2!$AX214</f>
        <v>176</v>
      </c>
      <c r="CR71" s="8">
        <f>[3]Лист2!$AX68</f>
        <v>267123.96000000002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170</v>
      </c>
      <c r="E72" s="25" t="s">
        <v>154</v>
      </c>
      <c r="F72" s="31" t="s">
        <v>171</v>
      </c>
      <c r="G72" s="8">
        <f t="shared" si="6"/>
        <v>24402494.809999999</v>
      </c>
      <c r="H72" s="8">
        <f t="shared" si="7"/>
        <v>14998711.310000001</v>
      </c>
      <c r="I72" s="9">
        <f t="shared" si="19"/>
        <v>12988</v>
      </c>
      <c r="J72" s="8">
        <f t="shared" si="19"/>
        <v>9064464.0999999996</v>
      </c>
      <c r="K72" s="9">
        <f t="shared" si="19"/>
        <v>3085</v>
      </c>
      <c r="L72" s="8">
        <f t="shared" si="19"/>
        <v>1255738.25</v>
      </c>
      <c r="M72" s="9">
        <f t="shared" si="19"/>
        <v>4360</v>
      </c>
      <c r="N72" s="8">
        <f t="shared" si="19"/>
        <v>4678508.96</v>
      </c>
      <c r="O72" s="9">
        <f t="shared" si="19"/>
        <v>710</v>
      </c>
      <c r="P72" s="8">
        <f t="shared" si="19"/>
        <v>4909392.9000000004</v>
      </c>
      <c r="Q72" s="9">
        <f t="shared" si="19"/>
        <v>57</v>
      </c>
      <c r="R72" s="8">
        <f t="shared" si="19"/>
        <v>729458.18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1660</v>
      </c>
      <c r="X72" s="8">
        <f t="shared" si="18"/>
        <v>3764932.42</v>
      </c>
      <c r="Y72" s="8">
        <f t="shared" si="9"/>
        <v>6993778.2699999996</v>
      </c>
      <c r="Z72" s="8">
        <f t="shared" si="10"/>
        <v>4510593.54</v>
      </c>
      <c r="AA72" s="9">
        <f>[3]Лист2!$M215</f>
        <v>3191</v>
      </c>
      <c r="AB72" s="8">
        <f>[3]Лист2!$M69</f>
        <v>3125692.09</v>
      </c>
      <c r="AC72" s="9">
        <f>[3]Лист2!$N215</f>
        <v>915</v>
      </c>
      <c r="AD72" s="8">
        <f>[3]Лист2!$N69</f>
        <v>443636.76</v>
      </c>
      <c r="AE72" s="9">
        <f>[3]Лист2!$O215</f>
        <v>1160</v>
      </c>
      <c r="AF72" s="8">
        <f>[3]Лист2!$O69</f>
        <v>941264.69</v>
      </c>
      <c r="AG72" s="9">
        <f>[3]Лист2!$S215</f>
        <v>177</v>
      </c>
      <c r="AH72" s="8">
        <f>[3]Лист2!$S69</f>
        <v>1278830.19</v>
      </c>
      <c r="AI72" s="9">
        <f>[3]Лист2!$P215</f>
        <v>17</v>
      </c>
      <c r="AJ72" s="40">
        <f>[3]Лист2!$P69</f>
        <v>244342.8</v>
      </c>
      <c r="AK72" s="9">
        <f>[3]Лист2!$Q215</f>
        <v>0</v>
      </c>
      <c r="AL72" s="8">
        <f>[3]Лист2!$Q69</f>
        <v>0</v>
      </c>
      <c r="AM72" s="9">
        <f>[3]Лист2!$R215</f>
        <v>0</v>
      </c>
      <c r="AN72" s="40">
        <f>[3]Лист2!$R69</f>
        <v>0</v>
      </c>
      <c r="AO72" s="9">
        <f>[3]Лист2!$T215</f>
        <v>415</v>
      </c>
      <c r="AP72" s="8">
        <f>[3]Лист2!$T69</f>
        <v>960011.74</v>
      </c>
      <c r="AQ72" s="8">
        <f t="shared" si="11"/>
        <v>6033818.4500000002</v>
      </c>
      <c r="AR72" s="8">
        <f t="shared" si="12"/>
        <v>3528094.67</v>
      </c>
      <c r="AS72" s="9">
        <f>[3]Лист2!$W215</f>
        <v>3208</v>
      </c>
      <c r="AT72" s="8">
        <f>[3]Лист2!$W69</f>
        <v>2276965.5499999998</v>
      </c>
      <c r="AU72" s="9">
        <f>[3]Лист2!$X215</f>
        <v>750</v>
      </c>
      <c r="AV72" s="8">
        <f>[3]Лист2!$X69</f>
        <v>323182.95</v>
      </c>
      <c r="AW72" s="9">
        <f>[3]Лист2!$Y215</f>
        <v>1131</v>
      </c>
      <c r="AX72" s="8">
        <f>[3]Лист2!$Y69</f>
        <v>927946.17</v>
      </c>
      <c r="AY72" s="9">
        <f>[3]Лист2!$AC215</f>
        <v>174</v>
      </c>
      <c r="AZ72" s="8">
        <f>[3]Лист2!$AC69</f>
        <v>1251252.76</v>
      </c>
      <c r="BA72" s="9">
        <f>[3]Лист2!$Z215</f>
        <v>15</v>
      </c>
      <c r="BB72" s="40">
        <f>[3]Лист2!$Z69</f>
        <v>216414.59</v>
      </c>
      <c r="BC72" s="9">
        <f>[3]Лист2!$AA215</f>
        <v>0</v>
      </c>
      <c r="BD72" s="8">
        <f>[3]Лист2!$AA69</f>
        <v>0</v>
      </c>
      <c r="BE72" s="9">
        <f>[3]Лист2!$AB215</f>
        <v>0</v>
      </c>
      <c r="BF72" s="40">
        <f>[3]Лист2!$AB69</f>
        <v>0</v>
      </c>
      <c r="BG72" s="9">
        <f>[3]Лист2!$AD215</f>
        <v>415</v>
      </c>
      <c r="BH72" s="8">
        <f>[3]Лист2!$AD69</f>
        <v>1038056.43</v>
      </c>
      <c r="BI72" s="8">
        <f t="shared" si="13"/>
        <v>5809790.9400000004</v>
      </c>
      <c r="BJ72" s="8">
        <f t="shared" si="14"/>
        <v>3290559.42</v>
      </c>
      <c r="BK72" s="9">
        <f>[3]Лист2!$AG215</f>
        <v>3227</v>
      </c>
      <c r="BL72" s="8">
        <f>[3]Лист2!$AG69</f>
        <v>2203478.81</v>
      </c>
      <c r="BM72" s="9">
        <f>[3]Лист2!$AH215</f>
        <v>700</v>
      </c>
      <c r="BN72" s="8">
        <f>[3]Лист2!$AH69</f>
        <v>239459.27</v>
      </c>
      <c r="BO72" s="9">
        <f>[3]Лист2!$AI215</f>
        <v>1034</v>
      </c>
      <c r="BP72" s="8">
        <f>[3]Лист2!$AI69</f>
        <v>847621.34</v>
      </c>
      <c r="BQ72" s="9">
        <f>[3]Лист2!$AM215</f>
        <v>176</v>
      </c>
      <c r="BR72" s="8">
        <f>[3]Лист2!$AM69</f>
        <v>1265256.25</v>
      </c>
      <c r="BS72" s="9">
        <f>[3]Лист2!$AJ215</f>
        <v>15</v>
      </c>
      <c r="BT72" s="40">
        <f>[3]Лист2!$AJ69</f>
        <v>221001.68</v>
      </c>
      <c r="BU72" s="9">
        <f>[3]Лист2!$AK215</f>
        <v>0</v>
      </c>
      <c r="BV72" s="8">
        <f>[3]Лист2!$AK69</f>
        <v>0</v>
      </c>
      <c r="BW72" s="9">
        <f>[3]Лист2!$AL215</f>
        <v>0</v>
      </c>
      <c r="BX72" s="40">
        <f>[3]Лист2!$AL69</f>
        <v>0</v>
      </c>
      <c r="BY72" s="9">
        <f>[3]Лист2!$AN215</f>
        <v>415</v>
      </c>
      <c r="BZ72" s="8">
        <f>[3]Лист2!$AN69</f>
        <v>1032973.59</v>
      </c>
      <c r="CA72" s="8">
        <f t="shared" si="15"/>
        <v>5565107.1500000004</v>
      </c>
      <c r="CB72" s="8">
        <f t="shared" si="16"/>
        <v>3669463.68</v>
      </c>
      <c r="CC72" s="9">
        <f>[3]Лист2!$AQ215</f>
        <v>3362</v>
      </c>
      <c r="CD72" s="8">
        <f>[3]Лист2!$AQ69</f>
        <v>1458327.65</v>
      </c>
      <c r="CE72" s="9">
        <f>[3]Лист2!$AR215</f>
        <v>720</v>
      </c>
      <c r="CF72" s="8">
        <f>[3]Лист2!$AR69</f>
        <v>249459.27</v>
      </c>
      <c r="CG72" s="9">
        <f>[3]Лист2!$AS215</f>
        <v>1035</v>
      </c>
      <c r="CH72" s="8">
        <f>[3]Лист2!$AS69</f>
        <v>1961676.76</v>
      </c>
      <c r="CI72" s="9">
        <f>[3]Лист2!$AW215</f>
        <v>183</v>
      </c>
      <c r="CJ72" s="8">
        <f>[3]Лист2!$AW69</f>
        <v>1114053.7</v>
      </c>
      <c r="CK72" s="9">
        <f>[3]Лист2!$AT215</f>
        <v>10</v>
      </c>
      <c r="CL72" s="40">
        <f>[3]Лист2!$AT69</f>
        <v>47699.11</v>
      </c>
      <c r="CM72" s="9">
        <f>[3]Лист2!$AU215</f>
        <v>0</v>
      </c>
      <c r="CN72" s="8">
        <f>[3]Лист2!$AU69</f>
        <v>0</v>
      </c>
      <c r="CO72" s="9">
        <f>[3]Лист2!$AV215</f>
        <v>0</v>
      </c>
      <c r="CP72" s="40">
        <f>[3]Лист2!$AV69</f>
        <v>0</v>
      </c>
      <c r="CQ72" s="9">
        <f>[3]Лист2!$AX215</f>
        <v>415</v>
      </c>
      <c r="CR72" s="8">
        <f>[3]Лист2!$AX69</f>
        <v>733890.66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170</v>
      </c>
      <c r="E73" s="25" t="s">
        <v>154</v>
      </c>
      <c r="F73" s="31" t="s">
        <v>171</v>
      </c>
      <c r="G73" s="8">
        <f t="shared" si="6"/>
        <v>22790363.890000001</v>
      </c>
      <c r="H73" s="8">
        <f t="shared" si="7"/>
        <v>15818686.24</v>
      </c>
      <c r="I73" s="9">
        <f t="shared" si="19"/>
        <v>14718</v>
      </c>
      <c r="J73" s="8">
        <f t="shared" si="19"/>
        <v>10879694.029999999</v>
      </c>
      <c r="K73" s="9">
        <f t="shared" si="19"/>
        <v>1879</v>
      </c>
      <c r="L73" s="8">
        <f t="shared" si="19"/>
        <v>660427.93000000005</v>
      </c>
      <c r="M73" s="9">
        <f t="shared" si="19"/>
        <v>2975</v>
      </c>
      <c r="N73" s="8">
        <f t="shared" si="19"/>
        <v>4278564.28</v>
      </c>
      <c r="O73" s="9">
        <f t="shared" si="19"/>
        <v>647</v>
      </c>
      <c r="P73" s="8">
        <f t="shared" si="19"/>
        <v>3667661.73</v>
      </c>
      <c r="Q73" s="9">
        <f t="shared" si="19"/>
        <v>40</v>
      </c>
      <c r="R73" s="8">
        <f t="shared" si="19"/>
        <v>648929.57999999996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2040</v>
      </c>
      <c r="X73" s="8">
        <f t="shared" si="18"/>
        <v>2655086.34</v>
      </c>
      <c r="Y73" s="8">
        <f t="shared" si="9"/>
        <v>7507476.2699999996</v>
      </c>
      <c r="Z73" s="8">
        <f t="shared" si="10"/>
        <v>5231481.8499999996</v>
      </c>
      <c r="AA73" s="9">
        <f>[3]Лист2!$M216</f>
        <v>3818</v>
      </c>
      <c r="AB73" s="8">
        <f>[3]Лист2!$M70</f>
        <v>4079674.57</v>
      </c>
      <c r="AC73" s="9">
        <f>[3]Лист2!$N216</f>
        <v>511</v>
      </c>
      <c r="AD73" s="8">
        <f>[3]Лист2!$N70</f>
        <v>243072.48</v>
      </c>
      <c r="AE73" s="9">
        <f>[3]Лист2!$O216</f>
        <v>740</v>
      </c>
      <c r="AF73" s="8">
        <f>[3]Лист2!$O70</f>
        <v>908734.8</v>
      </c>
      <c r="AG73" s="9">
        <f>[3]Лист2!$S216</f>
        <v>167</v>
      </c>
      <c r="AH73" s="8">
        <f>[3]Лист2!$S70</f>
        <v>1271057.04</v>
      </c>
      <c r="AI73" s="9">
        <f>[3]Лист2!$P216</f>
        <v>11</v>
      </c>
      <c r="AJ73" s="40">
        <f>[3]Лист2!$P70</f>
        <v>202790.72</v>
      </c>
      <c r="AK73" s="9">
        <f>[3]Лист2!$Q216</f>
        <v>0</v>
      </c>
      <c r="AL73" s="8">
        <f>[3]Лист2!$Q70</f>
        <v>0</v>
      </c>
      <c r="AM73" s="9">
        <f>[3]Лист2!$R216</f>
        <v>0</v>
      </c>
      <c r="AN73" s="40">
        <f>[3]Лист2!$R70</f>
        <v>0</v>
      </c>
      <c r="AO73" s="9">
        <f>[3]Лист2!$T216</f>
        <v>510</v>
      </c>
      <c r="AP73" s="8">
        <f>[3]Лист2!$T70</f>
        <v>802146.66</v>
      </c>
      <c r="AQ73" s="8">
        <f t="shared" si="11"/>
        <v>6998923.3700000001</v>
      </c>
      <c r="AR73" s="8">
        <f t="shared" si="12"/>
        <v>4720500.83</v>
      </c>
      <c r="AS73" s="9">
        <f>[3]Лист2!$W216</f>
        <v>3995</v>
      </c>
      <c r="AT73" s="8">
        <f>[3]Лист2!$W70</f>
        <v>3568693.55</v>
      </c>
      <c r="AU73" s="9">
        <f>[3]Лист2!$X216</f>
        <v>511</v>
      </c>
      <c r="AV73" s="8">
        <f>[3]Лист2!$X70</f>
        <v>243072.48</v>
      </c>
      <c r="AW73" s="9">
        <f>[3]Лист2!$Y216</f>
        <v>740</v>
      </c>
      <c r="AX73" s="8">
        <f>[3]Лист2!$Y70</f>
        <v>908734.8</v>
      </c>
      <c r="AY73" s="9">
        <f>[3]Лист2!$AC216</f>
        <v>160</v>
      </c>
      <c r="AZ73" s="8">
        <f>[3]Лист2!$AC70</f>
        <v>1217779.2</v>
      </c>
      <c r="BA73" s="9">
        <f>[3]Лист2!$Z216</f>
        <v>11</v>
      </c>
      <c r="BB73" s="40">
        <f>[3]Лист2!$Z70</f>
        <v>202790</v>
      </c>
      <c r="BC73" s="9">
        <f>[3]Лист2!$AA216</f>
        <v>0</v>
      </c>
      <c r="BD73" s="8">
        <f>[3]Лист2!$AA70</f>
        <v>0</v>
      </c>
      <c r="BE73" s="9">
        <f>[3]Лист2!$AB216</f>
        <v>0</v>
      </c>
      <c r="BF73" s="40">
        <f>[3]Лист2!$AB70</f>
        <v>0</v>
      </c>
      <c r="BG73" s="9">
        <f>[3]Лист2!$AD216</f>
        <v>510</v>
      </c>
      <c r="BH73" s="8">
        <f>[3]Лист2!$AD70</f>
        <v>857853.34</v>
      </c>
      <c r="BI73" s="8">
        <f t="shared" si="13"/>
        <v>6533106.5499999998</v>
      </c>
      <c r="BJ73" s="8">
        <f t="shared" si="14"/>
        <v>4314343.68</v>
      </c>
      <c r="BK73" s="9">
        <f>[3]Лист2!$AG216</f>
        <v>6905</v>
      </c>
      <c r="BL73" s="8">
        <f>[3]Лист2!$AG70</f>
        <v>3231325.91</v>
      </c>
      <c r="BM73" s="9">
        <f>[3]Лист2!$AH216</f>
        <v>857</v>
      </c>
      <c r="BN73" s="8">
        <f>[3]Лист2!$AH70</f>
        <v>174282.97</v>
      </c>
      <c r="BO73" s="9">
        <f>[3]Лист2!$AI216</f>
        <v>740</v>
      </c>
      <c r="BP73" s="8">
        <f>[3]Лист2!$AI70</f>
        <v>908734.8</v>
      </c>
      <c r="BQ73" s="9">
        <f>[3]Лист2!$AM216</f>
        <v>320</v>
      </c>
      <c r="BR73" s="8">
        <f>[3]Лист2!$AM70</f>
        <v>1178825.49</v>
      </c>
      <c r="BS73" s="9">
        <f>[3]Лист2!$AJ216</f>
        <v>11</v>
      </c>
      <c r="BT73" s="40">
        <f>[3]Лист2!$AJ70</f>
        <v>202790.72</v>
      </c>
      <c r="BU73" s="9">
        <f>[3]Лист2!$AK216</f>
        <v>0</v>
      </c>
      <c r="BV73" s="8">
        <f>[3]Лист2!$AK70</f>
        <v>0</v>
      </c>
      <c r="BW73" s="9">
        <f>[3]Лист2!$AL216</f>
        <v>0</v>
      </c>
      <c r="BX73" s="40">
        <f>[3]Лист2!$AL70</f>
        <v>0</v>
      </c>
      <c r="BY73" s="9">
        <f>[3]Лист2!$AN216</f>
        <v>510</v>
      </c>
      <c r="BZ73" s="8">
        <f>[3]Лист2!$AN70</f>
        <v>837146.66</v>
      </c>
      <c r="CA73" s="8">
        <f t="shared" si="15"/>
        <v>1750857.7</v>
      </c>
      <c r="CB73" s="8">
        <f t="shared" si="16"/>
        <v>1552359.88</v>
      </c>
      <c r="CC73" s="9">
        <f>[3]Лист2!$AQ216</f>
        <v>0</v>
      </c>
      <c r="CD73" s="8">
        <f>[3]Лист2!$AQ70</f>
        <v>0</v>
      </c>
      <c r="CE73" s="9">
        <f>[3]Лист2!$AR216</f>
        <v>0</v>
      </c>
      <c r="CF73" s="8">
        <f>[3]Лист2!$AR70</f>
        <v>0</v>
      </c>
      <c r="CG73" s="9">
        <f>[3]Лист2!$AS216</f>
        <v>755</v>
      </c>
      <c r="CH73" s="8">
        <f>[3]Лист2!$AS70</f>
        <v>1552359.88</v>
      </c>
      <c r="CI73" s="9">
        <f>[3]Лист2!$AW216</f>
        <v>0</v>
      </c>
      <c r="CJ73" s="8">
        <f>[3]Лист2!$AW70</f>
        <v>0</v>
      </c>
      <c r="CK73" s="9">
        <f>[3]Лист2!$AT216</f>
        <v>7</v>
      </c>
      <c r="CL73" s="40">
        <f>[3]Лист2!$AT70</f>
        <v>40558.14</v>
      </c>
      <c r="CM73" s="9">
        <f>[3]Лист2!$AU216</f>
        <v>0</v>
      </c>
      <c r="CN73" s="8">
        <f>[3]Лист2!$AU70</f>
        <v>0</v>
      </c>
      <c r="CO73" s="9">
        <f>[3]Лист2!$AV216</f>
        <v>0</v>
      </c>
      <c r="CP73" s="40">
        <f>[3]Лист2!$AV70</f>
        <v>0</v>
      </c>
      <c r="CQ73" s="9">
        <f>[3]Лист2!$AX216</f>
        <v>510</v>
      </c>
      <c r="CR73" s="8">
        <f>[3]Лист2!$AX70</f>
        <v>157939.68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170</v>
      </c>
      <c r="E74" s="25" t="s">
        <v>154</v>
      </c>
      <c r="F74" s="31" t="s">
        <v>171</v>
      </c>
      <c r="G74" s="8">
        <f t="shared" si="6"/>
        <v>8195500.3499999996</v>
      </c>
      <c r="H74" s="8">
        <f t="shared" si="7"/>
        <v>5270628.74</v>
      </c>
      <c r="I74" s="9">
        <f t="shared" ref="I74:W90" si="20">AA74+AS74+BK74+CC74</f>
        <v>2600</v>
      </c>
      <c r="J74" s="8">
        <f t="shared" si="20"/>
        <v>1324253.72</v>
      </c>
      <c r="K74" s="9">
        <f t="shared" si="20"/>
        <v>1450</v>
      </c>
      <c r="L74" s="8">
        <f t="shared" si="20"/>
        <v>732728.9</v>
      </c>
      <c r="M74" s="9">
        <f t="shared" si="20"/>
        <v>1519</v>
      </c>
      <c r="N74" s="8">
        <f t="shared" si="20"/>
        <v>3213646.12</v>
      </c>
      <c r="O74" s="9">
        <f t="shared" si="20"/>
        <v>84</v>
      </c>
      <c r="P74" s="8">
        <f t="shared" si="20"/>
        <v>622703.86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615</v>
      </c>
      <c r="X74" s="8">
        <f t="shared" si="18"/>
        <v>2302167.75</v>
      </c>
      <c r="Y74" s="8">
        <f t="shared" si="9"/>
        <v>2512935.0299999998</v>
      </c>
      <c r="Z74" s="8">
        <f t="shared" si="10"/>
        <v>1767955.65</v>
      </c>
      <c r="AA74" s="9">
        <f>[3]Лист2!$M217</f>
        <v>654</v>
      </c>
      <c r="AB74" s="8">
        <f>[3]Лист2!$M71</f>
        <v>638166.92000000004</v>
      </c>
      <c r="AC74" s="9">
        <f>[3]Лист2!$N217</f>
        <v>365</v>
      </c>
      <c r="AD74" s="8">
        <f>[3]Лист2!$N71</f>
        <v>209973.55</v>
      </c>
      <c r="AE74" s="9">
        <f>[3]Лист2!$O217</f>
        <v>380</v>
      </c>
      <c r="AF74" s="8">
        <f>[3]Лист2!$O71</f>
        <v>919815.18</v>
      </c>
      <c r="AG74" s="9">
        <f>[3]Лист2!$S217</f>
        <v>21</v>
      </c>
      <c r="AH74" s="8">
        <f>[3]Лист2!$S71</f>
        <v>157904.43</v>
      </c>
      <c r="AI74" s="9">
        <f>[3]Лист2!$P217</f>
        <v>0</v>
      </c>
      <c r="AJ74" s="40">
        <f>[3]Лист2!$P71</f>
        <v>0</v>
      </c>
      <c r="AK74" s="9">
        <f>[3]Лист2!$Q217</f>
        <v>0</v>
      </c>
      <c r="AL74" s="8">
        <f>[3]Лист2!$Q71</f>
        <v>0</v>
      </c>
      <c r="AM74" s="9">
        <f>[3]Лист2!$R217</f>
        <v>0</v>
      </c>
      <c r="AN74" s="40">
        <f>[3]Лист2!$R71</f>
        <v>0</v>
      </c>
      <c r="AO74" s="9">
        <f>[3]Лист2!$T217</f>
        <v>154</v>
      </c>
      <c r="AP74" s="8">
        <f>[3]Лист2!$T71</f>
        <v>587074.94999999995</v>
      </c>
      <c r="AQ74" s="8">
        <f t="shared" si="11"/>
        <v>2693988.48</v>
      </c>
      <c r="AR74" s="8">
        <f t="shared" si="12"/>
        <v>1915144.57</v>
      </c>
      <c r="AS74" s="9">
        <f>[3]Лист2!$W217</f>
        <v>648</v>
      </c>
      <c r="AT74" s="8">
        <f>[3]Лист2!$W71</f>
        <v>575736.03</v>
      </c>
      <c r="AU74" s="9">
        <f>[3]Лист2!$X217</f>
        <v>365</v>
      </c>
      <c r="AV74" s="8">
        <f>[3]Лист2!$X71</f>
        <v>209973.55</v>
      </c>
      <c r="AW74" s="9">
        <f>[3]Лист2!$Y217</f>
        <v>380</v>
      </c>
      <c r="AX74" s="8">
        <f>[3]Лист2!$Y71</f>
        <v>1129434.99</v>
      </c>
      <c r="AY74" s="9">
        <f>[3]Лист2!$AC217</f>
        <v>21</v>
      </c>
      <c r="AZ74" s="8">
        <f>[3]Лист2!$AC71</f>
        <v>162801.35</v>
      </c>
      <c r="BA74" s="9">
        <f>[3]Лист2!$Z217</f>
        <v>0</v>
      </c>
      <c r="BB74" s="40">
        <f>[3]Лист2!$Z71</f>
        <v>0</v>
      </c>
      <c r="BC74" s="9">
        <f>[3]Лист2!$AA217</f>
        <v>0</v>
      </c>
      <c r="BD74" s="8">
        <f>[3]Лист2!$AA71</f>
        <v>0</v>
      </c>
      <c r="BE74" s="9">
        <f>[3]Лист2!$AB217</f>
        <v>0</v>
      </c>
      <c r="BF74" s="40">
        <f>[3]Лист2!$AB71</f>
        <v>0</v>
      </c>
      <c r="BG74" s="9">
        <f>[3]Лист2!$AD217</f>
        <v>154</v>
      </c>
      <c r="BH74" s="8">
        <f>[3]Лист2!$AD71</f>
        <v>616042.56000000006</v>
      </c>
      <c r="BI74" s="8">
        <f t="shared" si="13"/>
        <v>1876459.62</v>
      </c>
      <c r="BJ74" s="8">
        <f t="shared" si="14"/>
        <v>1100313.7</v>
      </c>
      <c r="BK74" s="9">
        <f>[3]Лист2!$AG217</f>
        <v>648</v>
      </c>
      <c r="BL74" s="8">
        <f>[3]Лист2!$AG71</f>
        <v>94295.39</v>
      </c>
      <c r="BM74" s="9">
        <f>[3]Лист2!$AH217</f>
        <v>365</v>
      </c>
      <c r="BN74" s="8">
        <f>[3]Лист2!$AH71</f>
        <v>209973.55</v>
      </c>
      <c r="BO74" s="9">
        <f>[3]Лист2!$AI217</f>
        <v>380</v>
      </c>
      <c r="BP74" s="8">
        <f>[3]Лист2!$AI71</f>
        <v>796044.76</v>
      </c>
      <c r="BQ74" s="9">
        <f>[3]Лист2!$AM217</f>
        <v>21</v>
      </c>
      <c r="BR74" s="8">
        <f>[3]Лист2!$AM71</f>
        <v>162801.35</v>
      </c>
      <c r="BS74" s="9">
        <f>[3]Лист2!$AJ217</f>
        <v>0</v>
      </c>
      <c r="BT74" s="40">
        <f>[3]Лист2!$AJ71</f>
        <v>0</v>
      </c>
      <c r="BU74" s="9">
        <f>[3]Лист2!$AK217</f>
        <v>0</v>
      </c>
      <c r="BV74" s="8">
        <f>[3]Лист2!$AK71</f>
        <v>0</v>
      </c>
      <c r="BW74" s="9">
        <f>[3]Лист2!$AL217</f>
        <v>0</v>
      </c>
      <c r="BX74" s="40">
        <f>[3]Лист2!$AL71</f>
        <v>0</v>
      </c>
      <c r="BY74" s="9">
        <f>[3]Лист2!$AN217</f>
        <v>154</v>
      </c>
      <c r="BZ74" s="8">
        <f>[3]Лист2!$AN71</f>
        <v>613344.56999999995</v>
      </c>
      <c r="CA74" s="8">
        <f t="shared" si="15"/>
        <v>1112117.22</v>
      </c>
      <c r="CB74" s="8">
        <f t="shared" si="16"/>
        <v>487214.82</v>
      </c>
      <c r="CC74" s="9">
        <f>[3]Лист2!$AQ217</f>
        <v>650</v>
      </c>
      <c r="CD74" s="8">
        <f>[3]Лист2!$AQ71</f>
        <v>16055.38</v>
      </c>
      <c r="CE74" s="9">
        <f>[3]Лист2!$AR217</f>
        <v>355</v>
      </c>
      <c r="CF74" s="8">
        <f>[3]Лист2!$AR71</f>
        <v>102808.25</v>
      </c>
      <c r="CG74" s="9">
        <f>[3]Лист2!$AS217</f>
        <v>379</v>
      </c>
      <c r="CH74" s="8">
        <f>[3]Лист2!$AS71</f>
        <v>368351.19</v>
      </c>
      <c r="CI74" s="9">
        <f>[3]Лист2!$AW217</f>
        <v>21</v>
      </c>
      <c r="CJ74" s="8">
        <f>[3]Лист2!$AW71</f>
        <v>139196.73000000001</v>
      </c>
      <c r="CK74" s="9">
        <f>[3]Лист2!$AT217</f>
        <v>0</v>
      </c>
      <c r="CL74" s="40">
        <f>[3]Лист2!$AT71</f>
        <v>0</v>
      </c>
      <c r="CM74" s="9">
        <f>[3]Лист2!$AU217</f>
        <v>0</v>
      </c>
      <c r="CN74" s="8">
        <f>[3]Лист2!$AU71</f>
        <v>0</v>
      </c>
      <c r="CO74" s="9">
        <f>[3]Лист2!$AV217</f>
        <v>0</v>
      </c>
      <c r="CP74" s="40">
        <f>[3]Лист2!$AV71</f>
        <v>0</v>
      </c>
      <c r="CQ74" s="9">
        <f>[3]Лист2!$AX217</f>
        <v>153</v>
      </c>
      <c r="CR74" s="8">
        <f>[3]Лист2!$AX71</f>
        <v>485705.67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170</v>
      </c>
      <c r="E75" s="25" t="s">
        <v>166</v>
      </c>
      <c r="F75" s="31" t="s">
        <v>171</v>
      </c>
      <c r="G75" s="8">
        <f t="shared" ref="G75:G138" si="21">H75+P75+R75+X75</f>
        <v>7577055.8700000001</v>
      </c>
      <c r="H75" s="8">
        <f t="shared" ref="H75:H138" si="22">J75+L75+N75</f>
        <v>4158277.4</v>
      </c>
      <c r="I75" s="9">
        <f t="shared" si="20"/>
        <v>4810</v>
      </c>
      <c r="J75" s="8">
        <f t="shared" si="20"/>
        <v>2233266.64</v>
      </c>
      <c r="K75" s="9">
        <f t="shared" si="20"/>
        <v>174</v>
      </c>
      <c r="L75" s="8">
        <f t="shared" si="20"/>
        <v>50189.7</v>
      </c>
      <c r="M75" s="9">
        <f t="shared" si="20"/>
        <v>1080</v>
      </c>
      <c r="N75" s="8">
        <f t="shared" si="20"/>
        <v>1874821.06</v>
      </c>
      <c r="O75" s="9">
        <f t="shared" si="20"/>
        <v>208</v>
      </c>
      <c r="P75" s="8">
        <f t="shared" si="20"/>
        <v>2360728.13</v>
      </c>
      <c r="Q75" s="9">
        <f t="shared" si="20"/>
        <v>37</v>
      </c>
      <c r="R75" s="8">
        <f t="shared" si="20"/>
        <v>1058050.3400000001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2133210.79</v>
      </c>
      <c r="Z75" s="8">
        <f t="shared" ref="Z75:Z138" si="24">AB75+AD75+AF75</f>
        <v>1053075.68</v>
      </c>
      <c r="AA75" s="9">
        <f>[3]Лист2!$M218</f>
        <v>1100</v>
      </c>
      <c r="AB75" s="8">
        <f>[3]Лист2!$M72</f>
        <v>553901.56999999995</v>
      </c>
      <c r="AC75" s="9">
        <f>[3]Лист2!$N218</f>
        <v>50</v>
      </c>
      <c r="AD75" s="8">
        <f>[3]Лист2!$N72</f>
        <v>21756.65</v>
      </c>
      <c r="AE75" s="9">
        <f>[3]Лист2!$O218</f>
        <v>240</v>
      </c>
      <c r="AF75" s="8">
        <f>[3]Лист2!$O72</f>
        <v>477417.46</v>
      </c>
      <c r="AG75" s="9">
        <f>[3]Лист2!$S218</f>
        <v>52</v>
      </c>
      <c r="AH75" s="8">
        <f>[3]Лист2!$S72</f>
        <v>638929.44999999995</v>
      </c>
      <c r="AI75" s="9">
        <f>[3]Лист2!$P218</f>
        <v>8</v>
      </c>
      <c r="AJ75" s="40">
        <f>[3]Лист2!$P72</f>
        <v>441205.66</v>
      </c>
      <c r="AK75" s="9">
        <f>[3]Лист2!$Q218</f>
        <v>0</v>
      </c>
      <c r="AL75" s="8">
        <f>[3]Лист2!$Q72</f>
        <v>0</v>
      </c>
      <c r="AM75" s="9">
        <f>[3]Лист2!$R218</f>
        <v>0</v>
      </c>
      <c r="AN75" s="40">
        <f>[3]Лист2!$R72</f>
        <v>0</v>
      </c>
      <c r="AO75" s="9">
        <f>[3]Лист2!$T218</f>
        <v>0</v>
      </c>
      <c r="AP75" s="8">
        <f>[3]Лист2!$T72</f>
        <v>0</v>
      </c>
      <c r="AQ75" s="8">
        <f t="shared" ref="AQ75:AQ138" si="25">AR75+AZ75+BB75+BH75</f>
        <v>2347021.86</v>
      </c>
      <c r="AR75" s="8">
        <f t="shared" ref="AR75:AR138" si="26">AT75+AV75+AX75</f>
        <v>1101502.26</v>
      </c>
      <c r="AS75" s="9">
        <f>[3]Лист2!$W218</f>
        <v>1230</v>
      </c>
      <c r="AT75" s="8">
        <f>[3]Лист2!$W72</f>
        <v>576277.52</v>
      </c>
      <c r="AU75" s="9">
        <f>[3]Лист2!$X218</f>
        <v>60</v>
      </c>
      <c r="AV75" s="8">
        <f>[3]Лист2!$X72</f>
        <v>26028.39</v>
      </c>
      <c r="AW75" s="9">
        <f>[3]Лист2!$Y218</f>
        <v>280</v>
      </c>
      <c r="AX75" s="8">
        <f>[3]Лист2!$Y72</f>
        <v>499196.35</v>
      </c>
      <c r="AY75" s="9">
        <f>[3]Лист2!$AC218</f>
        <v>53</v>
      </c>
      <c r="AZ75" s="8">
        <f>[3]Лист2!$AC72</f>
        <v>657823.57999999996</v>
      </c>
      <c r="BA75" s="9">
        <f>[3]Лист2!$Z218</f>
        <v>11</v>
      </c>
      <c r="BB75" s="40">
        <f>[3]Лист2!$Z72</f>
        <v>587696.02</v>
      </c>
      <c r="BC75" s="9">
        <f>[3]Лист2!$AA218</f>
        <v>0</v>
      </c>
      <c r="BD75" s="8">
        <f>[3]Лист2!$AA72</f>
        <v>0</v>
      </c>
      <c r="BE75" s="9">
        <f>[3]Лист2!$AB218</f>
        <v>0</v>
      </c>
      <c r="BF75" s="40">
        <f>[3]Лист2!$AB72</f>
        <v>0</v>
      </c>
      <c r="BG75" s="9">
        <f>[3]Лист2!$AD218</f>
        <v>0</v>
      </c>
      <c r="BH75" s="8">
        <f>[3]Лист2!$AD72</f>
        <v>0</v>
      </c>
      <c r="BI75" s="8">
        <f t="shared" ref="BI75:BI138" si="27">BJ75+BR75+BT75+BZ75</f>
        <v>1634356.73</v>
      </c>
      <c r="BJ75" s="8">
        <f t="shared" ref="BJ75:BJ138" si="28">BL75+BN75+BP75</f>
        <v>1087530.6100000001</v>
      </c>
      <c r="BK75" s="9">
        <f>[3]Лист2!$AG218</f>
        <v>1240</v>
      </c>
      <c r="BL75" s="8">
        <f>[3]Лист2!$AG72</f>
        <v>585929.6</v>
      </c>
      <c r="BM75" s="9">
        <f>[3]Лист2!$AH218</f>
        <v>64</v>
      </c>
      <c r="BN75" s="8">
        <f>[3]Лист2!$AH72</f>
        <v>2404.66</v>
      </c>
      <c r="BO75" s="9">
        <f>[3]Лист2!$AI218</f>
        <v>280</v>
      </c>
      <c r="BP75" s="8">
        <f>[3]Лист2!$AI72</f>
        <v>499196.35</v>
      </c>
      <c r="BQ75" s="9">
        <f>[3]Лист2!$AM218</f>
        <v>47</v>
      </c>
      <c r="BR75" s="8">
        <f>[3]Лист2!$AM72</f>
        <v>517677.46</v>
      </c>
      <c r="BS75" s="9">
        <f>[3]Лист2!$AJ218</f>
        <v>18</v>
      </c>
      <c r="BT75" s="40">
        <f>[3]Лист2!$AJ72</f>
        <v>29148.66</v>
      </c>
      <c r="BU75" s="9">
        <f>[3]Лист2!$AK218</f>
        <v>0</v>
      </c>
      <c r="BV75" s="8">
        <f>[3]Лист2!$AK72</f>
        <v>0</v>
      </c>
      <c r="BW75" s="9">
        <f>[3]Лист2!$AL218</f>
        <v>0</v>
      </c>
      <c r="BX75" s="40">
        <f>[3]Лист2!$AL72</f>
        <v>0</v>
      </c>
      <c r="BY75" s="9">
        <f>[3]Лист2!$AN218</f>
        <v>0</v>
      </c>
      <c r="BZ75" s="8">
        <f>[3]Лист2!$AN72</f>
        <v>0</v>
      </c>
      <c r="CA75" s="8">
        <f t="shared" ref="CA75:CA138" si="29">CB75+CJ75+CL75+CR75</f>
        <v>1462466.49</v>
      </c>
      <c r="CB75" s="8">
        <f t="shared" ref="CB75:CB138" si="30">CD75+CF75+CH75</f>
        <v>916168.85</v>
      </c>
      <c r="CC75" s="9">
        <f>[3]Лист2!$AQ218</f>
        <v>1240</v>
      </c>
      <c r="CD75" s="8">
        <f>[3]Лист2!$AQ72</f>
        <v>517157.95</v>
      </c>
      <c r="CE75" s="9">
        <f>[3]Лист2!$AR218</f>
        <v>0</v>
      </c>
      <c r="CF75" s="8">
        <f>[3]Лист2!$AR72</f>
        <v>0</v>
      </c>
      <c r="CG75" s="9">
        <f>[3]Лист2!$AS218</f>
        <v>280</v>
      </c>
      <c r="CH75" s="8">
        <f>[3]Лист2!$AS72</f>
        <v>399010.9</v>
      </c>
      <c r="CI75" s="9">
        <f>[3]Лист2!$AW218</f>
        <v>56</v>
      </c>
      <c r="CJ75" s="8">
        <f>[3]Лист2!$AW72</f>
        <v>546297.64</v>
      </c>
      <c r="CK75" s="9">
        <f>[3]Лист2!$AT218</f>
        <v>0</v>
      </c>
      <c r="CL75" s="40">
        <f>[3]Лист2!$AT72</f>
        <v>0</v>
      </c>
      <c r="CM75" s="9">
        <f>[3]Лист2!$AU218</f>
        <v>0</v>
      </c>
      <c r="CN75" s="8">
        <f>[3]Лист2!$AU72</f>
        <v>0</v>
      </c>
      <c r="CO75" s="9">
        <f>[3]Лист2!$AV218</f>
        <v>0</v>
      </c>
      <c r="CP75" s="40">
        <f>[3]Лист2!$AV72</f>
        <v>0</v>
      </c>
      <c r="CQ75" s="9">
        <f>[3]Лист2!$AX218</f>
        <v>0</v>
      </c>
      <c r="CR75" s="8">
        <f>[3]Лист2!$AX72</f>
        <v>0</v>
      </c>
    </row>
    <row r="76" spans="1:96" x14ac:dyDescent="0.25">
      <c r="A76" s="12">
        <v>61</v>
      </c>
      <c r="B76" s="13" t="s">
        <v>130</v>
      </c>
      <c r="C76" s="12" t="s">
        <v>172</v>
      </c>
      <c r="D76" s="25" t="s">
        <v>170</v>
      </c>
      <c r="E76" s="25" t="s">
        <v>160</v>
      </c>
      <c r="F76" s="31" t="s">
        <v>171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f>[3]Лист2!$M219</f>
        <v>0</v>
      </c>
      <c r="AB76" s="8">
        <f>[3]Лист2!$M73</f>
        <v>0</v>
      </c>
      <c r="AC76" s="9">
        <f>[3]Лист2!$N219</f>
        <v>0</v>
      </c>
      <c r="AD76" s="8">
        <f>[3]Лист2!$N73</f>
        <v>0</v>
      </c>
      <c r="AE76" s="9">
        <f>[3]Лист2!$O219</f>
        <v>0</v>
      </c>
      <c r="AF76" s="8">
        <f>[3]Лист2!$O73</f>
        <v>0</v>
      </c>
      <c r="AG76" s="9">
        <f>[3]Лист2!$S219</f>
        <v>0</v>
      </c>
      <c r="AH76" s="8">
        <f>[3]Лист2!$S73</f>
        <v>0</v>
      </c>
      <c r="AI76" s="9">
        <f>[3]Лист2!$P219</f>
        <v>0</v>
      </c>
      <c r="AJ76" s="40">
        <f>[3]Лист2!$P73</f>
        <v>0</v>
      </c>
      <c r="AK76" s="9">
        <f>[3]Лист2!$Q219</f>
        <v>0</v>
      </c>
      <c r="AL76" s="8">
        <f>[3]Лист2!$Q73</f>
        <v>0</v>
      </c>
      <c r="AM76" s="9">
        <f>[3]Лист2!$R219</f>
        <v>0</v>
      </c>
      <c r="AN76" s="40">
        <f>[3]Лист2!$R73</f>
        <v>0</v>
      </c>
      <c r="AO76" s="9">
        <f>[3]Лист2!$T219</f>
        <v>0</v>
      </c>
      <c r="AP76" s="8">
        <f>[3]Лист2!$T73</f>
        <v>0</v>
      </c>
      <c r="AQ76" s="8">
        <f t="shared" si="25"/>
        <v>0</v>
      </c>
      <c r="AR76" s="8">
        <f t="shared" si="26"/>
        <v>0</v>
      </c>
      <c r="AS76" s="9">
        <f>[3]Лист2!$W219</f>
        <v>0</v>
      </c>
      <c r="AT76" s="8">
        <f>[3]Лист2!$W73</f>
        <v>0</v>
      </c>
      <c r="AU76" s="9">
        <f>[3]Лист2!$X219</f>
        <v>0</v>
      </c>
      <c r="AV76" s="8">
        <f>[3]Лист2!$X73</f>
        <v>0</v>
      </c>
      <c r="AW76" s="9">
        <f>[3]Лист2!$Y219</f>
        <v>0</v>
      </c>
      <c r="AX76" s="8">
        <f>[3]Лист2!$Y73</f>
        <v>0</v>
      </c>
      <c r="AY76" s="9">
        <f>[3]Лист2!$AC219</f>
        <v>0</v>
      </c>
      <c r="AZ76" s="8">
        <f>[3]Лист2!$AC73</f>
        <v>0</v>
      </c>
      <c r="BA76" s="9">
        <f>[3]Лист2!$Z219</f>
        <v>0</v>
      </c>
      <c r="BB76" s="40">
        <f>[3]Лист2!$Z73</f>
        <v>0</v>
      </c>
      <c r="BC76" s="9">
        <f>[3]Лист2!$AA219</f>
        <v>0</v>
      </c>
      <c r="BD76" s="8">
        <f>[3]Лист2!$AA73</f>
        <v>0</v>
      </c>
      <c r="BE76" s="9">
        <f>[3]Лист2!$AB219</f>
        <v>0</v>
      </c>
      <c r="BF76" s="40">
        <f>[3]Лист2!$AB73</f>
        <v>0</v>
      </c>
      <c r="BG76" s="9">
        <f>[3]Лист2!$AD219</f>
        <v>0</v>
      </c>
      <c r="BH76" s="8">
        <f>[3]Лист2!$AD73</f>
        <v>0</v>
      </c>
      <c r="BI76" s="8">
        <f t="shared" si="27"/>
        <v>0</v>
      </c>
      <c r="BJ76" s="8">
        <f t="shared" si="28"/>
        <v>0</v>
      </c>
      <c r="BK76" s="9">
        <f>[3]Лист2!$AG219</f>
        <v>0</v>
      </c>
      <c r="BL76" s="8">
        <f>[3]Лист2!$AG73</f>
        <v>0</v>
      </c>
      <c r="BM76" s="9">
        <f>[3]Лист2!$AH219</f>
        <v>0</v>
      </c>
      <c r="BN76" s="8">
        <f>[3]Лист2!$AH73</f>
        <v>0</v>
      </c>
      <c r="BO76" s="9">
        <f>[3]Лист2!$AI219</f>
        <v>0</v>
      </c>
      <c r="BP76" s="8">
        <f>[3]Лист2!$AI73</f>
        <v>0</v>
      </c>
      <c r="BQ76" s="9">
        <f>[3]Лист2!$AM219</f>
        <v>0</v>
      </c>
      <c r="BR76" s="8">
        <f>[3]Лист2!$AM73</f>
        <v>0</v>
      </c>
      <c r="BS76" s="9">
        <f>[3]Лист2!$AJ219</f>
        <v>0</v>
      </c>
      <c r="BT76" s="40">
        <f>[3]Лист2!$AJ73</f>
        <v>0</v>
      </c>
      <c r="BU76" s="9">
        <f>[3]Лист2!$AK219</f>
        <v>0</v>
      </c>
      <c r="BV76" s="8">
        <f>[3]Лист2!$AK73</f>
        <v>0</v>
      </c>
      <c r="BW76" s="9">
        <f>[3]Лист2!$AL219</f>
        <v>0</v>
      </c>
      <c r="BX76" s="40">
        <f>[3]Лист2!$AL73</f>
        <v>0</v>
      </c>
      <c r="BY76" s="9">
        <f>[3]Лист2!$AN219</f>
        <v>0</v>
      </c>
      <c r="BZ76" s="8">
        <f>[3]Лист2!$AN73</f>
        <v>0</v>
      </c>
      <c r="CA76" s="8">
        <f t="shared" si="29"/>
        <v>0</v>
      </c>
      <c r="CB76" s="8">
        <f t="shared" si="30"/>
        <v>0</v>
      </c>
      <c r="CC76" s="9">
        <f>[3]Лист2!$AQ219</f>
        <v>0</v>
      </c>
      <c r="CD76" s="8">
        <f>[3]Лист2!$AQ73</f>
        <v>0</v>
      </c>
      <c r="CE76" s="9">
        <f>[3]Лист2!$AR219</f>
        <v>0</v>
      </c>
      <c r="CF76" s="8">
        <f>[3]Лист2!$AR73</f>
        <v>0</v>
      </c>
      <c r="CG76" s="9">
        <f>[3]Лист2!$AS219</f>
        <v>0</v>
      </c>
      <c r="CH76" s="8">
        <f>[3]Лист2!$AS73</f>
        <v>0</v>
      </c>
      <c r="CI76" s="9">
        <f>[3]Лист2!$AW219</f>
        <v>0</v>
      </c>
      <c r="CJ76" s="8">
        <f>[3]Лист2!$AW73</f>
        <v>0</v>
      </c>
      <c r="CK76" s="9">
        <f>[3]Лист2!$AT219</f>
        <v>0</v>
      </c>
      <c r="CL76" s="40">
        <f>[3]Лист2!$AT73</f>
        <v>0</v>
      </c>
      <c r="CM76" s="9">
        <f>[3]Лист2!$AU219</f>
        <v>0</v>
      </c>
      <c r="CN76" s="8">
        <f>[3]Лист2!$AU73</f>
        <v>0</v>
      </c>
      <c r="CO76" s="9">
        <f>[3]Лист2!$AV219</f>
        <v>0</v>
      </c>
      <c r="CP76" s="40">
        <f>[3]Лист2!$AV73</f>
        <v>0</v>
      </c>
      <c r="CQ76" s="9">
        <f>[3]Лист2!$AX219</f>
        <v>0</v>
      </c>
      <c r="CR76" s="8">
        <f>[3]Лист2!$AX73</f>
        <v>0</v>
      </c>
    </row>
    <row r="77" spans="1:96" x14ac:dyDescent="0.25">
      <c r="A77" s="12">
        <v>62</v>
      </c>
      <c r="B77" s="18" t="s">
        <v>131</v>
      </c>
      <c r="C77" s="12">
        <v>330406</v>
      </c>
      <c r="D77" s="25" t="s">
        <v>170</v>
      </c>
      <c r="E77" s="25" t="s">
        <v>160</v>
      </c>
      <c r="F77" s="31" t="s">
        <v>171</v>
      </c>
      <c r="G77" s="8">
        <f t="shared" si="21"/>
        <v>814170.91</v>
      </c>
      <c r="H77" s="8">
        <f t="shared" si="22"/>
        <v>814170.91</v>
      </c>
      <c r="I77" s="9">
        <f t="shared" si="20"/>
        <v>1897</v>
      </c>
      <c r="J77" s="8">
        <f t="shared" si="20"/>
        <v>285098.76</v>
      </c>
      <c r="K77" s="9">
        <f t="shared" si="20"/>
        <v>0</v>
      </c>
      <c r="L77" s="8">
        <f t="shared" si="20"/>
        <v>0</v>
      </c>
      <c r="M77" s="9">
        <f t="shared" si="20"/>
        <v>609</v>
      </c>
      <c r="N77" s="8">
        <f t="shared" si="20"/>
        <v>529072.15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175158.89</v>
      </c>
      <c r="Z77" s="8">
        <f t="shared" si="24"/>
        <v>175158.89</v>
      </c>
      <c r="AA77" s="9">
        <f>[3]Лист2!$M220</f>
        <v>220</v>
      </c>
      <c r="AB77" s="8">
        <f>[3]Лист2!$M74</f>
        <v>50854.62</v>
      </c>
      <c r="AC77" s="9">
        <f>[3]Лист2!$N220</f>
        <v>0</v>
      </c>
      <c r="AD77" s="8">
        <f>[3]Лист2!$N74</f>
        <v>0</v>
      </c>
      <c r="AE77" s="9">
        <f>[3]Лист2!$O220</f>
        <v>135</v>
      </c>
      <c r="AF77" s="8">
        <f>[3]Лист2!$O74</f>
        <v>124304.27</v>
      </c>
      <c r="AG77" s="9">
        <f>[3]Лист2!$S220</f>
        <v>0</v>
      </c>
      <c r="AH77" s="8">
        <f>[3]Лист2!$S74</f>
        <v>0</v>
      </c>
      <c r="AI77" s="9">
        <f>[3]Лист2!$P220</f>
        <v>0</v>
      </c>
      <c r="AJ77" s="40">
        <f>[3]Лист2!$P74</f>
        <v>0</v>
      </c>
      <c r="AK77" s="9">
        <f>[3]Лист2!$Q220</f>
        <v>0</v>
      </c>
      <c r="AL77" s="8">
        <f>[3]Лист2!$Q74</f>
        <v>0</v>
      </c>
      <c r="AM77" s="9">
        <f>[3]Лист2!$R220</f>
        <v>0</v>
      </c>
      <c r="AN77" s="40">
        <f>[3]Лист2!$R74</f>
        <v>0</v>
      </c>
      <c r="AO77" s="9">
        <f>[3]Лист2!$T220</f>
        <v>0</v>
      </c>
      <c r="AP77" s="8">
        <f>[3]Лист2!$T74</f>
        <v>0</v>
      </c>
      <c r="AQ77" s="8">
        <f t="shared" si="25"/>
        <v>252523.4</v>
      </c>
      <c r="AR77" s="8">
        <f t="shared" si="26"/>
        <v>252523.4</v>
      </c>
      <c r="AS77" s="9">
        <f>[3]Лист2!$W220</f>
        <v>517</v>
      </c>
      <c r="AT77" s="8">
        <f>[3]Лист2!$W74</f>
        <v>88219.13</v>
      </c>
      <c r="AU77" s="9">
        <f>[3]Лист2!$X220</f>
        <v>0</v>
      </c>
      <c r="AV77" s="8">
        <f>[3]Лист2!$X74</f>
        <v>0</v>
      </c>
      <c r="AW77" s="9">
        <f>[3]Лист2!$Y220</f>
        <v>190</v>
      </c>
      <c r="AX77" s="8">
        <f>[3]Лист2!$Y74</f>
        <v>164304.26999999999</v>
      </c>
      <c r="AY77" s="9">
        <f>[3]Лист2!$AC220</f>
        <v>0</v>
      </c>
      <c r="AZ77" s="8">
        <f>[3]Лист2!$AC74</f>
        <v>0</v>
      </c>
      <c r="BA77" s="9">
        <f>[3]Лист2!$Z220</f>
        <v>0</v>
      </c>
      <c r="BB77" s="40">
        <f>[3]Лист2!$Z74</f>
        <v>0</v>
      </c>
      <c r="BC77" s="9">
        <f>[3]Лист2!$AA220</f>
        <v>0</v>
      </c>
      <c r="BD77" s="8">
        <f>[3]Лист2!$AA74</f>
        <v>0</v>
      </c>
      <c r="BE77" s="9">
        <f>[3]Лист2!$AB220</f>
        <v>0</v>
      </c>
      <c r="BF77" s="40">
        <f>[3]Лист2!$AB74</f>
        <v>0</v>
      </c>
      <c r="BG77" s="9">
        <f>[3]Лист2!$AD220</f>
        <v>0</v>
      </c>
      <c r="BH77" s="8">
        <f>[3]Лист2!$AD74</f>
        <v>0</v>
      </c>
      <c r="BI77" s="8">
        <f t="shared" si="27"/>
        <v>212683.4</v>
      </c>
      <c r="BJ77" s="8">
        <f t="shared" si="28"/>
        <v>212683.4</v>
      </c>
      <c r="BK77" s="9">
        <f>[3]Лист2!$AG220</f>
        <v>512</v>
      </c>
      <c r="BL77" s="8">
        <f>[3]Лист2!$AG74</f>
        <v>88379.13</v>
      </c>
      <c r="BM77" s="9">
        <f>[3]Лист2!$AH220</f>
        <v>0</v>
      </c>
      <c r="BN77" s="8">
        <f>[3]Лист2!$AH74</f>
        <v>0</v>
      </c>
      <c r="BO77" s="9">
        <f>[3]Лист2!$AI220</f>
        <v>145</v>
      </c>
      <c r="BP77" s="8">
        <f>[3]Лист2!$AI74</f>
        <v>124304.27</v>
      </c>
      <c r="BQ77" s="9">
        <f>[3]Лист2!$AM220</f>
        <v>0</v>
      </c>
      <c r="BR77" s="8">
        <f>[3]Лист2!$AM74</f>
        <v>0</v>
      </c>
      <c r="BS77" s="9">
        <f>[3]Лист2!$AJ220</f>
        <v>0</v>
      </c>
      <c r="BT77" s="40">
        <f>[3]Лист2!$AJ74</f>
        <v>0</v>
      </c>
      <c r="BU77" s="9">
        <f>[3]Лист2!$AK220</f>
        <v>0</v>
      </c>
      <c r="BV77" s="8">
        <f>[3]Лист2!$AK74</f>
        <v>0</v>
      </c>
      <c r="BW77" s="9">
        <f>[3]Лист2!$AL220</f>
        <v>0</v>
      </c>
      <c r="BX77" s="40">
        <f>[3]Лист2!$AL74</f>
        <v>0</v>
      </c>
      <c r="BY77" s="9">
        <f>[3]Лист2!$AN220</f>
        <v>0</v>
      </c>
      <c r="BZ77" s="8">
        <f>[3]Лист2!$AN74</f>
        <v>0</v>
      </c>
      <c r="CA77" s="8">
        <f t="shared" si="29"/>
        <v>173805.22</v>
      </c>
      <c r="CB77" s="8">
        <f t="shared" si="30"/>
        <v>173805.22</v>
      </c>
      <c r="CC77" s="9">
        <f>[3]Лист2!$AQ220</f>
        <v>648</v>
      </c>
      <c r="CD77" s="8">
        <f>[3]Лист2!$AQ74</f>
        <v>57645.88</v>
      </c>
      <c r="CE77" s="9">
        <f>[3]Лист2!$AR220</f>
        <v>0</v>
      </c>
      <c r="CF77" s="8">
        <f>[3]Лист2!$AR74</f>
        <v>0</v>
      </c>
      <c r="CG77" s="9">
        <f>[3]Лист2!$AS220</f>
        <v>139</v>
      </c>
      <c r="CH77" s="8">
        <f>[3]Лист2!$AS74</f>
        <v>116159.34</v>
      </c>
      <c r="CI77" s="9">
        <f>[3]Лист2!$AW220</f>
        <v>0</v>
      </c>
      <c r="CJ77" s="8">
        <f>[3]Лист2!$AW74</f>
        <v>0</v>
      </c>
      <c r="CK77" s="9">
        <f>[3]Лист2!$AT220</f>
        <v>0</v>
      </c>
      <c r="CL77" s="40">
        <f>[3]Лист2!$AT74</f>
        <v>0</v>
      </c>
      <c r="CM77" s="9">
        <f>[3]Лист2!$AU220</f>
        <v>0</v>
      </c>
      <c r="CN77" s="8">
        <f>[3]Лист2!$AU74</f>
        <v>0</v>
      </c>
      <c r="CO77" s="9">
        <f>[3]Лист2!$AV220</f>
        <v>0</v>
      </c>
      <c r="CP77" s="40">
        <f>[3]Лист2!$AV74</f>
        <v>0</v>
      </c>
      <c r="CQ77" s="9">
        <f>[3]Лист2!$AX220</f>
        <v>0</v>
      </c>
      <c r="CR77" s="8">
        <f>[3]Лист2!$AX74</f>
        <v>0</v>
      </c>
    </row>
    <row r="78" spans="1:96" x14ac:dyDescent="0.25">
      <c r="A78" s="12"/>
      <c r="B78" s="17" t="s">
        <v>54</v>
      </c>
      <c r="C78" s="12"/>
      <c r="D78" s="25"/>
      <c r="E78" s="25" t="s">
        <v>154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f>[3]Лист2!$M221</f>
        <v>0</v>
      </c>
      <c r="AB78" s="8">
        <f>[3]Лист2!$M75</f>
        <v>0</v>
      </c>
      <c r="AC78" s="9">
        <f>[3]Лист2!$N221</f>
        <v>0</v>
      </c>
      <c r="AD78" s="8">
        <f>[3]Лист2!$N75</f>
        <v>0</v>
      </c>
      <c r="AE78" s="9">
        <f>[3]Лист2!$O221</f>
        <v>0</v>
      </c>
      <c r="AF78" s="8">
        <f>[3]Лист2!$O75</f>
        <v>0</v>
      </c>
      <c r="AG78" s="9">
        <f>[3]Лист2!$S221</f>
        <v>0</v>
      </c>
      <c r="AH78" s="8">
        <f>[3]Лист2!$S75</f>
        <v>0</v>
      </c>
      <c r="AI78" s="9">
        <f>[3]Лист2!$P221</f>
        <v>0</v>
      </c>
      <c r="AJ78" s="40">
        <f>[3]Лист2!$P75</f>
        <v>0</v>
      </c>
      <c r="AK78" s="9">
        <f>[3]Лист2!$Q221</f>
        <v>0</v>
      </c>
      <c r="AL78" s="8">
        <f>[3]Лист2!$Q75</f>
        <v>0</v>
      </c>
      <c r="AM78" s="9">
        <f>[3]Лист2!$R221</f>
        <v>0</v>
      </c>
      <c r="AN78" s="40">
        <f>[3]Лист2!$R75</f>
        <v>0</v>
      </c>
      <c r="AO78" s="9">
        <f>[3]Лист2!$T221</f>
        <v>0</v>
      </c>
      <c r="AP78" s="8">
        <f>[3]Лист2!$T75</f>
        <v>0</v>
      </c>
      <c r="AQ78" s="8">
        <f t="shared" si="25"/>
        <v>0</v>
      </c>
      <c r="AR78" s="8">
        <f t="shared" si="26"/>
        <v>0</v>
      </c>
      <c r="AS78" s="9">
        <f>[3]Лист2!$W221</f>
        <v>0</v>
      </c>
      <c r="AT78" s="8">
        <f>[3]Лист2!$W75</f>
        <v>0</v>
      </c>
      <c r="AU78" s="9">
        <f>[3]Лист2!$X221</f>
        <v>0</v>
      </c>
      <c r="AV78" s="8">
        <f>[3]Лист2!$X75</f>
        <v>0</v>
      </c>
      <c r="AW78" s="9">
        <f>[3]Лист2!$Y221</f>
        <v>0</v>
      </c>
      <c r="AX78" s="8">
        <f>[3]Лист2!$Y75</f>
        <v>0</v>
      </c>
      <c r="AY78" s="9">
        <f>[3]Лист2!$AC221</f>
        <v>0</v>
      </c>
      <c r="AZ78" s="8">
        <f>[3]Лист2!$AC75</f>
        <v>0</v>
      </c>
      <c r="BA78" s="9">
        <f>[3]Лист2!$Z221</f>
        <v>0</v>
      </c>
      <c r="BB78" s="40">
        <f>[3]Лист2!$Z75</f>
        <v>0</v>
      </c>
      <c r="BC78" s="9">
        <f>[3]Лист2!$AA221</f>
        <v>0</v>
      </c>
      <c r="BD78" s="8">
        <f>[3]Лист2!$AA75</f>
        <v>0</v>
      </c>
      <c r="BE78" s="9">
        <f>[3]Лист2!$AB221</f>
        <v>0</v>
      </c>
      <c r="BF78" s="40">
        <f>[3]Лист2!$AB75</f>
        <v>0</v>
      </c>
      <c r="BG78" s="9">
        <f>[3]Лист2!$AD221</f>
        <v>0</v>
      </c>
      <c r="BH78" s="8">
        <f>[3]Лист2!$AD75</f>
        <v>0</v>
      </c>
      <c r="BI78" s="8">
        <f t="shared" si="27"/>
        <v>0</v>
      </c>
      <c r="BJ78" s="8">
        <f t="shared" si="28"/>
        <v>0</v>
      </c>
      <c r="BK78" s="9">
        <f>[3]Лист2!$AG221</f>
        <v>0</v>
      </c>
      <c r="BL78" s="8">
        <f>[3]Лист2!$AG75</f>
        <v>0</v>
      </c>
      <c r="BM78" s="9">
        <f>[3]Лист2!$AH221</f>
        <v>0</v>
      </c>
      <c r="BN78" s="8">
        <f>[3]Лист2!$AH75</f>
        <v>0</v>
      </c>
      <c r="BO78" s="9">
        <f>[3]Лист2!$AI221</f>
        <v>0</v>
      </c>
      <c r="BP78" s="8">
        <f>[3]Лист2!$AI75</f>
        <v>0</v>
      </c>
      <c r="BQ78" s="9">
        <f>[3]Лист2!$AM221</f>
        <v>0</v>
      </c>
      <c r="BR78" s="8">
        <f>[3]Лист2!$AM75</f>
        <v>0</v>
      </c>
      <c r="BS78" s="9">
        <f>[3]Лист2!$AJ221</f>
        <v>0</v>
      </c>
      <c r="BT78" s="40">
        <f>[3]Лист2!$AJ75</f>
        <v>0</v>
      </c>
      <c r="BU78" s="9">
        <f>[3]Лист2!$AK221</f>
        <v>0</v>
      </c>
      <c r="BV78" s="8">
        <f>[3]Лист2!$AK75</f>
        <v>0</v>
      </c>
      <c r="BW78" s="9">
        <f>[3]Лист2!$AL221</f>
        <v>0</v>
      </c>
      <c r="BX78" s="40">
        <f>[3]Лист2!$AL75</f>
        <v>0</v>
      </c>
      <c r="BY78" s="9">
        <f>[3]Лист2!$AN221</f>
        <v>0</v>
      </c>
      <c r="BZ78" s="8">
        <f>[3]Лист2!$AN75</f>
        <v>0</v>
      </c>
      <c r="CA78" s="8">
        <f t="shared" si="29"/>
        <v>0</v>
      </c>
      <c r="CB78" s="8">
        <f t="shared" si="30"/>
        <v>0</v>
      </c>
      <c r="CC78" s="9">
        <f>[3]Лист2!$AQ221</f>
        <v>0</v>
      </c>
      <c r="CD78" s="8">
        <f>[3]Лист2!$AQ75</f>
        <v>0</v>
      </c>
      <c r="CE78" s="9">
        <f>[3]Лист2!$AR221</f>
        <v>0</v>
      </c>
      <c r="CF78" s="8">
        <f>[3]Лист2!$AR75</f>
        <v>0</v>
      </c>
      <c r="CG78" s="9">
        <f>[3]Лист2!$AS221</f>
        <v>0</v>
      </c>
      <c r="CH78" s="8">
        <f>[3]Лист2!$AS75</f>
        <v>0</v>
      </c>
      <c r="CI78" s="9">
        <f>[3]Лист2!$AW221</f>
        <v>0</v>
      </c>
      <c r="CJ78" s="8">
        <f>[3]Лист2!$AW75</f>
        <v>0</v>
      </c>
      <c r="CK78" s="9">
        <f>[3]Лист2!$AT221</f>
        <v>0</v>
      </c>
      <c r="CL78" s="40">
        <f>[3]Лист2!$AT75</f>
        <v>0</v>
      </c>
      <c r="CM78" s="9">
        <f>[3]Лист2!$AU221</f>
        <v>0</v>
      </c>
      <c r="CN78" s="8">
        <f>[3]Лист2!$AU75</f>
        <v>0</v>
      </c>
      <c r="CO78" s="9">
        <f>[3]Лист2!$AV221</f>
        <v>0</v>
      </c>
      <c r="CP78" s="40">
        <f>[3]Лист2!$AV75</f>
        <v>0</v>
      </c>
      <c r="CQ78" s="9">
        <f>[3]Лист2!$AX221</f>
        <v>0</v>
      </c>
      <c r="CR78" s="8">
        <f>[3]Лист2!$AX75</f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157</v>
      </c>
      <c r="E79" s="25" t="s">
        <v>154</v>
      </c>
      <c r="F79" s="31" t="s">
        <v>158</v>
      </c>
      <c r="G79" s="8">
        <f t="shared" si="21"/>
        <v>127199406.7</v>
      </c>
      <c r="H79" s="8">
        <f t="shared" si="22"/>
        <v>66121285.869999997</v>
      </c>
      <c r="I79" s="9">
        <f t="shared" si="20"/>
        <v>48064</v>
      </c>
      <c r="J79" s="8">
        <f t="shared" si="20"/>
        <v>35988786.369999997</v>
      </c>
      <c r="K79" s="9">
        <f t="shared" si="20"/>
        <v>5526</v>
      </c>
      <c r="L79" s="8">
        <f t="shared" si="20"/>
        <v>2280612.4900000002</v>
      </c>
      <c r="M79" s="9">
        <f t="shared" si="20"/>
        <v>18752</v>
      </c>
      <c r="N79" s="8">
        <f t="shared" si="20"/>
        <v>27851887.010000002</v>
      </c>
      <c r="O79" s="9">
        <f t="shared" si="20"/>
        <v>709</v>
      </c>
      <c r="P79" s="8">
        <f t="shared" si="20"/>
        <v>4556768.3899999997</v>
      </c>
      <c r="Q79" s="9">
        <f t="shared" si="20"/>
        <v>1618</v>
      </c>
      <c r="R79" s="8">
        <f t="shared" si="20"/>
        <v>43393048.829999998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5731</v>
      </c>
      <c r="X79" s="8">
        <f t="shared" si="18"/>
        <v>13128303.609999999</v>
      </c>
      <c r="Y79" s="8">
        <f t="shared" si="23"/>
        <v>30475217.18</v>
      </c>
      <c r="Z79" s="8">
        <f t="shared" si="24"/>
        <v>19164574.539999999</v>
      </c>
      <c r="AA79" s="9">
        <f>[3]Лист2!$M222</f>
        <v>11758</v>
      </c>
      <c r="AB79" s="8">
        <f>[3]Лист2!$M76</f>
        <v>10431496.33</v>
      </c>
      <c r="AC79" s="9">
        <f>[3]Лист2!$N222</f>
        <v>2109</v>
      </c>
      <c r="AD79" s="8">
        <f>[3]Лист2!$N76</f>
        <v>978784.46</v>
      </c>
      <c r="AE79" s="9">
        <f>[3]Лист2!$O222</f>
        <v>4685</v>
      </c>
      <c r="AF79" s="8">
        <f>[3]Лист2!$O76</f>
        <v>7754293.75</v>
      </c>
      <c r="AG79" s="9">
        <f>[3]Лист2!$S222</f>
        <v>189</v>
      </c>
      <c r="AH79" s="8">
        <f>[3]Лист2!$S76</f>
        <v>1447072.27</v>
      </c>
      <c r="AI79" s="9">
        <f>[3]Лист2!$P222</f>
        <v>435</v>
      </c>
      <c r="AJ79" s="40">
        <f>[3]Лист2!$P76</f>
        <v>6571481.6699999999</v>
      </c>
      <c r="AK79" s="9">
        <f>[3]Лист2!$Q222</f>
        <v>0</v>
      </c>
      <c r="AL79" s="8">
        <f>[3]Лист2!$Q76</f>
        <v>0</v>
      </c>
      <c r="AM79" s="9">
        <f>[3]Лист2!$R222</f>
        <v>0</v>
      </c>
      <c r="AN79" s="40">
        <f>[3]Лист2!$R76</f>
        <v>0</v>
      </c>
      <c r="AO79" s="9">
        <f>[3]Лист2!$T222</f>
        <v>1418</v>
      </c>
      <c r="AP79" s="8">
        <f>[3]Лист2!$T76</f>
        <v>3292088.7</v>
      </c>
      <c r="AQ79" s="8">
        <f t="shared" si="25"/>
        <v>28721305.43</v>
      </c>
      <c r="AR79" s="8">
        <f t="shared" si="26"/>
        <v>17877513.760000002</v>
      </c>
      <c r="AS79" s="9">
        <f>[3]Лист2!$W222</f>
        <v>11964</v>
      </c>
      <c r="AT79" s="8">
        <f>[3]Лист2!$W76</f>
        <v>10075499.460000001</v>
      </c>
      <c r="AU79" s="9">
        <f>[3]Лист2!$X222</f>
        <v>2113</v>
      </c>
      <c r="AV79" s="8">
        <f>[3]Лист2!$X76</f>
        <v>980119.24</v>
      </c>
      <c r="AW79" s="9">
        <f>[3]Лист2!$Y222</f>
        <v>4689</v>
      </c>
      <c r="AX79" s="8">
        <f>[3]Лист2!$Y76</f>
        <v>6821895.0599999996</v>
      </c>
      <c r="AY79" s="9">
        <f>[3]Лист2!$AC222</f>
        <v>170</v>
      </c>
      <c r="AZ79" s="8">
        <f>[3]Лист2!$AC76</f>
        <v>1323680.3899999999</v>
      </c>
      <c r="BA79" s="9">
        <f>[3]Лист2!$Z222</f>
        <v>417</v>
      </c>
      <c r="BB79" s="40">
        <f>[3]Лист2!$Z76</f>
        <v>6228022.5800000001</v>
      </c>
      <c r="BC79" s="9">
        <f>[3]Лист2!$AA222</f>
        <v>0</v>
      </c>
      <c r="BD79" s="8">
        <f>[3]Лист2!$AA76</f>
        <v>0</v>
      </c>
      <c r="BE79" s="9">
        <f>[3]Лист2!$AB222</f>
        <v>0</v>
      </c>
      <c r="BF79" s="40">
        <f>[3]Лист2!$AB76</f>
        <v>0</v>
      </c>
      <c r="BG79" s="9">
        <f>[3]Лист2!$AD222</f>
        <v>1325</v>
      </c>
      <c r="BH79" s="8">
        <f>[3]Лист2!$AD76</f>
        <v>3292088.7</v>
      </c>
      <c r="BI79" s="8">
        <f t="shared" si="27"/>
        <v>27552877.620000001</v>
      </c>
      <c r="BJ79" s="8">
        <f t="shared" si="28"/>
        <v>17280191.699999999</v>
      </c>
      <c r="BK79" s="9">
        <f>[3]Лист2!$AG222</f>
        <v>12321</v>
      </c>
      <c r="BL79" s="8">
        <f>[3]Лист2!$AG76</f>
        <v>10295183.32</v>
      </c>
      <c r="BM79" s="9">
        <f>[3]Лист2!$AH222</f>
        <v>652</v>
      </c>
      <c r="BN79" s="8">
        <f>[3]Лист2!$AH76</f>
        <v>160854.91</v>
      </c>
      <c r="BO79" s="9">
        <f>[3]Лист2!$AI222</f>
        <v>4689</v>
      </c>
      <c r="BP79" s="8">
        <f>[3]Лист2!$AI76</f>
        <v>6824153.4699999997</v>
      </c>
      <c r="BQ79" s="9">
        <f>[3]Лист2!$AM222</f>
        <v>210</v>
      </c>
      <c r="BR79" s="8">
        <f>[3]Лист2!$AM76</f>
        <v>1631021.66</v>
      </c>
      <c r="BS79" s="9">
        <f>[3]Лист2!$AJ222</f>
        <v>361</v>
      </c>
      <c r="BT79" s="40">
        <f>[3]Лист2!$AJ76</f>
        <v>5349575.5599999996</v>
      </c>
      <c r="BU79" s="9">
        <f>[3]Лист2!$AK222</f>
        <v>0</v>
      </c>
      <c r="BV79" s="8">
        <f>[3]Лист2!$AK76</f>
        <v>0</v>
      </c>
      <c r="BW79" s="9">
        <f>[3]Лист2!$AL222</f>
        <v>0</v>
      </c>
      <c r="BX79" s="40">
        <f>[3]Лист2!$AL76</f>
        <v>0</v>
      </c>
      <c r="BY79" s="9">
        <f>[3]Лист2!$AN222</f>
        <v>1419</v>
      </c>
      <c r="BZ79" s="8">
        <f>[3]Лист2!$AN76</f>
        <v>3292088.7</v>
      </c>
      <c r="CA79" s="8">
        <f t="shared" si="29"/>
        <v>40450006.469999999</v>
      </c>
      <c r="CB79" s="8">
        <f t="shared" si="30"/>
        <v>11799005.869999999</v>
      </c>
      <c r="CC79" s="9">
        <f>[3]Лист2!$AQ222</f>
        <v>12021</v>
      </c>
      <c r="CD79" s="8">
        <f>[3]Лист2!$AQ76</f>
        <v>5186607.26</v>
      </c>
      <c r="CE79" s="9">
        <f>[3]Лист2!$AR222</f>
        <v>652</v>
      </c>
      <c r="CF79" s="8">
        <f>[3]Лист2!$AR76</f>
        <v>160853.88</v>
      </c>
      <c r="CG79" s="9">
        <f>[3]Лист2!$AS222</f>
        <v>4689</v>
      </c>
      <c r="CH79" s="8">
        <f>[3]Лист2!$AS76</f>
        <v>6451544.7300000004</v>
      </c>
      <c r="CI79" s="9">
        <f>[3]Лист2!$AW222</f>
        <v>140</v>
      </c>
      <c r="CJ79" s="8">
        <f>[3]Лист2!$AW76</f>
        <v>154994.07</v>
      </c>
      <c r="CK79" s="9">
        <f>[3]Лист2!$AT222</f>
        <v>405</v>
      </c>
      <c r="CL79" s="40">
        <f>[3]Лист2!$AT76</f>
        <v>25243969.02</v>
      </c>
      <c r="CM79" s="9">
        <f>[3]Лист2!$AU222</f>
        <v>0</v>
      </c>
      <c r="CN79" s="8">
        <f>[3]Лист2!$AU76</f>
        <v>0</v>
      </c>
      <c r="CO79" s="9">
        <f>[3]Лист2!$AV222</f>
        <v>0</v>
      </c>
      <c r="CP79" s="40">
        <f>[3]Лист2!$AV76</f>
        <v>0</v>
      </c>
      <c r="CQ79" s="9">
        <f>[3]Лист2!$AX222</f>
        <v>1569</v>
      </c>
      <c r="CR79" s="8">
        <f>[3]Лист2!$AX76</f>
        <v>3252037.51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f>[3]Лист2!$M223</f>
        <v>0</v>
      </c>
      <c r="AB80" s="8">
        <f>[3]Лист2!$M77</f>
        <v>0</v>
      </c>
      <c r="AC80" s="9">
        <f>[3]Лист2!$N223</f>
        <v>0</v>
      </c>
      <c r="AD80" s="8">
        <f>[3]Лист2!$N77</f>
        <v>0</v>
      </c>
      <c r="AE80" s="9">
        <f>[3]Лист2!$O223</f>
        <v>0</v>
      </c>
      <c r="AF80" s="8">
        <f>[3]Лист2!$O77</f>
        <v>0</v>
      </c>
      <c r="AG80" s="9">
        <f>[3]Лист2!$S223</f>
        <v>0</v>
      </c>
      <c r="AH80" s="8">
        <f>[3]Лист2!$S77</f>
        <v>0</v>
      </c>
      <c r="AI80" s="9">
        <f>[3]Лист2!$P223</f>
        <v>0</v>
      </c>
      <c r="AJ80" s="40">
        <f>[3]Лист2!$P77</f>
        <v>0</v>
      </c>
      <c r="AK80" s="9">
        <f>[3]Лист2!$Q223</f>
        <v>0</v>
      </c>
      <c r="AL80" s="8">
        <f>[3]Лист2!$Q77</f>
        <v>0</v>
      </c>
      <c r="AM80" s="9">
        <f>[3]Лист2!$R223</f>
        <v>0</v>
      </c>
      <c r="AN80" s="40">
        <f>[3]Лист2!$R77</f>
        <v>0</v>
      </c>
      <c r="AO80" s="9">
        <f>[3]Лист2!$T223</f>
        <v>0</v>
      </c>
      <c r="AP80" s="8">
        <f>[3]Лист2!$T77</f>
        <v>0</v>
      </c>
      <c r="AQ80" s="8">
        <f t="shared" si="25"/>
        <v>0</v>
      </c>
      <c r="AR80" s="8">
        <f t="shared" si="26"/>
        <v>0</v>
      </c>
      <c r="AS80" s="9">
        <f>[3]Лист2!$W223</f>
        <v>0</v>
      </c>
      <c r="AT80" s="8">
        <f>[3]Лист2!$W77</f>
        <v>0</v>
      </c>
      <c r="AU80" s="9">
        <f>[3]Лист2!$X223</f>
        <v>0</v>
      </c>
      <c r="AV80" s="8">
        <f>[3]Лист2!$X77</f>
        <v>0</v>
      </c>
      <c r="AW80" s="9">
        <f>[3]Лист2!$Y223</f>
        <v>0</v>
      </c>
      <c r="AX80" s="8">
        <f>[3]Лист2!$Y77</f>
        <v>0</v>
      </c>
      <c r="AY80" s="9">
        <f>[3]Лист2!$AC223</f>
        <v>0</v>
      </c>
      <c r="AZ80" s="8">
        <f>[3]Лист2!$AC77</f>
        <v>0</v>
      </c>
      <c r="BA80" s="9">
        <f>[3]Лист2!$Z223</f>
        <v>0</v>
      </c>
      <c r="BB80" s="40">
        <f>[3]Лист2!$Z77</f>
        <v>0</v>
      </c>
      <c r="BC80" s="9">
        <f>[3]Лист2!$AA223</f>
        <v>0</v>
      </c>
      <c r="BD80" s="8">
        <f>[3]Лист2!$AA77</f>
        <v>0</v>
      </c>
      <c r="BE80" s="9">
        <f>[3]Лист2!$AB223</f>
        <v>0</v>
      </c>
      <c r="BF80" s="40">
        <f>[3]Лист2!$AB77</f>
        <v>0</v>
      </c>
      <c r="BG80" s="9">
        <f>[3]Лист2!$AD223</f>
        <v>0</v>
      </c>
      <c r="BH80" s="8">
        <f>[3]Лист2!$AD77</f>
        <v>0</v>
      </c>
      <c r="BI80" s="8">
        <f t="shared" si="27"/>
        <v>0</v>
      </c>
      <c r="BJ80" s="8">
        <f t="shared" si="28"/>
        <v>0</v>
      </c>
      <c r="BK80" s="9">
        <f>[3]Лист2!$AG223</f>
        <v>0</v>
      </c>
      <c r="BL80" s="8">
        <f>[3]Лист2!$AG77</f>
        <v>0</v>
      </c>
      <c r="BM80" s="9">
        <f>[3]Лист2!$AH223</f>
        <v>0</v>
      </c>
      <c r="BN80" s="8">
        <f>[3]Лист2!$AH77</f>
        <v>0</v>
      </c>
      <c r="BO80" s="9">
        <f>[3]Лист2!$AI223</f>
        <v>0</v>
      </c>
      <c r="BP80" s="8">
        <f>[3]Лист2!$AI77</f>
        <v>0</v>
      </c>
      <c r="BQ80" s="9">
        <f>[3]Лист2!$AM223</f>
        <v>0</v>
      </c>
      <c r="BR80" s="8">
        <f>[3]Лист2!$AM77</f>
        <v>0</v>
      </c>
      <c r="BS80" s="9">
        <f>[3]Лист2!$AJ223</f>
        <v>0</v>
      </c>
      <c r="BT80" s="40">
        <f>[3]Лист2!$AJ77</f>
        <v>0</v>
      </c>
      <c r="BU80" s="9">
        <f>[3]Лист2!$AK223</f>
        <v>0</v>
      </c>
      <c r="BV80" s="8">
        <f>[3]Лист2!$AK77</f>
        <v>0</v>
      </c>
      <c r="BW80" s="9">
        <f>[3]Лист2!$AL223</f>
        <v>0</v>
      </c>
      <c r="BX80" s="40">
        <f>[3]Лист2!$AL77</f>
        <v>0</v>
      </c>
      <c r="BY80" s="9">
        <f>[3]Лист2!$AN223</f>
        <v>0</v>
      </c>
      <c r="BZ80" s="8">
        <f>[3]Лист2!$AN77</f>
        <v>0</v>
      </c>
      <c r="CA80" s="8">
        <f t="shared" si="29"/>
        <v>0</v>
      </c>
      <c r="CB80" s="8">
        <f t="shared" si="30"/>
        <v>0</v>
      </c>
      <c r="CC80" s="9">
        <f>[3]Лист2!$AQ223</f>
        <v>0</v>
      </c>
      <c r="CD80" s="8">
        <f>[3]Лист2!$AQ77</f>
        <v>0</v>
      </c>
      <c r="CE80" s="9">
        <f>[3]Лист2!$AR223</f>
        <v>0</v>
      </c>
      <c r="CF80" s="8">
        <f>[3]Лист2!$AR77</f>
        <v>0</v>
      </c>
      <c r="CG80" s="9">
        <f>[3]Лист2!$AS223</f>
        <v>0</v>
      </c>
      <c r="CH80" s="8">
        <f>[3]Лист2!$AS77</f>
        <v>0</v>
      </c>
      <c r="CI80" s="9">
        <f>[3]Лист2!$AW223</f>
        <v>0</v>
      </c>
      <c r="CJ80" s="8">
        <f>[3]Лист2!$AW77</f>
        <v>0</v>
      </c>
      <c r="CK80" s="9">
        <f>[3]Лист2!$AT223</f>
        <v>0</v>
      </c>
      <c r="CL80" s="40">
        <f>[3]Лист2!$AT77</f>
        <v>0</v>
      </c>
      <c r="CM80" s="9">
        <f>[3]Лист2!$AU223</f>
        <v>0</v>
      </c>
      <c r="CN80" s="8">
        <f>[3]Лист2!$AU77</f>
        <v>0</v>
      </c>
      <c r="CO80" s="9">
        <f>[3]Лист2!$AV223</f>
        <v>0</v>
      </c>
      <c r="CP80" s="40">
        <f>[3]Лист2!$AV77</f>
        <v>0</v>
      </c>
      <c r="CQ80" s="9">
        <f>[3]Лист2!$AX223</f>
        <v>0</v>
      </c>
      <c r="CR80" s="8">
        <f>[3]Лист2!$AX77</f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163</v>
      </c>
      <c r="E81" s="25" t="s">
        <v>154</v>
      </c>
      <c r="F81" s="31" t="s">
        <v>164</v>
      </c>
      <c r="G81" s="8">
        <f t="shared" si="21"/>
        <v>191916553.28</v>
      </c>
      <c r="H81" s="8">
        <f t="shared" si="22"/>
        <v>84142479.510000005</v>
      </c>
      <c r="I81" s="9">
        <f t="shared" si="20"/>
        <v>85603</v>
      </c>
      <c r="J81" s="8">
        <f t="shared" si="20"/>
        <v>39254102.409999996</v>
      </c>
      <c r="K81" s="9">
        <f t="shared" si="20"/>
        <v>11453</v>
      </c>
      <c r="L81" s="8">
        <f t="shared" si="20"/>
        <v>3983161.73</v>
      </c>
      <c r="M81" s="9">
        <f t="shared" si="20"/>
        <v>46901</v>
      </c>
      <c r="N81" s="8">
        <f t="shared" si="20"/>
        <v>40905215.369999997</v>
      </c>
      <c r="O81" s="9">
        <f t="shared" si="20"/>
        <v>1383</v>
      </c>
      <c r="P81" s="8">
        <f t="shared" si="20"/>
        <v>37175720.640000001</v>
      </c>
      <c r="Q81" s="9">
        <f t="shared" si="20"/>
        <v>2946</v>
      </c>
      <c r="R81" s="8">
        <f t="shared" si="20"/>
        <v>59912860.840000004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9273</v>
      </c>
      <c r="X81" s="8">
        <f t="shared" si="18"/>
        <v>10685492.289999999</v>
      </c>
      <c r="Y81" s="8">
        <f t="shared" si="23"/>
        <v>56524078.340000004</v>
      </c>
      <c r="Z81" s="8">
        <f t="shared" si="24"/>
        <v>21648327.890000001</v>
      </c>
      <c r="AA81" s="9">
        <f>[3]Лист2!$M224</f>
        <v>15548</v>
      </c>
      <c r="AB81" s="8">
        <f>[3]Лист2!$M78</f>
        <v>8985733.4399999995</v>
      </c>
      <c r="AC81" s="9">
        <f>[3]Лист2!$N224</f>
        <v>2493</v>
      </c>
      <c r="AD81" s="8">
        <f>[3]Лист2!$N78</f>
        <v>1142699.33</v>
      </c>
      <c r="AE81" s="9">
        <f>[3]Лист2!$O224</f>
        <v>11850</v>
      </c>
      <c r="AF81" s="8">
        <f>[3]Лист2!$O78</f>
        <v>11519895.119999999</v>
      </c>
      <c r="AG81" s="9">
        <f>[3]Лист2!$S224</f>
        <v>316</v>
      </c>
      <c r="AH81" s="8">
        <f>[3]Лист2!$S78</f>
        <v>11115397.810000001</v>
      </c>
      <c r="AI81" s="9">
        <f>[3]Лист2!$P224</f>
        <v>792</v>
      </c>
      <c r="AJ81" s="40">
        <f>[3]Лист2!$P78</f>
        <v>16850000</v>
      </c>
      <c r="AK81" s="9">
        <f>[3]Лист2!$Q224</f>
        <v>0</v>
      </c>
      <c r="AL81" s="8">
        <f>[3]Лист2!$Q78</f>
        <v>0</v>
      </c>
      <c r="AM81" s="9">
        <f>[3]Лист2!$R224</f>
        <v>0</v>
      </c>
      <c r="AN81" s="40">
        <f>[3]Лист2!$R78</f>
        <v>0</v>
      </c>
      <c r="AO81" s="9">
        <f>[3]Лист2!$T224</f>
        <v>2318</v>
      </c>
      <c r="AP81" s="8">
        <f>[3]Лист2!$T78</f>
        <v>6910352.6399999997</v>
      </c>
      <c r="AQ81" s="8">
        <f t="shared" si="25"/>
        <v>46881673.119999997</v>
      </c>
      <c r="AR81" s="8">
        <f t="shared" si="26"/>
        <v>19572274.370000001</v>
      </c>
      <c r="AS81" s="9">
        <f>[3]Лист2!$W224</f>
        <v>19334</v>
      </c>
      <c r="AT81" s="8">
        <f>[3]Лист2!$W78</f>
        <v>9249910.4499999993</v>
      </c>
      <c r="AU81" s="9">
        <f>[3]Лист2!$X224</f>
        <v>2581</v>
      </c>
      <c r="AV81" s="8">
        <f>[3]Лист2!$X78</f>
        <v>1177108.08</v>
      </c>
      <c r="AW81" s="9">
        <f>[3]Лист2!$Y224</f>
        <v>10240</v>
      </c>
      <c r="AX81" s="8">
        <f>[3]Лист2!$Y78</f>
        <v>9145255.8399999999</v>
      </c>
      <c r="AY81" s="9">
        <f>[3]Лист2!$AC224</f>
        <v>348</v>
      </c>
      <c r="AZ81" s="8">
        <f>[3]Лист2!$AC78</f>
        <v>8694288.25</v>
      </c>
      <c r="BA81" s="9">
        <f>[3]Лист2!$Z224</f>
        <v>751</v>
      </c>
      <c r="BB81" s="40">
        <f>[3]Лист2!$Z78</f>
        <v>14839970.85</v>
      </c>
      <c r="BC81" s="9">
        <f>[3]Лист2!$AA224</f>
        <v>0</v>
      </c>
      <c r="BD81" s="8">
        <f>[3]Лист2!$AA78</f>
        <v>0</v>
      </c>
      <c r="BE81" s="9">
        <f>[3]Лист2!$AB224</f>
        <v>0</v>
      </c>
      <c r="BF81" s="40">
        <f>[3]Лист2!$AB78</f>
        <v>0</v>
      </c>
      <c r="BG81" s="9">
        <f>[3]Лист2!$AD224</f>
        <v>2518</v>
      </c>
      <c r="BH81" s="8">
        <f>[3]Лист2!$AD78</f>
        <v>3775139.65</v>
      </c>
      <c r="BI81" s="8">
        <f t="shared" si="27"/>
        <v>40809179.890000001</v>
      </c>
      <c r="BJ81" s="8">
        <f t="shared" si="28"/>
        <v>19867620.059999999</v>
      </c>
      <c r="BK81" s="9">
        <f>[3]Лист2!$AG224</f>
        <v>20948</v>
      </c>
      <c r="BL81" s="8">
        <f>[3]Лист2!$AG78</f>
        <v>9332277.0899999999</v>
      </c>
      <c r="BM81" s="9">
        <f>[3]Лист2!$AH224</f>
        <v>2719</v>
      </c>
      <c r="BN81" s="8">
        <f>[3]Лист2!$AH78</f>
        <v>1199701.92</v>
      </c>
      <c r="BO81" s="9">
        <f>[3]Лист2!$AI224</f>
        <v>11244</v>
      </c>
      <c r="BP81" s="8">
        <f>[3]Лист2!$AI78</f>
        <v>9335641.0500000007</v>
      </c>
      <c r="BQ81" s="9">
        <f>[3]Лист2!$AM224</f>
        <v>346</v>
      </c>
      <c r="BR81" s="8">
        <f>[3]Лист2!$AM78</f>
        <v>6623731.4800000004</v>
      </c>
      <c r="BS81" s="9">
        <f>[3]Лист2!$AJ224</f>
        <v>764</v>
      </c>
      <c r="BT81" s="40">
        <f>[3]Лист2!$AJ78</f>
        <v>14317828.35</v>
      </c>
      <c r="BU81" s="9">
        <f>[3]Лист2!$AK224</f>
        <v>0</v>
      </c>
      <c r="BV81" s="8">
        <f>[3]Лист2!$AK78</f>
        <v>0</v>
      </c>
      <c r="BW81" s="9">
        <f>[3]Лист2!$AL224</f>
        <v>0</v>
      </c>
      <c r="BX81" s="40">
        <f>[3]Лист2!$AL78</f>
        <v>0</v>
      </c>
      <c r="BY81" s="9">
        <f>[3]Лист2!$AN224</f>
        <v>2318</v>
      </c>
      <c r="BZ81" s="8">
        <f>[3]Лист2!$AN78</f>
        <v>0</v>
      </c>
      <c r="CA81" s="8">
        <f t="shared" si="29"/>
        <v>47701621.93</v>
      </c>
      <c r="CB81" s="8">
        <f t="shared" si="30"/>
        <v>23054257.190000001</v>
      </c>
      <c r="CC81" s="9">
        <f>[3]Лист2!$AQ224</f>
        <v>29773</v>
      </c>
      <c r="CD81" s="8">
        <f>[3]Лист2!$AQ78</f>
        <v>11686181.43</v>
      </c>
      <c r="CE81" s="9">
        <f>[3]Лист2!$AR224</f>
        <v>3660</v>
      </c>
      <c r="CF81" s="8">
        <f>[3]Лист2!$AR78</f>
        <v>463652.4</v>
      </c>
      <c r="CG81" s="9">
        <f>[3]Лист2!$AS224</f>
        <v>13567</v>
      </c>
      <c r="CH81" s="8">
        <f>[3]Лист2!$AS78</f>
        <v>10904423.359999999</v>
      </c>
      <c r="CI81" s="9">
        <f>[3]Лист2!$AW224</f>
        <v>373</v>
      </c>
      <c r="CJ81" s="8">
        <f>[3]Лист2!$AW78</f>
        <v>10742303.1</v>
      </c>
      <c r="CK81" s="9">
        <f>[3]Лист2!$AT224</f>
        <v>639</v>
      </c>
      <c r="CL81" s="40">
        <f>[3]Лист2!$AT78</f>
        <v>13905061.640000001</v>
      </c>
      <c r="CM81" s="9">
        <f>[3]Лист2!$AU224</f>
        <v>0</v>
      </c>
      <c r="CN81" s="8">
        <f>[3]Лист2!$AU78</f>
        <v>0</v>
      </c>
      <c r="CO81" s="9">
        <f>[3]Лист2!$AV224</f>
        <v>0</v>
      </c>
      <c r="CP81" s="40">
        <f>[3]Лист2!$AV78</f>
        <v>0</v>
      </c>
      <c r="CQ81" s="9">
        <f>[3]Лист2!$AX224</f>
        <v>2119</v>
      </c>
      <c r="CR81" s="8">
        <f>[3]Лист2!$AX78</f>
        <v>0</v>
      </c>
    </row>
    <row r="82" spans="1:96" x14ac:dyDescent="0.25">
      <c r="A82" s="12">
        <v>65</v>
      </c>
      <c r="B82" s="18" t="s">
        <v>132</v>
      </c>
      <c r="C82" s="12">
        <v>330408</v>
      </c>
      <c r="D82" s="25" t="s">
        <v>163</v>
      </c>
      <c r="E82" s="25" t="s">
        <v>160</v>
      </c>
      <c r="F82" s="31" t="s">
        <v>164</v>
      </c>
      <c r="G82" s="8">
        <f t="shared" si="21"/>
        <v>1038538.04</v>
      </c>
      <c r="H82" s="8">
        <f t="shared" si="22"/>
        <v>715344.86</v>
      </c>
      <c r="I82" s="9">
        <f t="shared" si="20"/>
        <v>58</v>
      </c>
      <c r="J82" s="8">
        <f t="shared" si="20"/>
        <v>9337.65</v>
      </c>
      <c r="K82" s="9">
        <f t="shared" si="20"/>
        <v>0</v>
      </c>
      <c r="L82" s="8">
        <f t="shared" si="20"/>
        <v>0</v>
      </c>
      <c r="M82" s="9">
        <f t="shared" si="20"/>
        <v>1165</v>
      </c>
      <c r="N82" s="8">
        <f t="shared" si="20"/>
        <v>706007.21</v>
      </c>
      <c r="O82" s="9">
        <f t="shared" si="20"/>
        <v>57</v>
      </c>
      <c r="P82" s="8">
        <f t="shared" si="20"/>
        <v>323193.18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472717.34</v>
      </c>
      <c r="Z82" s="8">
        <f t="shared" si="24"/>
        <v>223231.8</v>
      </c>
      <c r="AA82" s="9">
        <f>[3]Лист2!$M225</f>
        <v>9</v>
      </c>
      <c r="AB82" s="8">
        <f>[3]Лист2!$M79</f>
        <v>1422.6</v>
      </c>
      <c r="AC82" s="9">
        <f>[3]Лист2!$N225</f>
        <v>0</v>
      </c>
      <c r="AD82" s="8">
        <f>[3]Лист2!$N79</f>
        <v>0</v>
      </c>
      <c r="AE82" s="9">
        <f>[3]Лист2!$O225</f>
        <v>360</v>
      </c>
      <c r="AF82" s="8">
        <f>[3]Лист2!$O79</f>
        <v>221809.2</v>
      </c>
      <c r="AG82" s="9">
        <f>[3]Лист2!$S225</f>
        <v>44</v>
      </c>
      <c r="AH82" s="8">
        <f>[3]Лист2!$S79</f>
        <v>249485.54</v>
      </c>
      <c r="AI82" s="9">
        <f>[3]Лист2!$P225</f>
        <v>0</v>
      </c>
      <c r="AJ82" s="40">
        <f>[3]Лист2!$P79</f>
        <v>0</v>
      </c>
      <c r="AK82" s="9">
        <f>[3]Лист2!$Q225</f>
        <v>0</v>
      </c>
      <c r="AL82" s="8">
        <f>[3]Лист2!$Q79</f>
        <v>0</v>
      </c>
      <c r="AM82" s="9">
        <f>[3]Лист2!$R225</f>
        <v>0</v>
      </c>
      <c r="AN82" s="40">
        <f>[3]Лист2!$R79</f>
        <v>0</v>
      </c>
      <c r="AO82" s="9">
        <f>[3]Лист2!$T225</f>
        <v>0</v>
      </c>
      <c r="AP82" s="8">
        <f>[3]Лист2!$T79</f>
        <v>0</v>
      </c>
      <c r="AQ82" s="8">
        <f t="shared" si="25"/>
        <v>204186.74</v>
      </c>
      <c r="AR82" s="8">
        <f t="shared" si="26"/>
        <v>192846.49</v>
      </c>
      <c r="AS82" s="9">
        <f>[3]Лист2!$W225</f>
        <v>21</v>
      </c>
      <c r="AT82" s="8">
        <f>[3]Лист2!$W79</f>
        <v>3377.85</v>
      </c>
      <c r="AU82" s="9">
        <f>[3]Лист2!$X225</f>
        <v>0</v>
      </c>
      <c r="AV82" s="8">
        <f>[3]Лист2!$X79</f>
        <v>0</v>
      </c>
      <c r="AW82" s="9">
        <f>[3]Лист2!$Y225</f>
        <v>304</v>
      </c>
      <c r="AX82" s="8">
        <f>[3]Лист2!$Y79</f>
        <v>189468.64</v>
      </c>
      <c r="AY82" s="9">
        <f>[3]Лист2!$AC225</f>
        <v>2</v>
      </c>
      <c r="AZ82" s="8">
        <f>[3]Лист2!$AC79</f>
        <v>11340.25</v>
      </c>
      <c r="BA82" s="9">
        <f>[3]Лист2!$Z225</f>
        <v>0</v>
      </c>
      <c r="BB82" s="40">
        <f>[3]Лист2!$Z79</f>
        <v>0</v>
      </c>
      <c r="BC82" s="9">
        <f>[3]Лист2!$AA225</f>
        <v>0</v>
      </c>
      <c r="BD82" s="8">
        <f>[3]Лист2!$AA79</f>
        <v>0</v>
      </c>
      <c r="BE82" s="9">
        <f>[3]Лист2!$AB225</f>
        <v>0</v>
      </c>
      <c r="BF82" s="40">
        <f>[3]Лист2!$AB79</f>
        <v>0</v>
      </c>
      <c r="BG82" s="9">
        <f>[3]Лист2!$AD225</f>
        <v>0</v>
      </c>
      <c r="BH82" s="8">
        <f>[3]Лист2!$AD79</f>
        <v>0</v>
      </c>
      <c r="BI82" s="8">
        <f t="shared" si="27"/>
        <v>179442.27</v>
      </c>
      <c r="BJ82" s="8">
        <f t="shared" si="28"/>
        <v>168102.02</v>
      </c>
      <c r="BK82" s="9">
        <f>[3]Лист2!$AG225</f>
        <v>15</v>
      </c>
      <c r="BL82" s="8">
        <f>[3]Лист2!$AG79</f>
        <v>2412.75</v>
      </c>
      <c r="BM82" s="9">
        <f>[3]Лист2!$AH225</f>
        <v>0</v>
      </c>
      <c r="BN82" s="8">
        <f>[3]Лист2!$AH79</f>
        <v>0</v>
      </c>
      <c r="BO82" s="9">
        <f>[3]Лист2!$AI225</f>
        <v>280</v>
      </c>
      <c r="BP82" s="8">
        <f>[3]Лист2!$AI79</f>
        <v>165689.26999999999</v>
      </c>
      <c r="BQ82" s="9">
        <f>[3]Лист2!$AM225</f>
        <v>2</v>
      </c>
      <c r="BR82" s="8">
        <f>[3]Лист2!$AM79</f>
        <v>11340.25</v>
      </c>
      <c r="BS82" s="9">
        <f>[3]Лист2!$AJ225</f>
        <v>0</v>
      </c>
      <c r="BT82" s="40">
        <f>[3]Лист2!$AJ79</f>
        <v>0</v>
      </c>
      <c r="BU82" s="9">
        <f>[3]Лист2!$AK225</f>
        <v>0</v>
      </c>
      <c r="BV82" s="8">
        <f>[3]Лист2!$AK79</f>
        <v>0</v>
      </c>
      <c r="BW82" s="9">
        <f>[3]Лист2!$AL225</f>
        <v>0</v>
      </c>
      <c r="BX82" s="40">
        <f>[3]Лист2!$AL79</f>
        <v>0</v>
      </c>
      <c r="BY82" s="9">
        <f>[3]Лист2!$AN225</f>
        <v>0</v>
      </c>
      <c r="BZ82" s="8">
        <f>[3]Лист2!$AN79</f>
        <v>0</v>
      </c>
      <c r="CA82" s="8">
        <f t="shared" si="29"/>
        <v>182191.69</v>
      </c>
      <c r="CB82" s="8">
        <f t="shared" si="30"/>
        <v>131164.54999999999</v>
      </c>
      <c r="CC82" s="9">
        <f>[3]Лист2!$AQ225</f>
        <v>13</v>
      </c>
      <c r="CD82" s="8">
        <f>[3]Лист2!$AQ79</f>
        <v>2124.4499999999998</v>
      </c>
      <c r="CE82" s="9">
        <f>[3]Лист2!$AR225</f>
        <v>0</v>
      </c>
      <c r="CF82" s="8">
        <f>[3]Лист2!$AR79</f>
        <v>0</v>
      </c>
      <c r="CG82" s="9">
        <f>[3]Лист2!$AS225</f>
        <v>221</v>
      </c>
      <c r="CH82" s="8">
        <f>[3]Лист2!$AS79</f>
        <v>129040.1</v>
      </c>
      <c r="CI82" s="9">
        <f>[3]Лист2!$AW225</f>
        <v>9</v>
      </c>
      <c r="CJ82" s="8">
        <f>[3]Лист2!$AW79</f>
        <v>51027.14</v>
      </c>
      <c r="CK82" s="9">
        <f>[3]Лист2!$AT225</f>
        <v>0</v>
      </c>
      <c r="CL82" s="40">
        <f>[3]Лист2!$AT79</f>
        <v>0</v>
      </c>
      <c r="CM82" s="9">
        <f>[3]Лист2!$AU225</f>
        <v>0</v>
      </c>
      <c r="CN82" s="8">
        <f>[3]Лист2!$AU79</f>
        <v>0</v>
      </c>
      <c r="CO82" s="9">
        <f>[3]Лист2!$AV225</f>
        <v>0</v>
      </c>
      <c r="CP82" s="40">
        <f>[3]Лист2!$AV79</f>
        <v>0</v>
      </c>
      <c r="CQ82" s="9">
        <f>[3]Лист2!$AX225</f>
        <v>0</v>
      </c>
      <c r="CR82" s="8">
        <f>[3]Лист2!$AX79</f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f>[3]Лист2!$M226</f>
        <v>0</v>
      </c>
      <c r="AB83" s="8">
        <f>[3]Лист2!$M80</f>
        <v>0</v>
      </c>
      <c r="AC83" s="9">
        <f>[3]Лист2!$N226</f>
        <v>0</v>
      </c>
      <c r="AD83" s="8">
        <f>[3]Лист2!$N80</f>
        <v>0</v>
      </c>
      <c r="AE83" s="9">
        <f>[3]Лист2!$O226</f>
        <v>0</v>
      </c>
      <c r="AF83" s="8">
        <f>[3]Лист2!$O80</f>
        <v>0</v>
      </c>
      <c r="AG83" s="9">
        <f>[3]Лист2!$S226</f>
        <v>0</v>
      </c>
      <c r="AH83" s="8">
        <f>[3]Лист2!$S80</f>
        <v>0</v>
      </c>
      <c r="AI83" s="9">
        <f>[3]Лист2!$P226</f>
        <v>0</v>
      </c>
      <c r="AJ83" s="40">
        <f>[3]Лист2!$P80</f>
        <v>0</v>
      </c>
      <c r="AK83" s="9">
        <f>[3]Лист2!$Q226</f>
        <v>0</v>
      </c>
      <c r="AL83" s="8">
        <f>[3]Лист2!$Q80</f>
        <v>0</v>
      </c>
      <c r="AM83" s="9">
        <f>[3]Лист2!$R226</f>
        <v>0</v>
      </c>
      <c r="AN83" s="40">
        <f>[3]Лист2!$R80</f>
        <v>0</v>
      </c>
      <c r="AO83" s="9">
        <f>[3]Лист2!$T226</f>
        <v>0</v>
      </c>
      <c r="AP83" s="8">
        <f>[3]Лист2!$T80</f>
        <v>0</v>
      </c>
      <c r="AQ83" s="8">
        <f t="shared" si="25"/>
        <v>0</v>
      </c>
      <c r="AR83" s="8">
        <f t="shared" si="26"/>
        <v>0</v>
      </c>
      <c r="AS83" s="9">
        <f>[3]Лист2!$W226</f>
        <v>0</v>
      </c>
      <c r="AT83" s="8">
        <f>[3]Лист2!$W80</f>
        <v>0</v>
      </c>
      <c r="AU83" s="9">
        <f>[3]Лист2!$X226</f>
        <v>0</v>
      </c>
      <c r="AV83" s="8">
        <f>[3]Лист2!$X80</f>
        <v>0</v>
      </c>
      <c r="AW83" s="9">
        <f>[3]Лист2!$Y226</f>
        <v>0</v>
      </c>
      <c r="AX83" s="8">
        <f>[3]Лист2!$Y80</f>
        <v>0</v>
      </c>
      <c r="AY83" s="9">
        <f>[3]Лист2!$AC226</f>
        <v>0</v>
      </c>
      <c r="AZ83" s="8">
        <f>[3]Лист2!$AC80</f>
        <v>0</v>
      </c>
      <c r="BA83" s="9">
        <f>[3]Лист2!$Z226</f>
        <v>0</v>
      </c>
      <c r="BB83" s="40">
        <f>[3]Лист2!$Z80</f>
        <v>0</v>
      </c>
      <c r="BC83" s="9">
        <f>[3]Лист2!$AA226</f>
        <v>0</v>
      </c>
      <c r="BD83" s="8">
        <f>[3]Лист2!$AA80</f>
        <v>0</v>
      </c>
      <c r="BE83" s="9">
        <f>[3]Лист2!$AB226</f>
        <v>0</v>
      </c>
      <c r="BF83" s="40">
        <f>[3]Лист2!$AB80</f>
        <v>0</v>
      </c>
      <c r="BG83" s="9">
        <f>[3]Лист2!$AD226</f>
        <v>0</v>
      </c>
      <c r="BH83" s="8">
        <f>[3]Лист2!$AD80</f>
        <v>0</v>
      </c>
      <c r="BI83" s="8">
        <f t="shared" si="27"/>
        <v>0</v>
      </c>
      <c r="BJ83" s="8">
        <f t="shared" si="28"/>
        <v>0</v>
      </c>
      <c r="BK83" s="9">
        <f>[3]Лист2!$AG226</f>
        <v>0</v>
      </c>
      <c r="BL83" s="8">
        <f>[3]Лист2!$AG80</f>
        <v>0</v>
      </c>
      <c r="BM83" s="9">
        <f>[3]Лист2!$AH226</f>
        <v>0</v>
      </c>
      <c r="BN83" s="8">
        <f>[3]Лист2!$AH80</f>
        <v>0</v>
      </c>
      <c r="BO83" s="9">
        <f>[3]Лист2!$AI226</f>
        <v>0</v>
      </c>
      <c r="BP83" s="8">
        <f>[3]Лист2!$AI80</f>
        <v>0</v>
      </c>
      <c r="BQ83" s="9">
        <f>[3]Лист2!$AM226</f>
        <v>0</v>
      </c>
      <c r="BR83" s="8">
        <f>[3]Лист2!$AM80</f>
        <v>0</v>
      </c>
      <c r="BS83" s="9">
        <f>[3]Лист2!$AJ226</f>
        <v>0</v>
      </c>
      <c r="BT83" s="40">
        <f>[3]Лист2!$AJ80</f>
        <v>0</v>
      </c>
      <c r="BU83" s="9">
        <f>[3]Лист2!$AK226</f>
        <v>0</v>
      </c>
      <c r="BV83" s="8">
        <f>[3]Лист2!$AK80</f>
        <v>0</v>
      </c>
      <c r="BW83" s="9">
        <f>[3]Лист2!$AL226</f>
        <v>0</v>
      </c>
      <c r="BX83" s="40">
        <f>[3]Лист2!$AL80</f>
        <v>0</v>
      </c>
      <c r="BY83" s="9">
        <f>[3]Лист2!$AN226</f>
        <v>0</v>
      </c>
      <c r="BZ83" s="8">
        <f>[3]Лист2!$AN80</f>
        <v>0</v>
      </c>
      <c r="CA83" s="8">
        <f t="shared" si="29"/>
        <v>0</v>
      </c>
      <c r="CB83" s="8">
        <f t="shared" si="30"/>
        <v>0</v>
      </c>
      <c r="CC83" s="9">
        <f>[3]Лист2!$AQ226</f>
        <v>0</v>
      </c>
      <c r="CD83" s="8">
        <f>[3]Лист2!$AQ80</f>
        <v>0</v>
      </c>
      <c r="CE83" s="9">
        <f>[3]Лист2!$AR226</f>
        <v>0</v>
      </c>
      <c r="CF83" s="8">
        <f>[3]Лист2!$AR80</f>
        <v>0</v>
      </c>
      <c r="CG83" s="9">
        <f>[3]Лист2!$AS226</f>
        <v>0</v>
      </c>
      <c r="CH83" s="8">
        <f>[3]Лист2!$AS80</f>
        <v>0</v>
      </c>
      <c r="CI83" s="9">
        <f>[3]Лист2!$AW226</f>
        <v>0</v>
      </c>
      <c r="CJ83" s="8">
        <f>[3]Лист2!$AW80</f>
        <v>0</v>
      </c>
      <c r="CK83" s="9">
        <f>[3]Лист2!$AT226</f>
        <v>0</v>
      </c>
      <c r="CL83" s="40">
        <f>[3]Лист2!$AT80</f>
        <v>0</v>
      </c>
      <c r="CM83" s="9">
        <f>[3]Лист2!$AU226</f>
        <v>0</v>
      </c>
      <c r="CN83" s="8">
        <f>[3]Лист2!$AU80</f>
        <v>0</v>
      </c>
      <c r="CO83" s="9">
        <f>[3]Лист2!$AV226</f>
        <v>0</v>
      </c>
      <c r="CP83" s="40">
        <f>[3]Лист2!$AV80</f>
        <v>0</v>
      </c>
      <c r="CQ83" s="9">
        <f>[3]Лист2!$AX226</f>
        <v>0</v>
      </c>
      <c r="CR83" s="8">
        <f>[3]Лист2!$AX80</f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157</v>
      </c>
      <c r="E84" s="25" t="s">
        <v>154</v>
      </c>
      <c r="F84" s="31" t="s">
        <v>158</v>
      </c>
      <c r="G84" s="8">
        <f t="shared" si="21"/>
        <v>352519037.66000003</v>
      </c>
      <c r="H84" s="8">
        <f t="shared" si="22"/>
        <v>59311738.460000001</v>
      </c>
      <c r="I84" s="9">
        <f t="shared" si="20"/>
        <v>27562</v>
      </c>
      <c r="J84" s="8">
        <f t="shared" si="20"/>
        <v>5990262.4000000004</v>
      </c>
      <c r="K84" s="9">
        <f t="shared" si="20"/>
        <v>7623</v>
      </c>
      <c r="L84" s="8">
        <f t="shared" si="20"/>
        <v>2958979.82</v>
      </c>
      <c r="M84" s="9">
        <f t="shared" si="20"/>
        <v>16909</v>
      </c>
      <c r="N84" s="8">
        <f t="shared" si="20"/>
        <v>50362496.240000002</v>
      </c>
      <c r="O84" s="9">
        <f t="shared" si="20"/>
        <v>803</v>
      </c>
      <c r="P84" s="8">
        <f t="shared" si="20"/>
        <v>29534476</v>
      </c>
      <c r="Q84" s="9">
        <f t="shared" si="20"/>
        <v>7800</v>
      </c>
      <c r="R84" s="8">
        <f t="shared" si="20"/>
        <v>263672823.19999999</v>
      </c>
      <c r="S84" s="9">
        <f t="shared" si="20"/>
        <v>0</v>
      </c>
      <c r="T84" s="8">
        <f t="shared" si="20"/>
        <v>0</v>
      </c>
      <c r="U84" s="9">
        <f t="shared" si="20"/>
        <v>131</v>
      </c>
      <c r="V84" s="8">
        <f t="shared" si="20"/>
        <v>27767212</v>
      </c>
      <c r="W84" s="9">
        <f t="shared" si="20"/>
        <v>0</v>
      </c>
      <c r="X84" s="8">
        <f t="shared" si="18"/>
        <v>0</v>
      </c>
      <c r="Y84" s="8">
        <f t="shared" si="23"/>
        <v>88925104.290000007</v>
      </c>
      <c r="Z84" s="8">
        <f t="shared" si="24"/>
        <v>18310779.489999998</v>
      </c>
      <c r="AA84" s="9">
        <f>[3]Лист2!$M227</f>
        <v>7278</v>
      </c>
      <c r="AB84" s="8">
        <f>[3]Лист2!$M81</f>
        <v>1585065.8</v>
      </c>
      <c r="AC84" s="9">
        <f>[3]Лист2!$N227</f>
        <v>1774</v>
      </c>
      <c r="AD84" s="8">
        <f>[3]Лист2!$N81</f>
        <v>663551</v>
      </c>
      <c r="AE84" s="9">
        <f>[3]Лист2!$O227</f>
        <v>4489</v>
      </c>
      <c r="AF84" s="8">
        <f>[3]Лист2!$O81</f>
        <v>16062162.689999999</v>
      </c>
      <c r="AG84" s="9">
        <f>[3]Лист2!$S227</f>
        <v>188</v>
      </c>
      <c r="AH84" s="8">
        <f>[3]Лист2!$S81</f>
        <v>5983619</v>
      </c>
      <c r="AI84" s="9">
        <f>[3]Лист2!$P227</f>
        <v>2062</v>
      </c>
      <c r="AJ84" s="40">
        <f>[3]Лист2!$P81</f>
        <v>64630705.799999997</v>
      </c>
      <c r="AK84" s="9">
        <f>[3]Лист2!$Q227</f>
        <v>0</v>
      </c>
      <c r="AL84" s="8">
        <f>[3]Лист2!$Q81</f>
        <v>0</v>
      </c>
      <c r="AM84" s="9">
        <f>[3]Лист2!$R227</f>
        <v>33</v>
      </c>
      <c r="AN84" s="40">
        <f>[3]Лист2!$R81</f>
        <v>7014353</v>
      </c>
      <c r="AO84" s="9">
        <f>[3]Лист2!$T227</f>
        <v>0</v>
      </c>
      <c r="AP84" s="8">
        <f>[3]Лист2!$T81</f>
        <v>0</v>
      </c>
      <c r="AQ84" s="8">
        <f t="shared" si="25"/>
        <v>86923319.129999995</v>
      </c>
      <c r="AR84" s="8">
        <f t="shared" si="26"/>
        <v>14508994.33</v>
      </c>
      <c r="AS84" s="9">
        <f>[3]Лист2!$W227</f>
        <v>7028</v>
      </c>
      <c r="AT84" s="8">
        <f>[3]Лист2!$W81</f>
        <v>1385065</v>
      </c>
      <c r="AU84" s="9">
        <f>[3]Лист2!$X227</f>
        <v>1624</v>
      </c>
      <c r="AV84" s="8">
        <f>[3]Лист2!$X81</f>
        <v>603551</v>
      </c>
      <c r="AW84" s="9">
        <f>[3]Лист2!$Y227</f>
        <v>4389</v>
      </c>
      <c r="AX84" s="8">
        <f>[3]Лист2!$Y81</f>
        <v>12520378.33</v>
      </c>
      <c r="AY84" s="9">
        <f>[3]Лист2!$AC227</f>
        <v>202</v>
      </c>
      <c r="AZ84" s="8">
        <f>[3]Лист2!$AC81</f>
        <v>6983619</v>
      </c>
      <c r="BA84" s="9">
        <f>[3]Лист2!$Z227</f>
        <v>2112</v>
      </c>
      <c r="BB84" s="40">
        <f>[3]Лист2!$Z81</f>
        <v>65430705.799999997</v>
      </c>
      <c r="BC84" s="9">
        <f>[3]Лист2!$AA227</f>
        <v>0</v>
      </c>
      <c r="BD84" s="8">
        <f>[3]Лист2!$AA81</f>
        <v>0</v>
      </c>
      <c r="BE84" s="9">
        <f>[3]Лист2!$AB227</f>
        <v>33</v>
      </c>
      <c r="BF84" s="40">
        <f>[3]Лист2!$AB81</f>
        <v>7014353</v>
      </c>
      <c r="BG84" s="9">
        <f>[3]Лист2!$AD227</f>
        <v>0</v>
      </c>
      <c r="BH84" s="8">
        <f>[3]Лист2!$AD81</f>
        <v>0</v>
      </c>
      <c r="BI84" s="8">
        <f t="shared" si="27"/>
        <v>99500343.359999999</v>
      </c>
      <c r="BJ84" s="8">
        <f t="shared" si="28"/>
        <v>18036018.559999999</v>
      </c>
      <c r="BK84" s="9">
        <f>[3]Лист2!$AG227</f>
        <v>5778</v>
      </c>
      <c r="BL84" s="8">
        <f>[3]Лист2!$AG81</f>
        <v>1185065.8</v>
      </c>
      <c r="BM84" s="9">
        <f>[3]Лист2!$AH227</f>
        <v>1433</v>
      </c>
      <c r="BN84" s="8">
        <f>[3]Лист2!$AH81</f>
        <v>521477.67</v>
      </c>
      <c r="BO84" s="9">
        <f>[3]Лист2!$AI227</f>
        <v>3253</v>
      </c>
      <c r="BP84" s="8">
        <f>[3]Лист2!$AI81</f>
        <v>16329475.09</v>
      </c>
      <c r="BQ84" s="9">
        <f>[3]Лист2!$AM227</f>
        <v>203</v>
      </c>
      <c r="BR84" s="8">
        <f>[3]Лист2!$AM81</f>
        <v>11483619</v>
      </c>
      <c r="BS84" s="9">
        <f>[3]Лист2!$AJ227</f>
        <v>2112</v>
      </c>
      <c r="BT84" s="40">
        <f>[3]Лист2!$AJ81</f>
        <v>69980705.799999997</v>
      </c>
      <c r="BU84" s="9">
        <f>[3]Лист2!$AK227</f>
        <v>0</v>
      </c>
      <c r="BV84" s="8">
        <f>[3]Лист2!$AK81</f>
        <v>0</v>
      </c>
      <c r="BW84" s="9">
        <f>[3]Лист2!$AL227</f>
        <v>32</v>
      </c>
      <c r="BX84" s="40">
        <f>[3]Лист2!$AL81</f>
        <v>6814353</v>
      </c>
      <c r="BY84" s="9">
        <f>[3]Лист2!$AN227</f>
        <v>0</v>
      </c>
      <c r="BZ84" s="8">
        <f>[3]Лист2!$AN81</f>
        <v>0</v>
      </c>
      <c r="CA84" s="8">
        <f t="shared" si="29"/>
        <v>77170270.879999995</v>
      </c>
      <c r="CB84" s="8">
        <f t="shared" si="30"/>
        <v>8455946.0800000001</v>
      </c>
      <c r="CC84" s="9">
        <f>[3]Лист2!$AQ227</f>
        <v>7478</v>
      </c>
      <c r="CD84" s="8">
        <f>[3]Лист2!$AQ81</f>
        <v>1835065.8</v>
      </c>
      <c r="CE84" s="9">
        <f>[3]Лист2!$AR227</f>
        <v>2792</v>
      </c>
      <c r="CF84" s="8">
        <f>[3]Лист2!$AR81</f>
        <v>1170400.1499999999</v>
      </c>
      <c r="CG84" s="9">
        <f>[3]Лист2!$AS227</f>
        <v>4778</v>
      </c>
      <c r="CH84" s="8">
        <f>[3]Лист2!$AS81</f>
        <v>5450480.1299999999</v>
      </c>
      <c r="CI84" s="9">
        <f>[3]Лист2!$AW227</f>
        <v>210</v>
      </c>
      <c r="CJ84" s="8">
        <f>[3]Лист2!$AW81</f>
        <v>5083619</v>
      </c>
      <c r="CK84" s="9">
        <f>[3]Лист2!$AT227</f>
        <v>1514</v>
      </c>
      <c r="CL84" s="40">
        <f>[3]Лист2!$AT81</f>
        <v>63630705.799999997</v>
      </c>
      <c r="CM84" s="9">
        <f>[3]Лист2!$AU227</f>
        <v>0</v>
      </c>
      <c r="CN84" s="8">
        <f>[3]Лист2!$AU81</f>
        <v>0</v>
      </c>
      <c r="CO84" s="9">
        <f>[3]Лист2!$AV227</f>
        <v>33</v>
      </c>
      <c r="CP84" s="40">
        <f>[3]Лист2!$AV81</f>
        <v>6924153</v>
      </c>
      <c r="CQ84" s="9">
        <f>[3]Лист2!$AX227</f>
        <v>0</v>
      </c>
      <c r="CR84" s="8">
        <f>[3]Лист2!$AX81</f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157</v>
      </c>
      <c r="E85" s="25" t="s">
        <v>154</v>
      </c>
      <c r="F85" s="31" t="s">
        <v>158</v>
      </c>
      <c r="G85" s="8">
        <f t="shared" si="21"/>
        <v>82671812.219999999</v>
      </c>
      <c r="H85" s="8">
        <f t="shared" si="22"/>
        <v>34245436.840000004</v>
      </c>
      <c r="I85" s="9">
        <f t="shared" si="20"/>
        <v>31920</v>
      </c>
      <c r="J85" s="8">
        <f t="shared" si="20"/>
        <v>18104968</v>
      </c>
      <c r="K85" s="9">
        <f t="shared" si="20"/>
        <v>3600</v>
      </c>
      <c r="L85" s="8">
        <f t="shared" si="20"/>
        <v>1129597.25</v>
      </c>
      <c r="M85" s="9">
        <f t="shared" si="20"/>
        <v>14000</v>
      </c>
      <c r="N85" s="8">
        <f t="shared" si="20"/>
        <v>15010871.59</v>
      </c>
      <c r="O85" s="9">
        <f t="shared" si="20"/>
        <v>891</v>
      </c>
      <c r="P85" s="8">
        <f t="shared" si="20"/>
        <v>2448708.0299999998</v>
      </c>
      <c r="Q85" s="9">
        <f t="shared" si="20"/>
        <v>1213</v>
      </c>
      <c r="R85" s="8">
        <f t="shared" si="20"/>
        <v>45977667.350000001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17799470.370000001</v>
      </c>
      <c r="Z85" s="8">
        <f t="shared" si="24"/>
        <v>10369043.189999999</v>
      </c>
      <c r="AA85" s="9">
        <f>[3]Лист2!$M228</f>
        <v>6700</v>
      </c>
      <c r="AB85" s="8">
        <f>[3]Лист2!$M82</f>
        <v>5389850.6200000001</v>
      </c>
      <c r="AC85" s="9">
        <f>[3]Лист2!$N228</f>
        <v>950</v>
      </c>
      <c r="AD85" s="8">
        <f>[3]Лист2!$N82</f>
        <v>400140</v>
      </c>
      <c r="AE85" s="9">
        <f>[3]Лист2!$O228</f>
        <v>3225</v>
      </c>
      <c r="AF85" s="8">
        <f>[3]Лист2!$O82</f>
        <v>4579052.57</v>
      </c>
      <c r="AG85" s="9">
        <f>[3]Лист2!$S228</f>
        <v>183</v>
      </c>
      <c r="AH85" s="8">
        <f>[3]Лист2!$S82</f>
        <v>2434354.7000000002</v>
      </c>
      <c r="AI85" s="9">
        <f>[3]Лист2!$P228</f>
        <v>233</v>
      </c>
      <c r="AJ85" s="40">
        <f>[3]Лист2!$P82</f>
        <v>4996072.4800000004</v>
      </c>
      <c r="AK85" s="9">
        <f>[3]Лист2!$Q228</f>
        <v>0</v>
      </c>
      <c r="AL85" s="8">
        <f>[3]Лист2!$Q82</f>
        <v>0</v>
      </c>
      <c r="AM85" s="9">
        <f>[3]Лист2!$R228</f>
        <v>0</v>
      </c>
      <c r="AN85" s="40">
        <f>[3]Лист2!$R82</f>
        <v>0</v>
      </c>
      <c r="AO85" s="9">
        <f>[3]Лист2!$T228</f>
        <v>0</v>
      </c>
      <c r="AP85" s="8">
        <f>[3]Лист2!$T82</f>
        <v>0</v>
      </c>
      <c r="AQ85" s="8">
        <f t="shared" si="25"/>
        <v>17221405.399999999</v>
      </c>
      <c r="AR85" s="8">
        <f t="shared" si="26"/>
        <v>9042782.25</v>
      </c>
      <c r="AS85" s="9">
        <f>[3]Лист2!$W228</f>
        <v>8420</v>
      </c>
      <c r="AT85" s="8">
        <f>[3]Лист2!$W82</f>
        <v>4870128</v>
      </c>
      <c r="AU85" s="9">
        <f>[3]Лист2!$X228</f>
        <v>850</v>
      </c>
      <c r="AV85" s="8">
        <f>[3]Лист2!$X82</f>
        <v>364807.25</v>
      </c>
      <c r="AW85" s="9">
        <f>[3]Лист2!$Y228</f>
        <v>3230</v>
      </c>
      <c r="AX85" s="8">
        <f>[3]Лист2!$Y82</f>
        <v>3807847</v>
      </c>
      <c r="AY85" s="9">
        <f>[3]Лист2!$AC228</f>
        <v>278</v>
      </c>
      <c r="AZ85" s="8">
        <f>[3]Лист2!$AC82</f>
        <v>14353.33</v>
      </c>
      <c r="BA85" s="9">
        <f>[3]Лист2!$Z228</f>
        <v>269</v>
      </c>
      <c r="BB85" s="40">
        <f>[3]Лист2!$Z82</f>
        <v>8164269.8200000003</v>
      </c>
      <c r="BC85" s="9">
        <f>[3]Лист2!$AA228</f>
        <v>0</v>
      </c>
      <c r="BD85" s="8">
        <f>[3]Лист2!$AA82</f>
        <v>0</v>
      </c>
      <c r="BE85" s="9">
        <f>[3]Лист2!$AB228</f>
        <v>0</v>
      </c>
      <c r="BF85" s="40">
        <f>[3]Лист2!$AB82</f>
        <v>0</v>
      </c>
      <c r="BG85" s="9">
        <f>[3]Лист2!$AD228</f>
        <v>0</v>
      </c>
      <c r="BH85" s="8">
        <f>[3]Лист2!$AD82</f>
        <v>0</v>
      </c>
      <c r="BI85" s="8">
        <f t="shared" si="27"/>
        <v>24909207.050000001</v>
      </c>
      <c r="BJ85" s="8">
        <f t="shared" si="28"/>
        <v>9293038.6300000008</v>
      </c>
      <c r="BK85" s="9">
        <f>[3]Лист2!$AG228</f>
        <v>8000</v>
      </c>
      <c r="BL85" s="8">
        <f>[3]Лист2!$AG82</f>
        <v>4741760</v>
      </c>
      <c r="BM85" s="9">
        <f>[3]Лист2!$AH228</f>
        <v>850</v>
      </c>
      <c r="BN85" s="8">
        <f>[3]Лист2!$AH82</f>
        <v>364650</v>
      </c>
      <c r="BO85" s="9">
        <f>[3]Лист2!$AI228</f>
        <v>3745</v>
      </c>
      <c r="BP85" s="8">
        <f>[3]Лист2!$AI82</f>
        <v>4186628.63</v>
      </c>
      <c r="BQ85" s="9">
        <f>[3]Лист2!$AM228</f>
        <v>230</v>
      </c>
      <c r="BR85" s="8">
        <f>[3]Лист2!$AM82</f>
        <v>0</v>
      </c>
      <c r="BS85" s="9">
        <f>[3]Лист2!$AJ228</f>
        <v>372</v>
      </c>
      <c r="BT85" s="40">
        <f>[3]Лист2!$AJ82</f>
        <v>15616168.42</v>
      </c>
      <c r="BU85" s="9">
        <f>[3]Лист2!$AK228</f>
        <v>0</v>
      </c>
      <c r="BV85" s="8">
        <f>[3]Лист2!$AK82</f>
        <v>0</v>
      </c>
      <c r="BW85" s="9">
        <f>[3]Лист2!$AL228</f>
        <v>0</v>
      </c>
      <c r="BX85" s="40">
        <f>[3]Лист2!$AL82</f>
        <v>0</v>
      </c>
      <c r="BY85" s="9">
        <f>[3]Лист2!$AN228</f>
        <v>0</v>
      </c>
      <c r="BZ85" s="8">
        <f>[3]Лист2!$AN82</f>
        <v>0</v>
      </c>
      <c r="CA85" s="8">
        <f t="shared" si="29"/>
        <v>22741729.399999999</v>
      </c>
      <c r="CB85" s="8">
        <f t="shared" si="30"/>
        <v>5540572.7699999996</v>
      </c>
      <c r="CC85" s="9">
        <f>[3]Лист2!$AQ228</f>
        <v>8800</v>
      </c>
      <c r="CD85" s="8">
        <f>[3]Лист2!$AQ82</f>
        <v>3103229.38</v>
      </c>
      <c r="CE85" s="9">
        <f>[3]Лист2!$AR228</f>
        <v>950</v>
      </c>
      <c r="CF85" s="8">
        <f>[3]Лист2!$AR82</f>
        <v>0</v>
      </c>
      <c r="CG85" s="9">
        <f>[3]Лист2!$AS228</f>
        <v>3800</v>
      </c>
      <c r="CH85" s="8">
        <f>[3]Лист2!$AS82</f>
        <v>2437343.39</v>
      </c>
      <c r="CI85" s="9">
        <f>[3]Лист2!$AW228</f>
        <v>200</v>
      </c>
      <c r="CJ85" s="8">
        <f>[3]Лист2!$AW82</f>
        <v>0</v>
      </c>
      <c r="CK85" s="9">
        <f>[3]Лист2!$AT228</f>
        <v>339</v>
      </c>
      <c r="CL85" s="40">
        <f>[3]Лист2!$AT82</f>
        <v>17201156.629999999</v>
      </c>
      <c r="CM85" s="9">
        <f>[3]Лист2!$AU228</f>
        <v>0</v>
      </c>
      <c r="CN85" s="8">
        <f>[3]Лист2!$AU82</f>
        <v>0</v>
      </c>
      <c r="CO85" s="9">
        <f>[3]Лист2!$AV228</f>
        <v>0</v>
      </c>
      <c r="CP85" s="40">
        <f>[3]Лист2!$AV82</f>
        <v>0</v>
      </c>
      <c r="CQ85" s="9">
        <f>[3]Лист2!$AX228</f>
        <v>0</v>
      </c>
      <c r="CR85" s="8">
        <f>[3]Лист2!$AX82</f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157</v>
      </c>
      <c r="E86" s="25" t="s">
        <v>154</v>
      </c>
      <c r="F86" s="31" t="s">
        <v>158</v>
      </c>
      <c r="G86" s="8">
        <f t="shared" si="21"/>
        <v>102030851.64</v>
      </c>
      <c r="H86" s="8">
        <f t="shared" si="22"/>
        <v>89092740.040000007</v>
      </c>
      <c r="I86" s="9">
        <f t="shared" si="20"/>
        <v>96500</v>
      </c>
      <c r="J86" s="8">
        <f t="shared" si="20"/>
        <v>52107344.960000001</v>
      </c>
      <c r="K86" s="9">
        <f t="shared" si="20"/>
        <v>19286</v>
      </c>
      <c r="L86" s="8">
        <f t="shared" si="20"/>
        <v>6883247.2999999998</v>
      </c>
      <c r="M86" s="9">
        <f t="shared" si="20"/>
        <v>40778</v>
      </c>
      <c r="N86" s="8">
        <f t="shared" si="20"/>
        <v>30102147.780000001</v>
      </c>
      <c r="O86" s="9">
        <f t="shared" si="20"/>
        <v>992</v>
      </c>
      <c r="P86" s="8">
        <f t="shared" si="20"/>
        <v>5000887</v>
      </c>
      <c r="Q86" s="9">
        <f t="shared" si="20"/>
        <v>399</v>
      </c>
      <c r="R86" s="8">
        <f t="shared" si="20"/>
        <v>7937224.5999999996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32967748.460000001</v>
      </c>
      <c r="Z86" s="8">
        <f t="shared" si="24"/>
        <v>28891467.32</v>
      </c>
      <c r="AA86" s="9">
        <f>[3]Лист2!$M229</f>
        <v>22863</v>
      </c>
      <c r="AB86" s="8">
        <f>[3]Лист2!$M83</f>
        <v>13399340.119999999</v>
      </c>
      <c r="AC86" s="9">
        <f>[3]Лист2!$N229</f>
        <v>4821</v>
      </c>
      <c r="AD86" s="8">
        <f>[3]Лист2!$N83</f>
        <v>2089965.05</v>
      </c>
      <c r="AE86" s="9">
        <f>[3]Лист2!$O229</f>
        <v>10166</v>
      </c>
      <c r="AF86" s="8">
        <f>[3]Лист2!$O83</f>
        <v>13402162.15</v>
      </c>
      <c r="AG86" s="9">
        <f>[3]Лист2!$S229</f>
        <v>241</v>
      </c>
      <c r="AH86" s="8">
        <f>[3]Лист2!$S83</f>
        <v>1726323.99</v>
      </c>
      <c r="AI86" s="9">
        <f>[3]Лист2!$P229</f>
        <v>116</v>
      </c>
      <c r="AJ86" s="40">
        <f>[3]Лист2!$P83</f>
        <v>2349957.15</v>
      </c>
      <c r="AK86" s="9">
        <f>[3]Лист2!$Q229</f>
        <v>0</v>
      </c>
      <c r="AL86" s="8">
        <f>[3]Лист2!$Q83</f>
        <v>0</v>
      </c>
      <c r="AM86" s="9">
        <f>[3]Лист2!$R229</f>
        <v>0</v>
      </c>
      <c r="AN86" s="40">
        <f>[3]Лист2!$R83</f>
        <v>0</v>
      </c>
      <c r="AO86" s="9">
        <f>[3]Лист2!$T229</f>
        <v>0</v>
      </c>
      <c r="AP86" s="8">
        <f>[3]Лист2!$T83</f>
        <v>0</v>
      </c>
      <c r="AQ86" s="8">
        <f t="shared" si="25"/>
        <v>27205033.350000001</v>
      </c>
      <c r="AR86" s="8">
        <f t="shared" si="26"/>
        <v>25677705.780000001</v>
      </c>
      <c r="AS86" s="9">
        <f>[3]Лист2!$W229</f>
        <v>23052</v>
      </c>
      <c r="AT86" s="8">
        <f>[3]Лист2!$W83</f>
        <v>11956405.01</v>
      </c>
      <c r="AU86" s="9">
        <f>[3]Лист2!$X229</f>
        <v>4823</v>
      </c>
      <c r="AV86" s="8">
        <f>[3]Лист2!$X83</f>
        <v>2090665.2</v>
      </c>
      <c r="AW86" s="9">
        <f>[3]Лист2!$Y229</f>
        <v>10226</v>
      </c>
      <c r="AX86" s="8">
        <f>[3]Лист2!$Y83</f>
        <v>11630635.57</v>
      </c>
      <c r="AY86" s="9">
        <f>[3]Лист2!$AC229</f>
        <v>0</v>
      </c>
      <c r="AZ86" s="8">
        <f>[3]Лист2!$AC83</f>
        <v>0</v>
      </c>
      <c r="BA86" s="9">
        <f>[3]Лист2!$Z229</f>
        <v>106</v>
      </c>
      <c r="BB86" s="40">
        <f>[3]Лист2!$Z83</f>
        <v>1527327.57</v>
      </c>
      <c r="BC86" s="9">
        <f>[3]Лист2!$AA229</f>
        <v>0</v>
      </c>
      <c r="BD86" s="8">
        <f>[3]Лист2!$AA83</f>
        <v>0</v>
      </c>
      <c r="BE86" s="9">
        <f>[3]Лист2!$AB229</f>
        <v>0</v>
      </c>
      <c r="BF86" s="40">
        <f>[3]Лист2!$AB83</f>
        <v>0</v>
      </c>
      <c r="BG86" s="9">
        <f>[3]Лист2!$AD229</f>
        <v>0</v>
      </c>
      <c r="BH86" s="8">
        <f>[3]Лист2!$AD83</f>
        <v>0</v>
      </c>
      <c r="BI86" s="8">
        <f t="shared" si="27"/>
        <v>14714698.66</v>
      </c>
      <c r="BJ86" s="8">
        <f t="shared" si="28"/>
        <v>12657003.449999999</v>
      </c>
      <c r="BK86" s="9">
        <f>[3]Лист2!$AG229</f>
        <v>22973</v>
      </c>
      <c r="BL86" s="8">
        <f>[3]Лист2!$AG83</f>
        <v>11751545.25</v>
      </c>
      <c r="BM86" s="9">
        <f>[3]Лист2!$AH229</f>
        <v>4821</v>
      </c>
      <c r="BN86" s="8">
        <f>[3]Лист2!$AH83</f>
        <v>330093.31</v>
      </c>
      <c r="BO86" s="9">
        <f>[3]Лист2!$AI229</f>
        <v>10173</v>
      </c>
      <c r="BP86" s="8">
        <f>[3]Лист2!$AI83</f>
        <v>575364.89</v>
      </c>
      <c r="BQ86" s="9">
        <f>[3]Лист2!$AM229</f>
        <v>240</v>
      </c>
      <c r="BR86" s="8">
        <f>[3]Лист2!$AM83</f>
        <v>668773.4</v>
      </c>
      <c r="BS86" s="9">
        <f>[3]Лист2!$AJ229</f>
        <v>86</v>
      </c>
      <c r="BT86" s="40">
        <f>[3]Лист2!$AJ83</f>
        <v>1388921.81</v>
      </c>
      <c r="BU86" s="9">
        <f>[3]Лист2!$AK229</f>
        <v>0</v>
      </c>
      <c r="BV86" s="8">
        <f>[3]Лист2!$AK83</f>
        <v>0</v>
      </c>
      <c r="BW86" s="9">
        <f>[3]Лист2!$AL229</f>
        <v>0</v>
      </c>
      <c r="BX86" s="40">
        <f>[3]Лист2!$AL83</f>
        <v>0</v>
      </c>
      <c r="BY86" s="9">
        <f>[3]Лист2!$AN229</f>
        <v>0</v>
      </c>
      <c r="BZ86" s="8">
        <f>[3]Лист2!$AN83</f>
        <v>0</v>
      </c>
      <c r="CA86" s="8">
        <f t="shared" si="29"/>
        <v>27143371.170000002</v>
      </c>
      <c r="CB86" s="8">
        <f t="shared" si="30"/>
        <v>21866563.489999998</v>
      </c>
      <c r="CC86" s="9">
        <f>[3]Лист2!$AQ229</f>
        <v>27612</v>
      </c>
      <c r="CD86" s="8">
        <f>[3]Лист2!$AQ83</f>
        <v>15000054.58</v>
      </c>
      <c r="CE86" s="9">
        <f>[3]Лист2!$AR229</f>
        <v>4821</v>
      </c>
      <c r="CF86" s="8">
        <f>[3]Лист2!$AR83</f>
        <v>2372523.7400000002</v>
      </c>
      <c r="CG86" s="9">
        <f>[3]Лист2!$AS229</f>
        <v>10213</v>
      </c>
      <c r="CH86" s="8">
        <f>[3]Лист2!$AS83</f>
        <v>4493985.17</v>
      </c>
      <c r="CI86" s="9">
        <f>[3]Лист2!$AW229</f>
        <v>511</v>
      </c>
      <c r="CJ86" s="8">
        <f>[3]Лист2!$AW83</f>
        <v>2605789.61</v>
      </c>
      <c r="CK86" s="9">
        <f>[3]Лист2!$AT229</f>
        <v>91</v>
      </c>
      <c r="CL86" s="40">
        <f>[3]Лист2!$AT83</f>
        <v>2671018.0699999998</v>
      </c>
      <c r="CM86" s="9">
        <f>[3]Лист2!$AU229</f>
        <v>0</v>
      </c>
      <c r="CN86" s="8">
        <f>[3]Лист2!$AU83</f>
        <v>0</v>
      </c>
      <c r="CO86" s="9">
        <f>[3]Лист2!$AV229</f>
        <v>0</v>
      </c>
      <c r="CP86" s="40">
        <f>[3]Лист2!$AV83</f>
        <v>0</v>
      </c>
      <c r="CQ86" s="9">
        <f>[3]Лист2!$AX229</f>
        <v>0</v>
      </c>
      <c r="CR86" s="8">
        <f>[3]Лист2!$AX83</f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157</v>
      </c>
      <c r="E87" s="25" t="s">
        <v>154</v>
      </c>
      <c r="F87" s="31" t="s">
        <v>158</v>
      </c>
      <c r="G87" s="8">
        <f t="shared" si="21"/>
        <v>9965383.0999999996</v>
      </c>
      <c r="H87" s="8">
        <f t="shared" si="22"/>
        <v>9965383.0999999996</v>
      </c>
      <c r="I87" s="9">
        <f t="shared" si="20"/>
        <v>10017</v>
      </c>
      <c r="J87" s="8">
        <f t="shared" si="20"/>
        <v>3914365.22</v>
      </c>
      <c r="K87" s="9">
        <f t="shared" si="20"/>
        <v>3255</v>
      </c>
      <c r="L87" s="8">
        <f t="shared" si="20"/>
        <v>1220463.96</v>
      </c>
      <c r="M87" s="9">
        <f t="shared" si="20"/>
        <v>6153</v>
      </c>
      <c r="N87" s="8">
        <f t="shared" si="20"/>
        <v>4830553.92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2971499.35</v>
      </c>
      <c r="Z87" s="8">
        <f t="shared" si="24"/>
        <v>2971499.35</v>
      </c>
      <c r="AA87" s="9">
        <f>[3]Лист2!$M230</f>
        <v>2504</v>
      </c>
      <c r="AB87" s="8">
        <f>[3]Лист2!$M84</f>
        <v>1131768.1100000001</v>
      </c>
      <c r="AC87" s="9">
        <f>[3]Лист2!$N230</f>
        <v>405</v>
      </c>
      <c r="AD87" s="8">
        <f>[3]Лист2!$N84</f>
        <v>205979.77</v>
      </c>
      <c r="AE87" s="9">
        <f>[3]Лист2!$O230</f>
        <v>1538</v>
      </c>
      <c r="AF87" s="8">
        <f>[3]Лист2!$O84</f>
        <v>1633751.47</v>
      </c>
      <c r="AG87" s="9">
        <f>[3]Лист2!$S230</f>
        <v>0</v>
      </c>
      <c r="AH87" s="8">
        <f>[3]Лист2!$S84</f>
        <v>0</v>
      </c>
      <c r="AI87" s="9">
        <f>[3]Лист2!$P230</f>
        <v>0</v>
      </c>
      <c r="AJ87" s="40">
        <f>[3]Лист2!$P84</f>
        <v>0</v>
      </c>
      <c r="AK87" s="9">
        <f>[3]Лист2!$Q230</f>
        <v>0</v>
      </c>
      <c r="AL87" s="8">
        <f>[3]Лист2!$Q84</f>
        <v>0</v>
      </c>
      <c r="AM87" s="9">
        <f>[3]Лист2!$R230</f>
        <v>0</v>
      </c>
      <c r="AN87" s="40">
        <f>[3]Лист2!$R84</f>
        <v>0</v>
      </c>
      <c r="AO87" s="9">
        <f>[3]Лист2!$T230</f>
        <v>0</v>
      </c>
      <c r="AP87" s="8">
        <f>[3]Лист2!$T84</f>
        <v>0</v>
      </c>
      <c r="AQ87" s="8">
        <f t="shared" si="25"/>
        <v>2971499.35</v>
      </c>
      <c r="AR87" s="8">
        <f t="shared" si="26"/>
        <v>2971499.35</v>
      </c>
      <c r="AS87" s="9">
        <f>[3]Лист2!$W230</f>
        <v>2504</v>
      </c>
      <c r="AT87" s="8">
        <f>[3]Лист2!$W84</f>
        <v>1131768.1100000001</v>
      </c>
      <c r="AU87" s="9">
        <f>[3]Лист2!$X230</f>
        <v>405</v>
      </c>
      <c r="AV87" s="8">
        <f>[3]Лист2!$X84</f>
        <v>205979.77</v>
      </c>
      <c r="AW87" s="9">
        <f>[3]Лист2!$Y230</f>
        <v>1538</v>
      </c>
      <c r="AX87" s="8">
        <f>[3]Лист2!$Y84</f>
        <v>1633751.47</v>
      </c>
      <c r="AY87" s="9">
        <f>[3]Лист2!$AC230</f>
        <v>0</v>
      </c>
      <c r="AZ87" s="8">
        <f>[3]Лист2!$AC84</f>
        <v>0</v>
      </c>
      <c r="BA87" s="9">
        <f>[3]Лист2!$Z230</f>
        <v>0</v>
      </c>
      <c r="BB87" s="40">
        <f>[3]Лист2!$Z84</f>
        <v>0</v>
      </c>
      <c r="BC87" s="9">
        <f>[3]Лист2!$AA230</f>
        <v>0</v>
      </c>
      <c r="BD87" s="8">
        <f>[3]Лист2!$AA84</f>
        <v>0</v>
      </c>
      <c r="BE87" s="9">
        <f>[3]Лист2!$AB230</f>
        <v>0</v>
      </c>
      <c r="BF87" s="40">
        <f>[3]Лист2!$AB84</f>
        <v>0</v>
      </c>
      <c r="BG87" s="9">
        <f>[3]Лист2!$AD230</f>
        <v>0</v>
      </c>
      <c r="BH87" s="8">
        <f>[3]Лист2!$AD84</f>
        <v>0</v>
      </c>
      <c r="BI87" s="8">
        <f t="shared" si="27"/>
        <v>2603167.62</v>
      </c>
      <c r="BJ87" s="8">
        <f t="shared" si="28"/>
        <v>2603167.62</v>
      </c>
      <c r="BK87" s="9">
        <f>[3]Лист2!$AG230</f>
        <v>2504</v>
      </c>
      <c r="BL87" s="8">
        <f>[3]Лист2!$AG84</f>
        <v>1131768.1100000001</v>
      </c>
      <c r="BM87" s="9">
        <f>[3]Лист2!$AH230</f>
        <v>405</v>
      </c>
      <c r="BN87" s="8">
        <f>[3]Лист2!$AH84</f>
        <v>205979.77</v>
      </c>
      <c r="BO87" s="9">
        <f>[3]Лист2!$AI230</f>
        <v>1538</v>
      </c>
      <c r="BP87" s="8">
        <f>[3]Лист2!$AI84</f>
        <v>1265419.74</v>
      </c>
      <c r="BQ87" s="9">
        <f>[3]Лист2!$AM230</f>
        <v>0</v>
      </c>
      <c r="BR87" s="8">
        <f>[3]Лист2!$AM84</f>
        <v>0</v>
      </c>
      <c r="BS87" s="9">
        <f>[3]Лист2!$AJ230</f>
        <v>0</v>
      </c>
      <c r="BT87" s="40">
        <f>[3]Лист2!$AJ84</f>
        <v>0</v>
      </c>
      <c r="BU87" s="9">
        <f>[3]Лист2!$AK230</f>
        <v>0</v>
      </c>
      <c r="BV87" s="8">
        <f>[3]Лист2!$AK84</f>
        <v>0</v>
      </c>
      <c r="BW87" s="9">
        <f>[3]Лист2!$AL230</f>
        <v>0</v>
      </c>
      <c r="BX87" s="40">
        <f>[3]Лист2!$AL84</f>
        <v>0</v>
      </c>
      <c r="BY87" s="9">
        <f>[3]Лист2!$AN230</f>
        <v>0</v>
      </c>
      <c r="BZ87" s="8">
        <f>[3]Лист2!$AN84</f>
        <v>0</v>
      </c>
      <c r="CA87" s="8">
        <f t="shared" si="29"/>
        <v>1419216.78</v>
      </c>
      <c r="CB87" s="8">
        <f t="shared" si="30"/>
        <v>1419216.78</v>
      </c>
      <c r="CC87" s="9">
        <f>[3]Лист2!$AQ230</f>
        <v>2505</v>
      </c>
      <c r="CD87" s="8">
        <f>[3]Лист2!$AQ84</f>
        <v>519060.89</v>
      </c>
      <c r="CE87" s="9">
        <f>[3]Лист2!$AR230</f>
        <v>2040</v>
      </c>
      <c r="CF87" s="8">
        <f>[3]Лист2!$AR84</f>
        <v>602524.65</v>
      </c>
      <c r="CG87" s="9">
        <f>[3]Лист2!$AS230</f>
        <v>1539</v>
      </c>
      <c r="CH87" s="8">
        <f>[3]Лист2!$AS84</f>
        <v>297631.24</v>
      </c>
      <c r="CI87" s="9">
        <f>[3]Лист2!$AW230</f>
        <v>0</v>
      </c>
      <c r="CJ87" s="8">
        <f>[3]Лист2!$AW84</f>
        <v>0</v>
      </c>
      <c r="CK87" s="9">
        <f>[3]Лист2!$AT230</f>
        <v>0</v>
      </c>
      <c r="CL87" s="40">
        <f>[3]Лист2!$AT84</f>
        <v>0</v>
      </c>
      <c r="CM87" s="9">
        <f>[3]Лист2!$AU230</f>
        <v>0</v>
      </c>
      <c r="CN87" s="8">
        <f>[3]Лист2!$AU84</f>
        <v>0</v>
      </c>
      <c r="CO87" s="9">
        <f>[3]Лист2!$AV230</f>
        <v>0</v>
      </c>
      <c r="CP87" s="40">
        <f>[3]Лист2!$AV84</f>
        <v>0</v>
      </c>
      <c r="CQ87" s="9">
        <f>[3]Лист2!$AX230</f>
        <v>0</v>
      </c>
      <c r="CR87" s="8">
        <f>[3]Лист2!$AX84</f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157</v>
      </c>
      <c r="E88" s="25" t="s">
        <v>154</v>
      </c>
      <c r="F88" s="31" t="s">
        <v>158</v>
      </c>
      <c r="G88" s="8">
        <f t="shared" si="21"/>
        <v>47718174.420000002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19291</v>
      </c>
      <c r="X88" s="8">
        <f t="shared" si="18"/>
        <v>47718174.420000002</v>
      </c>
      <c r="Y88" s="8">
        <f t="shared" si="23"/>
        <v>11945585.970000001</v>
      </c>
      <c r="Z88" s="8">
        <f t="shared" si="24"/>
        <v>0</v>
      </c>
      <c r="AA88" s="9">
        <f>[3]Лист2!$M231</f>
        <v>0</v>
      </c>
      <c r="AB88" s="8">
        <f>[3]Лист2!$M85</f>
        <v>0</v>
      </c>
      <c r="AC88" s="9">
        <f>[3]Лист2!$N231</f>
        <v>0</v>
      </c>
      <c r="AD88" s="8">
        <f>[3]Лист2!$N85</f>
        <v>0</v>
      </c>
      <c r="AE88" s="9">
        <f>[3]Лист2!$O231</f>
        <v>0</v>
      </c>
      <c r="AF88" s="8">
        <f>[3]Лист2!$O85</f>
        <v>0</v>
      </c>
      <c r="AG88" s="9">
        <f>[3]Лист2!$S231</f>
        <v>0</v>
      </c>
      <c r="AH88" s="8">
        <f>[3]Лист2!$S85</f>
        <v>0</v>
      </c>
      <c r="AI88" s="9">
        <f>[3]Лист2!$P231</f>
        <v>0</v>
      </c>
      <c r="AJ88" s="40">
        <f>[3]Лист2!$P85</f>
        <v>0</v>
      </c>
      <c r="AK88" s="9">
        <f>[3]Лист2!$Q231</f>
        <v>0</v>
      </c>
      <c r="AL88" s="8">
        <f>[3]Лист2!$Q85</f>
        <v>0</v>
      </c>
      <c r="AM88" s="9">
        <f>[3]Лист2!$R231</f>
        <v>0</v>
      </c>
      <c r="AN88" s="40">
        <f>[3]Лист2!$R85</f>
        <v>0</v>
      </c>
      <c r="AO88" s="9">
        <f>[3]Лист2!$T231</f>
        <v>4828</v>
      </c>
      <c r="AP88" s="8">
        <f>[3]Лист2!$T85</f>
        <v>11945585.970000001</v>
      </c>
      <c r="AQ88" s="8">
        <f t="shared" si="25"/>
        <v>12602591.880000001</v>
      </c>
      <c r="AR88" s="8">
        <f t="shared" si="26"/>
        <v>0</v>
      </c>
      <c r="AS88" s="9">
        <f>[3]Лист2!$W231</f>
        <v>0</v>
      </c>
      <c r="AT88" s="8">
        <f>[3]Лист2!$W85</f>
        <v>0</v>
      </c>
      <c r="AU88" s="9">
        <f>[3]Лист2!$X231</f>
        <v>0</v>
      </c>
      <c r="AV88" s="8">
        <f>[3]Лист2!$X85</f>
        <v>0</v>
      </c>
      <c r="AW88" s="9">
        <f>[3]Лист2!$Y231</f>
        <v>0</v>
      </c>
      <c r="AX88" s="8">
        <f>[3]Лист2!$Y85</f>
        <v>0</v>
      </c>
      <c r="AY88" s="9">
        <f>[3]Лист2!$AC231</f>
        <v>0</v>
      </c>
      <c r="AZ88" s="8">
        <f>[3]Лист2!$AC85</f>
        <v>0</v>
      </c>
      <c r="BA88" s="9">
        <f>[3]Лист2!$Z231</f>
        <v>0</v>
      </c>
      <c r="BB88" s="40">
        <f>[3]Лист2!$Z85</f>
        <v>0</v>
      </c>
      <c r="BC88" s="9">
        <f>[3]Лист2!$AA231</f>
        <v>0</v>
      </c>
      <c r="BD88" s="8">
        <f>[3]Лист2!$AA85</f>
        <v>0</v>
      </c>
      <c r="BE88" s="9">
        <f>[3]Лист2!$AB231</f>
        <v>0</v>
      </c>
      <c r="BF88" s="40">
        <f>[3]Лист2!$AB85</f>
        <v>0</v>
      </c>
      <c r="BG88" s="9">
        <f>[3]Лист2!$AD231</f>
        <v>4965</v>
      </c>
      <c r="BH88" s="8">
        <f>[3]Лист2!$AD85</f>
        <v>12602591.880000001</v>
      </c>
      <c r="BI88" s="8">
        <f t="shared" si="27"/>
        <v>12195357.960000001</v>
      </c>
      <c r="BJ88" s="8">
        <f t="shared" si="28"/>
        <v>0</v>
      </c>
      <c r="BK88" s="9">
        <f>[3]Лист2!$AG231</f>
        <v>0</v>
      </c>
      <c r="BL88" s="8">
        <f>[3]Лист2!$AG85</f>
        <v>0</v>
      </c>
      <c r="BM88" s="9">
        <f>[3]Лист2!$AH231</f>
        <v>0</v>
      </c>
      <c r="BN88" s="8">
        <f>[3]Лист2!$AH85</f>
        <v>0</v>
      </c>
      <c r="BO88" s="9">
        <f>[3]Лист2!$AI231</f>
        <v>0</v>
      </c>
      <c r="BP88" s="8">
        <f>[3]Лист2!$AI85</f>
        <v>0</v>
      </c>
      <c r="BQ88" s="9">
        <f>[3]Лист2!$AM231</f>
        <v>0</v>
      </c>
      <c r="BR88" s="8">
        <f>[3]Лист2!$AM85</f>
        <v>0</v>
      </c>
      <c r="BS88" s="9">
        <f>[3]Лист2!$AJ231</f>
        <v>0</v>
      </c>
      <c r="BT88" s="40">
        <f>[3]Лист2!$AJ85</f>
        <v>0</v>
      </c>
      <c r="BU88" s="9">
        <f>[3]Лист2!$AK231</f>
        <v>0</v>
      </c>
      <c r="BV88" s="8">
        <f>[3]Лист2!$AK85</f>
        <v>0</v>
      </c>
      <c r="BW88" s="9">
        <f>[3]Лист2!$AL231</f>
        <v>0</v>
      </c>
      <c r="BX88" s="40">
        <f>[3]Лист2!$AL85</f>
        <v>0</v>
      </c>
      <c r="BY88" s="9">
        <f>[3]Лист2!$AN231</f>
        <v>4749</v>
      </c>
      <c r="BZ88" s="8">
        <f>[3]Лист2!$AN85</f>
        <v>12195357.960000001</v>
      </c>
      <c r="CA88" s="8">
        <f t="shared" si="29"/>
        <v>10974638.609999999</v>
      </c>
      <c r="CB88" s="8">
        <f t="shared" si="30"/>
        <v>0</v>
      </c>
      <c r="CC88" s="9">
        <f>[3]Лист2!$AQ231</f>
        <v>0</v>
      </c>
      <c r="CD88" s="8">
        <f>[3]Лист2!$AQ85</f>
        <v>0</v>
      </c>
      <c r="CE88" s="9">
        <f>[3]Лист2!$AR231</f>
        <v>0</v>
      </c>
      <c r="CF88" s="8">
        <f>[3]Лист2!$AR85</f>
        <v>0</v>
      </c>
      <c r="CG88" s="9">
        <f>[3]Лист2!$AS231</f>
        <v>0</v>
      </c>
      <c r="CH88" s="8">
        <f>[3]Лист2!$AS85</f>
        <v>0</v>
      </c>
      <c r="CI88" s="9">
        <f>[3]Лист2!$AW231</f>
        <v>0</v>
      </c>
      <c r="CJ88" s="8">
        <f>[3]Лист2!$AW85</f>
        <v>0</v>
      </c>
      <c r="CK88" s="9">
        <f>[3]Лист2!$AT231</f>
        <v>0</v>
      </c>
      <c r="CL88" s="40">
        <f>[3]Лист2!$AT85</f>
        <v>0</v>
      </c>
      <c r="CM88" s="9">
        <f>[3]Лист2!$AU231</f>
        <v>0</v>
      </c>
      <c r="CN88" s="8">
        <f>[3]Лист2!$AU85</f>
        <v>0</v>
      </c>
      <c r="CO88" s="9">
        <f>[3]Лист2!$AV231</f>
        <v>0</v>
      </c>
      <c r="CP88" s="40">
        <f>[3]Лист2!$AV85</f>
        <v>0</v>
      </c>
      <c r="CQ88" s="9">
        <f>[3]Лист2!$AX231</f>
        <v>4749</v>
      </c>
      <c r="CR88" s="8">
        <f>[3]Лист2!$AX85</f>
        <v>10974638.609999999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157</v>
      </c>
      <c r="E89" s="25" t="s">
        <v>154</v>
      </c>
      <c r="F89" s="31" t="s">
        <v>158</v>
      </c>
      <c r="G89" s="8">
        <f t="shared" si="21"/>
        <v>4833125.37</v>
      </c>
      <c r="H89" s="8">
        <f t="shared" si="22"/>
        <v>1516101.66</v>
      </c>
      <c r="I89" s="9">
        <f t="shared" si="20"/>
        <v>5281</v>
      </c>
      <c r="J89" s="8">
        <f t="shared" si="20"/>
        <v>734179.51</v>
      </c>
      <c r="K89" s="9">
        <f t="shared" si="20"/>
        <v>0</v>
      </c>
      <c r="L89" s="8">
        <f t="shared" si="20"/>
        <v>0</v>
      </c>
      <c r="M89" s="9">
        <f t="shared" si="20"/>
        <v>2818</v>
      </c>
      <c r="N89" s="8">
        <f t="shared" si="20"/>
        <v>781922.15</v>
      </c>
      <c r="O89" s="9">
        <f t="shared" si="20"/>
        <v>195</v>
      </c>
      <c r="P89" s="8">
        <f t="shared" si="20"/>
        <v>3317023.71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1467906.83</v>
      </c>
      <c r="Z89" s="8">
        <f t="shared" si="24"/>
        <v>566356.80000000005</v>
      </c>
      <c r="AA89" s="9">
        <f>[3]Лист2!$M232</f>
        <v>1514</v>
      </c>
      <c r="AB89" s="8">
        <f>[3]Лист2!$M86</f>
        <v>259963.2</v>
      </c>
      <c r="AC89" s="9">
        <f>[3]Лист2!$N232</f>
        <v>0</v>
      </c>
      <c r="AD89" s="8">
        <f>[3]Лист2!$N86</f>
        <v>0</v>
      </c>
      <c r="AE89" s="9">
        <f>[3]Лист2!$O232</f>
        <v>790</v>
      </c>
      <c r="AF89" s="8">
        <f>[3]Лист2!$O86</f>
        <v>306393.59999999998</v>
      </c>
      <c r="AG89" s="9">
        <f>[3]Лист2!$S232</f>
        <v>53</v>
      </c>
      <c r="AH89" s="8">
        <f>[3]Лист2!$S86</f>
        <v>901550.03</v>
      </c>
      <c r="AI89" s="9">
        <f>[3]Лист2!$P232</f>
        <v>0</v>
      </c>
      <c r="AJ89" s="40">
        <f>[3]Лист2!$P86</f>
        <v>0</v>
      </c>
      <c r="AK89" s="9">
        <f>[3]Лист2!$Q232</f>
        <v>0</v>
      </c>
      <c r="AL89" s="8">
        <f>[3]Лист2!$Q86</f>
        <v>0</v>
      </c>
      <c r="AM89" s="9">
        <f>[3]Лист2!$R232</f>
        <v>0</v>
      </c>
      <c r="AN89" s="40">
        <f>[3]Лист2!$R86</f>
        <v>0</v>
      </c>
      <c r="AO89" s="9">
        <f>[3]Лист2!$T232</f>
        <v>0</v>
      </c>
      <c r="AP89" s="8">
        <f>[3]Лист2!$T86</f>
        <v>0</v>
      </c>
      <c r="AQ89" s="8">
        <f t="shared" si="25"/>
        <v>1522777.47</v>
      </c>
      <c r="AR89" s="8">
        <f t="shared" si="26"/>
        <v>502154.79</v>
      </c>
      <c r="AS89" s="9">
        <f>[3]Лист2!$W232</f>
        <v>1311</v>
      </c>
      <c r="AT89" s="8">
        <f>[3]Лист2!$W86</f>
        <v>221746.47</v>
      </c>
      <c r="AU89" s="9">
        <f>[3]Лист2!$X232</f>
        <v>0</v>
      </c>
      <c r="AV89" s="8">
        <f>[3]Лист2!$X86</f>
        <v>0</v>
      </c>
      <c r="AW89" s="9">
        <f>[3]Лист2!$Y232</f>
        <v>723</v>
      </c>
      <c r="AX89" s="8">
        <f>[3]Лист2!$Y86</f>
        <v>280408.32000000001</v>
      </c>
      <c r="AY89" s="9">
        <f>[3]Лист2!$AC232</f>
        <v>60</v>
      </c>
      <c r="AZ89" s="8">
        <f>[3]Лист2!$AC86</f>
        <v>1020622.68</v>
      </c>
      <c r="BA89" s="9">
        <f>[3]Лист2!$Z232</f>
        <v>0</v>
      </c>
      <c r="BB89" s="40">
        <f>[3]Лист2!$Z86</f>
        <v>0</v>
      </c>
      <c r="BC89" s="9">
        <f>[3]Лист2!$AA232</f>
        <v>0</v>
      </c>
      <c r="BD89" s="8">
        <f>[3]Лист2!$AA86</f>
        <v>0</v>
      </c>
      <c r="BE89" s="9">
        <f>[3]Лист2!$AB232</f>
        <v>0</v>
      </c>
      <c r="BF89" s="40">
        <f>[3]Лист2!$AB86</f>
        <v>0</v>
      </c>
      <c r="BG89" s="9">
        <f>[3]Лист2!$AD232</f>
        <v>0</v>
      </c>
      <c r="BH89" s="8">
        <f>[3]Лист2!$AD86</f>
        <v>0</v>
      </c>
      <c r="BI89" s="8">
        <f t="shared" si="27"/>
        <v>853308.35</v>
      </c>
      <c r="BJ89" s="8">
        <f t="shared" si="28"/>
        <v>223924.36</v>
      </c>
      <c r="BK89" s="9">
        <f>[3]Лист2!$AG232</f>
        <v>1228</v>
      </c>
      <c r="BL89" s="8">
        <f>[3]Лист2!$AG86</f>
        <v>126234.92</v>
      </c>
      <c r="BM89" s="9">
        <f>[3]Лист2!$AH232</f>
        <v>0</v>
      </c>
      <c r="BN89" s="8">
        <f>[3]Лист2!$AH86</f>
        <v>0</v>
      </c>
      <c r="BO89" s="9">
        <f>[3]Лист2!$AI232</f>
        <v>653</v>
      </c>
      <c r="BP89" s="8">
        <f>[3]Лист2!$AI86</f>
        <v>97689.44</v>
      </c>
      <c r="BQ89" s="9">
        <f>[3]Лист2!$AM232</f>
        <v>37</v>
      </c>
      <c r="BR89" s="8">
        <f>[3]Лист2!$AM86</f>
        <v>629383.99</v>
      </c>
      <c r="BS89" s="9">
        <f>[3]Лист2!$AJ232</f>
        <v>0</v>
      </c>
      <c r="BT89" s="40">
        <f>[3]Лист2!$AJ86</f>
        <v>0</v>
      </c>
      <c r="BU89" s="9">
        <f>[3]Лист2!$AK232</f>
        <v>0</v>
      </c>
      <c r="BV89" s="8">
        <f>[3]Лист2!$AK86</f>
        <v>0</v>
      </c>
      <c r="BW89" s="9">
        <f>[3]Лист2!$AL232</f>
        <v>0</v>
      </c>
      <c r="BX89" s="40">
        <f>[3]Лист2!$AL86</f>
        <v>0</v>
      </c>
      <c r="BY89" s="9">
        <f>[3]Лист2!$AN232</f>
        <v>0</v>
      </c>
      <c r="BZ89" s="8">
        <f>[3]Лист2!$AN86</f>
        <v>0</v>
      </c>
      <c r="CA89" s="8">
        <f t="shared" si="29"/>
        <v>989132.72</v>
      </c>
      <c r="CB89" s="8">
        <f t="shared" si="30"/>
        <v>223665.71</v>
      </c>
      <c r="CC89" s="9">
        <f>[3]Лист2!$AQ232</f>
        <v>1228</v>
      </c>
      <c r="CD89" s="8">
        <f>[3]Лист2!$AQ86</f>
        <v>126234.92</v>
      </c>
      <c r="CE89" s="9">
        <f>[3]Лист2!$AR232</f>
        <v>0</v>
      </c>
      <c r="CF89" s="8">
        <f>[3]Лист2!$AR86</f>
        <v>0</v>
      </c>
      <c r="CG89" s="9">
        <f>[3]Лист2!$AS232</f>
        <v>652</v>
      </c>
      <c r="CH89" s="8">
        <f>[3]Лист2!$AS86</f>
        <v>97430.79</v>
      </c>
      <c r="CI89" s="9">
        <f>[3]Лист2!$AW232</f>
        <v>45</v>
      </c>
      <c r="CJ89" s="8">
        <f>[3]Лист2!$AW86</f>
        <v>765467.01</v>
      </c>
      <c r="CK89" s="9">
        <f>[3]Лист2!$AT232</f>
        <v>0</v>
      </c>
      <c r="CL89" s="40">
        <f>[3]Лист2!$AT86</f>
        <v>0</v>
      </c>
      <c r="CM89" s="9">
        <f>[3]Лист2!$AU232</f>
        <v>0</v>
      </c>
      <c r="CN89" s="8">
        <f>[3]Лист2!$AU86</f>
        <v>0</v>
      </c>
      <c r="CO89" s="9">
        <f>[3]Лист2!$AV232</f>
        <v>0</v>
      </c>
      <c r="CP89" s="40">
        <f>[3]Лист2!$AV86</f>
        <v>0</v>
      </c>
      <c r="CQ89" s="9">
        <f>[3]Лист2!$AX232</f>
        <v>0</v>
      </c>
      <c r="CR89" s="8">
        <f>[3]Лист2!$AX86</f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157</v>
      </c>
      <c r="E90" s="25" t="s">
        <v>154</v>
      </c>
      <c r="F90" s="31" t="s">
        <v>158</v>
      </c>
      <c r="G90" s="8">
        <f t="shared" si="21"/>
        <v>55008736.18</v>
      </c>
      <c r="H90" s="8">
        <f t="shared" si="22"/>
        <v>38967936.18</v>
      </c>
      <c r="I90" s="9">
        <f t="shared" si="20"/>
        <v>25049</v>
      </c>
      <c r="J90" s="8">
        <f t="shared" si="20"/>
        <v>21728664.18</v>
      </c>
      <c r="K90" s="9">
        <f t="shared" si="20"/>
        <v>12000</v>
      </c>
      <c r="L90" s="8">
        <f t="shared" si="20"/>
        <v>4368955.2699999996</v>
      </c>
      <c r="M90" s="9">
        <f t="shared" si="20"/>
        <v>9600</v>
      </c>
      <c r="N90" s="8">
        <f t="shared" si="20"/>
        <v>12870316.73</v>
      </c>
      <c r="O90" s="9">
        <f t="shared" si="20"/>
        <v>993</v>
      </c>
      <c r="P90" s="8">
        <f t="shared" si="20"/>
        <v>6090000</v>
      </c>
      <c r="Q90" s="9">
        <f t="shared" si="20"/>
        <v>454</v>
      </c>
      <c r="R90" s="8">
        <f t="shared" si="20"/>
        <v>9950800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16177321.68</v>
      </c>
      <c r="Z90" s="8">
        <f t="shared" si="24"/>
        <v>11887321.68</v>
      </c>
      <c r="AA90" s="9">
        <f>[3]Лист2!$M233</f>
        <v>7049</v>
      </c>
      <c r="AB90" s="8">
        <f>[3]Лист2!$M87</f>
        <v>7330000</v>
      </c>
      <c r="AC90" s="9">
        <f>[3]Лист2!$N233</f>
        <v>3000</v>
      </c>
      <c r="AD90" s="8">
        <f>[3]Лист2!$N87</f>
        <v>1200000</v>
      </c>
      <c r="AE90" s="9">
        <f>[3]Лист2!$O233</f>
        <v>2400</v>
      </c>
      <c r="AF90" s="8">
        <f>[3]Лист2!$O87</f>
        <v>3357321.68</v>
      </c>
      <c r="AG90" s="9">
        <f>[3]Лист2!$S233</f>
        <v>258</v>
      </c>
      <c r="AH90" s="8">
        <f>[3]Лист2!$S87</f>
        <v>1910000</v>
      </c>
      <c r="AI90" s="9">
        <f>[3]Лист2!$P233</f>
        <v>108</v>
      </c>
      <c r="AJ90" s="40">
        <f>[3]Лист2!$P87</f>
        <v>2380000</v>
      </c>
      <c r="AK90" s="9">
        <f>[3]Лист2!$Q233</f>
        <v>0</v>
      </c>
      <c r="AL90" s="8">
        <f>[3]Лист2!$Q87</f>
        <v>0</v>
      </c>
      <c r="AM90" s="9">
        <f>[3]Лист2!$R233</f>
        <v>0</v>
      </c>
      <c r="AN90" s="40">
        <f>[3]Лист2!$R87</f>
        <v>0</v>
      </c>
      <c r="AO90" s="9">
        <f>[3]Лист2!$T233</f>
        <v>0</v>
      </c>
      <c r="AP90" s="8">
        <f>[3]Лист2!$T87</f>
        <v>0</v>
      </c>
      <c r="AQ90" s="8">
        <f t="shared" si="25"/>
        <v>14351495.43</v>
      </c>
      <c r="AR90" s="8">
        <f t="shared" si="26"/>
        <v>9491495.4299999997</v>
      </c>
      <c r="AS90" s="9">
        <f>[3]Лист2!$W233</f>
        <v>6000</v>
      </c>
      <c r="AT90" s="8">
        <f>[3]Лист2!$W87</f>
        <v>6131495.4299999997</v>
      </c>
      <c r="AU90" s="9">
        <f>[3]Лист2!$X233</f>
        <v>3000</v>
      </c>
      <c r="AV90" s="8">
        <f>[3]Лист2!$X87</f>
        <v>1200000</v>
      </c>
      <c r="AW90" s="9">
        <f>[3]Лист2!$Y233</f>
        <v>2400</v>
      </c>
      <c r="AX90" s="8">
        <f>[3]Лист2!$Y87</f>
        <v>2160000</v>
      </c>
      <c r="AY90" s="9">
        <f>[3]Лист2!$AC233</f>
        <v>245</v>
      </c>
      <c r="AZ90" s="8">
        <f>[3]Лист2!$AC87</f>
        <v>1880000</v>
      </c>
      <c r="BA90" s="9">
        <f>[3]Лист2!$Z233</f>
        <v>133</v>
      </c>
      <c r="BB90" s="40">
        <f>[3]Лист2!$Z87</f>
        <v>2980000</v>
      </c>
      <c r="BC90" s="9">
        <f>[3]Лист2!$AA233</f>
        <v>0</v>
      </c>
      <c r="BD90" s="8">
        <f>[3]Лист2!$AA87</f>
        <v>0</v>
      </c>
      <c r="BE90" s="9">
        <f>[3]Лист2!$AB233</f>
        <v>0</v>
      </c>
      <c r="BF90" s="40">
        <f>[3]Лист2!$AB87</f>
        <v>0</v>
      </c>
      <c r="BG90" s="9">
        <f>[3]Лист2!$AD233</f>
        <v>0</v>
      </c>
      <c r="BH90" s="8">
        <f>[3]Лист2!$AD87</f>
        <v>0</v>
      </c>
      <c r="BI90" s="8">
        <f t="shared" si="27"/>
        <v>12860000</v>
      </c>
      <c r="BJ90" s="8">
        <f t="shared" si="28"/>
        <v>8600000</v>
      </c>
      <c r="BK90" s="9">
        <f>[3]Лист2!$AG233</f>
        <v>6000</v>
      </c>
      <c r="BL90" s="8">
        <f>[3]Лист2!$AG87</f>
        <v>4100000</v>
      </c>
      <c r="BM90" s="9">
        <f>[3]Лист2!$AH233</f>
        <v>3000</v>
      </c>
      <c r="BN90" s="8">
        <f>[3]Лист2!$AH87</f>
        <v>900000</v>
      </c>
      <c r="BO90" s="9">
        <f>[3]Лист2!$AI233</f>
        <v>2400</v>
      </c>
      <c r="BP90" s="8">
        <f>[3]Лист2!$AI87</f>
        <v>3600000</v>
      </c>
      <c r="BQ90" s="9">
        <f>[3]Лист2!$AM233</f>
        <v>245</v>
      </c>
      <c r="BR90" s="8">
        <f>[3]Лист2!$AM87</f>
        <v>1880000</v>
      </c>
      <c r="BS90" s="9">
        <f>[3]Лист2!$AJ233</f>
        <v>108</v>
      </c>
      <c r="BT90" s="40">
        <f>[3]Лист2!$AJ87</f>
        <v>2380000</v>
      </c>
      <c r="BU90" s="9">
        <f>[3]Лист2!$AK233</f>
        <v>0</v>
      </c>
      <c r="BV90" s="8">
        <f>[3]Лист2!$AK87</f>
        <v>0</v>
      </c>
      <c r="BW90" s="9">
        <f>[3]Лист2!$AL233</f>
        <v>0</v>
      </c>
      <c r="BX90" s="40">
        <f>[3]Лист2!$AL87</f>
        <v>0</v>
      </c>
      <c r="BY90" s="9">
        <f>[3]Лист2!$AN233</f>
        <v>0</v>
      </c>
      <c r="BZ90" s="8">
        <f>[3]Лист2!$AN87</f>
        <v>0</v>
      </c>
      <c r="CA90" s="8">
        <f t="shared" si="29"/>
        <v>11619919.07</v>
      </c>
      <c r="CB90" s="8">
        <f t="shared" si="30"/>
        <v>8989119.0700000003</v>
      </c>
      <c r="CC90" s="9">
        <f>[3]Лист2!$AQ233</f>
        <v>6000</v>
      </c>
      <c r="CD90" s="8">
        <f>[3]Лист2!$AQ87</f>
        <v>4167168.75</v>
      </c>
      <c r="CE90" s="9">
        <f>[3]Лист2!$AR233</f>
        <v>3000</v>
      </c>
      <c r="CF90" s="8">
        <f>[3]Лист2!$AR87</f>
        <v>1068955.27</v>
      </c>
      <c r="CG90" s="9">
        <f>[3]Лист2!$AS233</f>
        <v>2400</v>
      </c>
      <c r="CH90" s="8">
        <f>[3]Лист2!$AS87</f>
        <v>3752995.05</v>
      </c>
      <c r="CI90" s="9">
        <f>[3]Лист2!$AW233</f>
        <v>245</v>
      </c>
      <c r="CJ90" s="8">
        <f>[3]Лист2!$AW87</f>
        <v>420000</v>
      </c>
      <c r="CK90" s="9">
        <f>[3]Лист2!$AT233</f>
        <v>105</v>
      </c>
      <c r="CL90" s="40">
        <f>[3]Лист2!$AT87</f>
        <v>2210800</v>
      </c>
      <c r="CM90" s="9">
        <f>[3]Лист2!$AU233</f>
        <v>0</v>
      </c>
      <c r="CN90" s="8">
        <f>[3]Лист2!$AU87</f>
        <v>0</v>
      </c>
      <c r="CO90" s="9">
        <f>[3]Лист2!$AV233</f>
        <v>0</v>
      </c>
      <c r="CP90" s="40">
        <f>[3]Лист2!$AV87</f>
        <v>0</v>
      </c>
      <c r="CQ90" s="9">
        <f>[3]Лист2!$AX233</f>
        <v>0</v>
      </c>
      <c r="CR90" s="8">
        <f>[3]Лист2!$AX87</f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157</v>
      </c>
      <c r="E91" s="25" t="s">
        <v>166</v>
      </c>
      <c r="F91" s="31" t="s">
        <v>158</v>
      </c>
      <c r="G91" s="8">
        <f t="shared" si="21"/>
        <v>137434761.81</v>
      </c>
      <c r="H91" s="8">
        <f t="shared" si="22"/>
        <v>3850984.99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198</v>
      </c>
      <c r="L91" s="8">
        <f t="shared" si="31"/>
        <v>88042</v>
      </c>
      <c r="M91" s="9">
        <f t="shared" si="31"/>
        <v>0</v>
      </c>
      <c r="N91" s="8">
        <f t="shared" si="31"/>
        <v>3762942.99</v>
      </c>
      <c r="O91" s="9">
        <f t="shared" si="31"/>
        <v>139</v>
      </c>
      <c r="P91" s="8">
        <f t="shared" si="31"/>
        <v>11360426</v>
      </c>
      <c r="Q91" s="9">
        <f t="shared" si="31"/>
        <v>1065</v>
      </c>
      <c r="R91" s="8">
        <f t="shared" si="31"/>
        <v>122223350.81999999</v>
      </c>
      <c r="S91" s="9">
        <f t="shared" si="31"/>
        <v>0</v>
      </c>
      <c r="T91" s="8">
        <f t="shared" si="31"/>
        <v>0</v>
      </c>
      <c r="U91" s="9">
        <f t="shared" si="31"/>
        <v>371</v>
      </c>
      <c r="V91" s="8">
        <f t="shared" si="31"/>
        <v>71601871</v>
      </c>
      <c r="W91" s="9">
        <f t="shared" si="31"/>
        <v>0</v>
      </c>
      <c r="X91" s="8">
        <f t="shared" si="18"/>
        <v>0</v>
      </c>
      <c r="Y91" s="8">
        <f t="shared" si="23"/>
        <v>36236998.890000001</v>
      </c>
      <c r="Z91" s="8">
        <f t="shared" si="24"/>
        <v>1386384.89</v>
      </c>
      <c r="AA91" s="9">
        <f>[3]Лист2!$M234</f>
        <v>0</v>
      </c>
      <c r="AB91" s="8">
        <f>[3]Лист2!$M88</f>
        <v>0</v>
      </c>
      <c r="AC91" s="9">
        <f>[3]Лист2!$N234</f>
        <v>92</v>
      </c>
      <c r="AD91" s="8">
        <f>[3]Лист2!$N88</f>
        <v>40521</v>
      </c>
      <c r="AE91" s="9">
        <f>[3]Лист2!$O234</f>
        <v>0</v>
      </c>
      <c r="AF91" s="8">
        <f>[3]Лист2!$O88</f>
        <v>1345863.89</v>
      </c>
      <c r="AG91" s="9">
        <f>[3]Лист2!$S234</f>
        <v>35</v>
      </c>
      <c r="AH91" s="8">
        <f>[3]Лист2!$S88</f>
        <v>2840096</v>
      </c>
      <c r="AI91" s="9">
        <f>[3]Лист2!$P234</f>
        <v>312</v>
      </c>
      <c r="AJ91" s="40">
        <f>[3]Лист2!$P88</f>
        <v>32010518</v>
      </c>
      <c r="AK91" s="9">
        <f>[3]Лист2!$Q234</f>
        <v>0</v>
      </c>
      <c r="AL91" s="8">
        <f>[3]Лист2!$Q88</f>
        <v>0</v>
      </c>
      <c r="AM91" s="9">
        <f>[3]Лист2!$R234</f>
        <v>101</v>
      </c>
      <c r="AN91" s="40">
        <f>[3]Лист2!$R88</f>
        <v>19218032</v>
      </c>
      <c r="AO91" s="9">
        <f>[3]Лист2!$T234</f>
        <v>0</v>
      </c>
      <c r="AP91" s="8">
        <f>[3]Лист2!$T88</f>
        <v>0</v>
      </c>
      <c r="AQ91" s="8">
        <f t="shared" si="25"/>
        <v>33876064.289999999</v>
      </c>
      <c r="AR91" s="8">
        <f t="shared" si="26"/>
        <v>1386384.89</v>
      </c>
      <c r="AS91" s="9">
        <f>[3]Лист2!$W234</f>
        <v>0</v>
      </c>
      <c r="AT91" s="8">
        <f>[3]Лист2!$W88</f>
        <v>0</v>
      </c>
      <c r="AU91" s="9">
        <f>[3]Лист2!$X234</f>
        <v>92</v>
      </c>
      <c r="AV91" s="8">
        <f>[3]Лист2!$X88</f>
        <v>40521</v>
      </c>
      <c r="AW91" s="9">
        <f>[3]Лист2!$Y234</f>
        <v>0</v>
      </c>
      <c r="AX91" s="8">
        <f>[3]Лист2!$Y88</f>
        <v>1345863.89</v>
      </c>
      <c r="AY91" s="9">
        <f>[3]Лист2!$AC234</f>
        <v>35</v>
      </c>
      <c r="AZ91" s="8">
        <f>[3]Лист2!$AC88</f>
        <v>2840096</v>
      </c>
      <c r="BA91" s="9">
        <f>[3]Лист2!$Z234</f>
        <v>250</v>
      </c>
      <c r="BB91" s="40">
        <f>[3]Лист2!$Z88</f>
        <v>29649583.399999999</v>
      </c>
      <c r="BC91" s="9">
        <f>[3]Лист2!$AA234</f>
        <v>0</v>
      </c>
      <c r="BD91" s="8">
        <f>[3]Лист2!$AA88</f>
        <v>0</v>
      </c>
      <c r="BE91" s="9">
        <f>[3]Лист2!$AB234</f>
        <v>90</v>
      </c>
      <c r="BF91" s="40">
        <f>[3]Лист2!$AB88</f>
        <v>17973622</v>
      </c>
      <c r="BG91" s="9">
        <f>[3]Лист2!$AD234</f>
        <v>0</v>
      </c>
      <c r="BH91" s="8">
        <f>[3]Лист2!$AD88</f>
        <v>0</v>
      </c>
      <c r="BI91" s="8">
        <f t="shared" si="27"/>
        <v>34183964.439999998</v>
      </c>
      <c r="BJ91" s="8">
        <f t="shared" si="28"/>
        <v>1078215.21</v>
      </c>
      <c r="BK91" s="9">
        <f>[3]Лист2!$AG234</f>
        <v>0</v>
      </c>
      <c r="BL91" s="8">
        <f>[3]Лист2!$AG88</f>
        <v>0</v>
      </c>
      <c r="BM91" s="9">
        <f>[3]Лист2!$AH234</f>
        <v>14</v>
      </c>
      <c r="BN91" s="8">
        <f>[3]Лист2!$AH88</f>
        <v>7000</v>
      </c>
      <c r="BO91" s="9">
        <f>[3]Лист2!$AI234</f>
        <v>0</v>
      </c>
      <c r="BP91" s="8">
        <f>[3]Лист2!$AI88</f>
        <v>1071215.21</v>
      </c>
      <c r="BQ91" s="9">
        <f>[3]Лист2!$AM234</f>
        <v>35</v>
      </c>
      <c r="BR91" s="8">
        <f>[3]Лист2!$AM88</f>
        <v>2840096</v>
      </c>
      <c r="BS91" s="9">
        <f>[3]Лист2!$AJ234</f>
        <v>251</v>
      </c>
      <c r="BT91" s="40">
        <f>[3]Лист2!$AJ88</f>
        <v>30265653.23</v>
      </c>
      <c r="BU91" s="9">
        <f>[3]Лист2!$AK234</f>
        <v>0</v>
      </c>
      <c r="BV91" s="8">
        <f>[3]Лист2!$AK88</f>
        <v>0</v>
      </c>
      <c r="BW91" s="9">
        <f>[3]Лист2!$AL234</f>
        <v>85</v>
      </c>
      <c r="BX91" s="40">
        <f>[3]Лист2!$AL88</f>
        <v>17049134</v>
      </c>
      <c r="BY91" s="9">
        <f>[3]Лист2!$AN234</f>
        <v>0</v>
      </c>
      <c r="BZ91" s="8">
        <f>[3]Лист2!$AN88</f>
        <v>0</v>
      </c>
      <c r="CA91" s="8">
        <f t="shared" si="29"/>
        <v>33137734.190000001</v>
      </c>
      <c r="CB91" s="8">
        <f t="shared" si="30"/>
        <v>0</v>
      </c>
      <c r="CC91" s="9">
        <f>[3]Лист2!$AQ234</f>
        <v>0</v>
      </c>
      <c r="CD91" s="8">
        <f>[3]Лист2!$AQ88</f>
        <v>0</v>
      </c>
      <c r="CE91" s="9">
        <f>[3]Лист2!$AR234</f>
        <v>0</v>
      </c>
      <c r="CF91" s="8">
        <f>[3]Лист2!$AR88</f>
        <v>0</v>
      </c>
      <c r="CG91" s="9">
        <f>[3]Лист2!$AS234</f>
        <v>0</v>
      </c>
      <c r="CH91" s="8">
        <f>[3]Лист2!$AS88</f>
        <v>0</v>
      </c>
      <c r="CI91" s="9">
        <f>[3]Лист2!$AW234</f>
        <v>34</v>
      </c>
      <c r="CJ91" s="8">
        <f>[3]Лист2!$AW88</f>
        <v>2840138</v>
      </c>
      <c r="CK91" s="9">
        <f>[3]Лист2!$AT234</f>
        <v>252</v>
      </c>
      <c r="CL91" s="40">
        <f>[3]Лист2!$AT88</f>
        <v>30297596.190000001</v>
      </c>
      <c r="CM91" s="9">
        <f>[3]Лист2!$AU234</f>
        <v>0</v>
      </c>
      <c r="CN91" s="8">
        <f>[3]Лист2!$AU88</f>
        <v>0</v>
      </c>
      <c r="CO91" s="9">
        <f>[3]Лист2!$AV234</f>
        <v>95</v>
      </c>
      <c r="CP91" s="40">
        <f>[3]Лист2!$AV88</f>
        <v>17361083</v>
      </c>
      <c r="CQ91" s="9">
        <f>[3]Лист2!$AX234</f>
        <v>0</v>
      </c>
      <c r="CR91" s="8">
        <f>[3]Лист2!$AX88</f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157</v>
      </c>
      <c r="E92" s="25" t="s">
        <v>160</v>
      </c>
      <c r="F92" s="31" t="s">
        <v>158</v>
      </c>
      <c r="G92" s="8">
        <f t="shared" si="21"/>
        <v>16329514.93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259</v>
      </c>
      <c r="P92" s="8">
        <f t="shared" si="31"/>
        <v>12206234.880000001</v>
      </c>
      <c r="Q92" s="9">
        <f t="shared" si="31"/>
        <v>63</v>
      </c>
      <c r="R92" s="8">
        <f t="shared" si="31"/>
        <v>4123280.05</v>
      </c>
      <c r="S92" s="9">
        <f t="shared" si="31"/>
        <v>0</v>
      </c>
      <c r="T92" s="8">
        <f t="shared" si="31"/>
        <v>0</v>
      </c>
      <c r="U92" s="9">
        <f t="shared" si="31"/>
        <v>42</v>
      </c>
      <c r="V92" s="8">
        <f t="shared" si="31"/>
        <v>3002160</v>
      </c>
      <c r="W92" s="9">
        <f t="shared" si="31"/>
        <v>0</v>
      </c>
      <c r="X92" s="8">
        <f t="shared" si="18"/>
        <v>0</v>
      </c>
      <c r="Y92" s="8">
        <f t="shared" si="23"/>
        <v>8269879.5899999999</v>
      </c>
      <c r="Z92" s="8">
        <f t="shared" si="24"/>
        <v>0</v>
      </c>
      <c r="AA92" s="9">
        <f>[3]Лист2!$M235</f>
        <v>0</v>
      </c>
      <c r="AB92" s="8">
        <f>[3]Лист2!$M89</f>
        <v>0</v>
      </c>
      <c r="AC92" s="9">
        <f>[3]Лист2!$N235</f>
        <v>0</v>
      </c>
      <c r="AD92" s="8">
        <f>[3]Лист2!$N89</f>
        <v>0</v>
      </c>
      <c r="AE92" s="9">
        <f>[3]Лист2!$O235</f>
        <v>0</v>
      </c>
      <c r="AF92" s="8">
        <f>[3]Лист2!$O89</f>
        <v>0</v>
      </c>
      <c r="AG92" s="9">
        <f>[3]Лист2!$S235</f>
        <v>157</v>
      </c>
      <c r="AH92" s="8">
        <f>[3]Лист2!$S89</f>
        <v>7399146.2400000002</v>
      </c>
      <c r="AI92" s="9">
        <f>[3]Лист2!$P235</f>
        <v>14</v>
      </c>
      <c r="AJ92" s="40">
        <f>[3]Лист2!$P89</f>
        <v>870733.35</v>
      </c>
      <c r="AK92" s="9">
        <f>[3]Лист2!$Q235</f>
        <v>0</v>
      </c>
      <c r="AL92" s="8">
        <f>[3]Лист2!$Q89</f>
        <v>0</v>
      </c>
      <c r="AM92" s="9">
        <f>[3]Лист2!$R235</f>
        <v>7</v>
      </c>
      <c r="AN92" s="40">
        <f>[3]Лист2!$R89</f>
        <v>500360</v>
      </c>
      <c r="AO92" s="9">
        <f>[3]Лист2!$T235</f>
        <v>0</v>
      </c>
      <c r="AP92" s="8">
        <f>[3]Лист2!$T89</f>
        <v>0</v>
      </c>
      <c r="AQ92" s="8">
        <f t="shared" si="25"/>
        <v>4343327.59</v>
      </c>
      <c r="AR92" s="8">
        <f t="shared" si="26"/>
        <v>0</v>
      </c>
      <c r="AS92" s="9">
        <f>[3]Лист2!$W235</f>
        <v>0</v>
      </c>
      <c r="AT92" s="8">
        <f>[3]Лист2!$W89</f>
        <v>0</v>
      </c>
      <c r="AU92" s="9">
        <f>[3]Лист2!$X235</f>
        <v>0</v>
      </c>
      <c r="AV92" s="8">
        <f>[3]Лист2!$X89</f>
        <v>0</v>
      </c>
      <c r="AW92" s="9">
        <f>[3]Лист2!$Y235</f>
        <v>0</v>
      </c>
      <c r="AX92" s="8">
        <f>[3]Лист2!$Y89</f>
        <v>0</v>
      </c>
      <c r="AY92" s="9">
        <f>[3]Лист2!$AC235</f>
        <v>57</v>
      </c>
      <c r="AZ92" s="8">
        <f>[3]Лист2!$AC89</f>
        <v>2686314.24</v>
      </c>
      <c r="BA92" s="9">
        <f>[3]Лист2!$Z235</f>
        <v>25</v>
      </c>
      <c r="BB92" s="40">
        <f>[3]Лист2!$Z89</f>
        <v>1657013.35</v>
      </c>
      <c r="BC92" s="9">
        <f>[3]Лист2!$AA235</f>
        <v>0</v>
      </c>
      <c r="BD92" s="8">
        <f>[3]Лист2!$AA89</f>
        <v>0</v>
      </c>
      <c r="BE92" s="9">
        <f>[3]Лист2!$AB235</f>
        <v>18</v>
      </c>
      <c r="BF92" s="40">
        <f>[3]Лист2!$AB89</f>
        <v>1286640</v>
      </c>
      <c r="BG92" s="9">
        <f>[3]Лист2!$AD235</f>
        <v>0</v>
      </c>
      <c r="BH92" s="8">
        <f>[3]Лист2!$AD89</f>
        <v>0</v>
      </c>
      <c r="BI92" s="8">
        <f t="shared" si="27"/>
        <v>1595533.35</v>
      </c>
      <c r="BJ92" s="8">
        <f t="shared" si="28"/>
        <v>0</v>
      </c>
      <c r="BK92" s="9">
        <f>[3]Лист2!$AG235</f>
        <v>0</v>
      </c>
      <c r="BL92" s="8">
        <f>[3]Лист2!$AG89</f>
        <v>0</v>
      </c>
      <c r="BM92" s="9">
        <f>[3]Лист2!$AH235</f>
        <v>0</v>
      </c>
      <c r="BN92" s="8">
        <f>[3]Лист2!$AH89</f>
        <v>0</v>
      </c>
      <c r="BO92" s="9">
        <f>[3]Лист2!$AI235</f>
        <v>0</v>
      </c>
      <c r="BP92" s="8">
        <f>[3]Лист2!$AI89</f>
        <v>0</v>
      </c>
      <c r="BQ92" s="9">
        <f>[3]Лист2!$AM235</f>
        <v>0</v>
      </c>
      <c r="BR92" s="8">
        <f>[3]Лист2!$AM89</f>
        <v>0</v>
      </c>
      <c r="BS92" s="9">
        <f>[3]Лист2!$AJ235</f>
        <v>24</v>
      </c>
      <c r="BT92" s="40">
        <f>[3]Лист2!$AJ89</f>
        <v>1595533.35</v>
      </c>
      <c r="BU92" s="9">
        <f>[3]Лист2!$AK235</f>
        <v>0</v>
      </c>
      <c r="BV92" s="8">
        <f>[3]Лист2!$AK89</f>
        <v>0</v>
      </c>
      <c r="BW92" s="9">
        <f>[3]Лист2!$AL235</f>
        <v>17</v>
      </c>
      <c r="BX92" s="40">
        <f>[3]Лист2!$AL89</f>
        <v>1215160</v>
      </c>
      <c r="BY92" s="9">
        <f>[3]Лист2!$AN235</f>
        <v>0</v>
      </c>
      <c r="BZ92" s="8">
        <f>[3]Лист2!$AN89</f>
        <v>0</v>
      </c>
      <c r="CA92" s="8">
        <f t="shared" si="29"/>
        <v>2120774.4</v>
      </c>
      <c r="CB92" s="8">
        <f t="shared" si="30"/>
        <v>0</v>
      </c>
      <c r="CC92" s="9">
        <f>[3]Лист2!$AQ235</f>
        <v>0</v>
      </c>
      <c r="CD92" s="8">
        <f>[3]Лист2!$AQ89</f>
        <v>0</v>
      </c>
      <c r="CE92" s="9">
        <f>[3]Лист2!$AR235</f>
        <v>0</v>
      </c>
      <c r="CF92" s="8">
        <f>[3]Лист2!$AR89</f>
        <v>0</v>
      </c>
      <c r="CG92" s="9">
        <f>[3]Лист2!$AS235</f>
        <v>0</v>
      </c>
      <c r="CH92" s="8">
        <f>[3]Лист2!$AS89</f>
        <v>0</v>
      </c>
      <c r="CI92" s="9">
        <f>[3]Лист2!$AW235</f>
        <v>45</v>
      </c>
      <c r="CJ92" s="8">
        <f>[3]Лист2!$AW89</f>
        <v>2120774.4</v>
      </c>
      <c r="CK92" s="9">
        <f>[3]Лист2!$AT235</f>
        <v>0</v>
      </c>
      <c r="CL92" s="40">
        <f>[3]Лист2!$AT89</f>
        <v>0</v>
      </c>
      <c r="CM92" s="9">
        <f>[3]Лист2!$AU235</f>
        <v>0</v>
      </c>
      <c r="CN92" s="8">
        <f>[3]Лист2!$AU89</f>
        <v>0</v>
      </c>
      <c r="CO92" s="9">
        <f>[3]Лист2!$AV235</f>
        <v>0</v>
      </c>
      <c r="CP92" s="40">
        <f>[3]Лист2!$AV89</f>
        <v>0</v>
      </c>
      <c r="CQ92" s="9">
        <f>[3]Лист2!$AX235</f>
        <v>0</v>
      </c>
      <c r="CR92" s="8">
        <f>[3]Лист2!$AX89</f>
        <v>0</v>
      </c>
    </row>
    <row r="93" spans="1:96" x14ac:dyDescent="0.25">
      <c r="A93" s="12">
        <v>75</v>
      </c>
      <c r="B93" s="18" t="s">
        <v>136</v>
      </c>
      <c r="C93" s="12">
        <v>330417</v>
      </c>
      <c r="D93" s="25" t="s">
        <v>157</v>
      </c>
      <c r="E93" s="25" t="s">
        <v>160</v>
      </c>
      <c r="F93" s="31" t="s">
        <v>158</v>
      </c>
      <c r="G93" s="8">
        <f t="shared" si="21"/>
        <v>3581911.02</v>
      </c>
      <c r="H93" s="8">
        <f t="shared" si="22"/>
        <v>3581911.02</v>
      </c>
      <c r="I93" s="9">
        <f t="shared" si="31"/>
        <v>7</v>
      </c>
      <c r="J93" s="8">
        <f t="shared" si="31"/>
        <v>495.02</v>
      </c>
      <c r="K93" s="9">
        <f t="shared" si="31"/>
        <v>0</v>
      </c>
      <c r="L93" s="8">
        <f t="shared" si="31"/>
        <v>0</v>
      </c>
      <c r="M93" s="9">
        <f t="shared" si="31"/>
        <v>72</v>
      </c>
      <c r="N93" s="8">
        <f t="shared" si="31"/>
        <v>3581416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0</v>
      </c>
      <c r="Z93" s="8">
        <f t="shared" si="24"/>
        <v>0</v>
      </c>
      <c r="AA93" s="9">
        <f>[3]Лист2!$M236</f>
        <v>0</v>
      </c>
      <c r="AB93" s="8">
        <f>[3]Лист2!$M90</f>
        <v>0</v>
      </c>
      <c r="AC93" s="9">
        <f>[3]Лист2!$N236</f>
        <v>0</v>
      </c>
      <c r="AD93" s="8">
        <f>[3]Лист2!$N90</f>
        <v>0</v>
      </c>
      <c r="AE93" s="9">
        <f>[3]Лист2!$O236</f>
        <v>0</v>
      </c>
      <c r="AF93" s="8">
        <f>[3]Лист2!$O90</f>
        <v>0</v>
      </c>
      <c r="AG93" s="9">
        <f>[3]Лист2!$S236</f>
        <v>0</v>
      </c>
      <c r="AH93" s="8">
        <f>[3]Лист2!$S90</f>
        <v>0</v>
      </c>
      <c r="AI93" s="9">
        <f>[3]Лист2!$P236</f>
        <v>0</v>
      </c>
      <c r="AJ93" s="40">
        <f>[3]Лист2!$P90</f>
        <v>0</v>
      </c>
      <c r="AK93" s="9">
        <f>[3]Лист2!$Q236</f>
        <v>0</v>
      </c>
      <c r="AL93" s="8">
        <f>[3]Лист2!$Q90</f>
        <v>0</v>
      </c>
      <c r="AM93" s="9">
        <f>[3]Лист2!$R236</f>
        <v>0</v>
      </c>
      <c r="AN93" s="40">
        <f>[3]Лист2!$R90</f>
        <v>0</v>
      </c>
      <c r="AO93" s="9">
        <f>[3]Лист2!$T236</f>
        <v>0</v>
      </c>
      <c r="AP93" s="8">
        <f>[3]Лист2!$T90</f>
        <v>0</v>
      </c>
      <c r="AQ93" s="8">
        <f t="shared" si="25"/>
        <v>0</v>
      </c>
      <c r="AR93" s="8">
        <f t="shared" si="26"/>
        <v>0</v>
      </c>
      <c r="AS93" s="9">
        <f>[3]Лист2!$W236</f>
        <v>0</v>
      </c>
      <c r="AT93" s="8">
        <f>[3]Лист2!$W90</f>
        <v>0</v>
      </c>
      <c r="AU93" s="9">
        <f>[3]Лист2!$X236</f>
        <v>0</v>
      </c>
      <c r="AV93" s="8">
        <f>[3]Лист2!$X90</f>
        <v>0</v>
      </c>
      <c r="AW93" s="9">
        <f>[3]Лист2!$Y236</f>
        <v>0</v>
      </c>
      <c r="AX93" s="8">
        <f>[3]Лист2!$Y90</f>
        <v>0</v>
      </c>
      <c r="AY93" s="9">
        <f>[3]Лист2!$AC236</f>
        <v>0</v>
      </c>
      <c r="AZ93" s="8">
        <f>[3]Лист2!$AC90</f>
        <v>0</v>
      </c>
      <c r="BA93" s="9">
        <f>[3]Лист2!$Z236</f>
        <v>0</v>
      </c>
      <c r="BB93" s="40">
        <f>[3]Лист2!$Z90</f>
        <v>0</v>
      </c>
      <c r="BC93" s="9">
        <f>[3]Лист2!$AA236</f>
        <v>0</v>
      </c>
      <c r="BD93" s="8">
        <f>[3]Лист2!$AA90</f>
        <v>0</v>
      </c>
      <c r="BE93" s="9">
        <f>[3]Лист2!$AB236</f>
        <v>0</v>
      </c>
      <c r="BF93" s="40">
        <f>[3]Лист2!$AB90</f>
        <v>0</v>
      </c>
      <c r="BG93" s="9">
        <f>[3]Лист2!$AD236</f>
        <v>0</v>
      </c>
      <c r="BH93" s="8">
        <f>[3]Лист2!$AD90</f>
        <v>0</v>
      </c>
      <c r="BI93" s="8">
        <f t="shared" si="27"/>
        <v>0</v>
      </c>
      <c r="BJ93" s="8">
        <f t="shared" si="28"/>
        <v>0</v>
      </c>
      <c r="BK93" s="9">
        <f>[3]Лист2!$AG236</f>
        <v>0</v>
      </c>
      <c r="BL93" s="8">
        <f>[3]Лист2!$AG90</f>
        <v>0</v>
      </c>
      <c r="BM93" s="9">
        <f>[3]Лист2!$AH236</f>
        <v>0</v>
      </c>
      <c r="BN93" s="8">
        <f>[3]Лист2!$AH90</f>
        <v>0</v>
      </c>
      <c r="BO93" s="9">
        <f>[3]Лист2!$AI236</f>
        <v>0</v>
      </c>
      <c r="BP93" s="8">
        <f>[3]Лист2!$AI90</f>
        <v>0</v>
      </c>
      <c r="BQ93" s="9">
        <f>[3]Лист2!$AM236</f>
        <v>0</v>
      </c>
      <c r="BR93" s="8">
        <f>[3]Лист2!$AM90</f>
        <v>0</v>
      </c>
      <c r="BS93" s="9">
        <f>[3]Лист2!$AJ236</f>
        <v>0</v>
      </c>
      <c r="BT93" s="40">
        <f>[3]Лист2!$AJ90</f>
        <v>0</v>
      </c>
      <c r="BU93" s="9">
        <f>[3]Лист2!$AK236</f>
        <v>0</v>
      </c>
      <c r="BV93" s="8">
        <f>[3]Лист2!$AK90</f>
        <v>0</v>
      </c>
      <c r="BW93" s="9">
        <f>[3]Лист2!$AL236</f>
        <v>0</v>
      </c>
      <c r="BX93" s="40">
        <f>[3]Лист2!$AL90</f>
        <v>0</v>
      </c>
      <c r="BY93" s="9">
        <f>[3]Лист2!$AN236</f>
        <v>0</v>
      </c>
      <c r="BZ93" s="8">
        <f>[3]Лист2!$AN90</f>
        <v>0</v>
      </c>
      <c r="CA93" s="8">
        <f t="shared" si="29"/>
        <v>3581911.02</v>
      </c>
      <c r="CB93" s="8">
        <f t="shared" si="30"/>
        <v>3581911.02</v>
      </c>
      <c r="CC93" s="9">
        <f>[3]Лист2!$AQ236</f>
        <v>7</v>
      </c>
      <c r="CD93" s="8">
        <f>[3]Лист2!$AQ90</f>
        <v>495.02</v>
      </c>
      <c r="CE93" s="9">
        <f>[3]Лист2!$AR236</f>
        <v>0</v>
      </c>
      <c r="CF93" s="8">
        <f>[3]Лист2!$AR90</f>
        <v>0</v>
      </c>
      <c r="CG93" s="9">
        <f>[3]Лист2!$AS236</f>
        <v>72</v>
      </c>
      <c r="CH93" s="8">
        <f>[3]Лист2!$AS90</f>
        <v>3581416</v>
      </c>
      <c r="CI93" s="9">
        <f>[3]Лист2!$AW236</f>
        <v>0</v>
      </c>
      <c r="CJ93" s="8">
        <f>[3]Лист2!$AW90</f>
        <v>0</v>
      </c>
      <c r="CK93" s="9">
        <f>[3]Лист2!$AT236</f>
        <v>0</v>
      </c>
      <c r="CL93" s="40">
        <f>[3]Лист2!$AT90</f>
        <v>0</v>
      </c>
      <c r="CM93" s="9">
        <f>[3]Лист2!$AU236</f>
        <v>0</v>
      </c>
      <c r="CN93" s="8">
        <f>[3]Лист2!$AU90</f>
        <v>0</v>
      </c>
      <c r="CO93" s="9">
        <f>[3]Лист2!$AV236</f>
        <v>0</v>
      </c>
      <c r="CP93" s="40">
        <f>[3]Лист2!$AV90</f>
        <v>0</v>
      </c>
      <c r="CQ93" s="9">
        <f>[3]Лист2!$AX236</f>
        <v>0</v>
      </c>
      <c r="CR93" s="8">
        <f>[3]Лист2!$AX90</f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f>[3]Лист2!$M237</f>
        <v>0</v>
      </c>
      <c r="AB94" s="8">
        <f>[3]Лист2!$M91</f>
        <v>0</v>
      </c>
      <c r="AC94" s="9">
        <f>[3]Лист2!$N237</f>
        <v>0</v>
      </c>
      <c r="AD94" s="8">
        <f>[3]Лист2!$N91</f>
        <v>0</v>
      </c>
      <c r="AE94" s="9">
        <f>[3]Лист2!$O237</f>
        <v>0</v>
      </c>
      <c r="AF94" s="8">
        <f>[3]Лист2!$O91</f>
        <v>0</v>
      </c>
      <c r="AG94" s="9">
        <f>[3]Лист2!$S237</f>
        <v>0</v>
      </c>
      <c r="AH94" s="8">
        <f>[3]Лист2!$S91</f>
        <v>0</v>
      </c>
      <c r="AI94" s="9">
        <f>[3]Лист2!$P237</f>
        <v>0</v>
      </c>
      <c r="AJ94" s="40">
        <f>[3]Лист2!$P91</f>
        <v>0</v>
      </c>
      <c r="AK94" s="9">
        <f>[3]Лист2!$Q237</f>
        <v>0</v>
      </c>
      <c r="AL94" s="8">
        <f>[3]Лист2!$Q91</f>
        <v>0</v>
      </c>
      <c r="AM94" s="9">
        <f>[3]Лист2!$R237</f>
        <v>0</v>
      </c>
      <c r="AN94" s="40">
        <f>[3]Лист2!$R91</f>
        <v>0</v>
      </c>
      <c r="AO94" s="9">
        <f>[3]Лист2!$T237</f>
        <v>0</v>
      </c>
      <c r="AP94" s="8">
        <f>[3]Лист2!$T91</f>
        <v>0</v>
      </c>
      <c r="AQ94" s="8">
        <f t="shared" si="25"/>
        <v>0</v>
      </c>
      <c r="AR94" s="8">
        <f t="shared" si="26"/>
        <v>0</v>
      </c>
      <c r="AS94" s="9">
        <f>[3]Лист2!$W237</f>
        <v>0</v>
      </c>
      <c r="AT94" s="8">
        <f>[3]Лист2!$W91</f>
        <v>0</v>
      </c>
      <c r="AU94" s="9">
        <f>[3]Лист2!$X237</f>
        <v>0</v>
      </c>
      <c r="AV94" s="8">
        <f>[3]Лист2!$X91</f>
        <v>0</v>
      </c>
      <c r="AW94" s="9">
        <f>[3]Лист2!$Y237</f>
        <v>0</v>
      </c>
      <c r="AX94" s="8">
        <f>[3]Лист2!$Y91</f>
        <v>0</v>
      </c>
      <c r="AY94" s="9">
        <f>[3]Лист2!$AC237</f>
        <v>0</v>
      </c>
      <c r="AZ94" s="8">
        <f>[3]Лист2!$AC91</f>
        <v>0</v>
      </c>
      <c r="BA94" s="9">
        <f>[3]Лист2!$Z237</f>
        <v>0</v>
      </c>
      <c r="BB94" s="40">
        <f>[3]Лист2!$Z91</f>
        <v>0</v>
      </c>
      <c r="BC94" s="9">
        <f>[3]Лист2!$AA237</f>
        <v>0</v>
      </c>
      <c r="BD94" s="8">
        <f>[3]Лист2!$AA91</f>
        <v>0</v>
      </c>
      <c r="BE94" s="9">
        <f>[3]Лист2!$AB237</f>
        <v>0</v>
      </c>
      <c r="BF94" s="40">
        <f>[3]Лист2!$AB91</f>
        <v>0</v>
      </c>
      <c r="BG94" s="9">
        <f>[3]Лист2!$AD237</f>
        <v>0</v>
      </c>
      <c r="BH94" s="8">
        <f>[3]Лист2!$AD91</f>
        <v>0</v>
      </c>
      <c r="BI94" s="8">
        <f t="shared" si="27"/>
        <v>0</v>
      </c>
      <c r="BJ94" s="8">
        <f t="shared" si="28"/>
        <v>0</v>
      </c>
      <c r="BK94" s="9">
        <f>[3]Лист2!$AG237</f>
        <v>0</v>
      </c>
      <c r="BL94" s="8">
        <f>[3]Лист2!$AG91</f>
        <v>0</v>
      </c>
      <c r="BM94" s="9">
        <f>[3]Лист2!$AH237</f>
        <v>0</v>
      </c>
      <c r="BN94" s="8">
        <f>[3]Лист2!$AH91</f>
        <v>0</v>
      </c>
      <c r="BO94" s="9">
        <f>[3]Лист2!$AI237</f>
        <v>0</v>
      </c>
      <c r="BP94" s="8">
        <f>[3]Лист2!$AI91</f>
        <v>0</v>
      </c>
      <c r="BQ94" s="9">
        <f>[3]Лист2!$AM237</f>
        <v>0</v>
      </c>
      <c r="BR94" s="8">
        <f>[3]Лист2!$AM91</f>
        <v>0</v>
      </c>
      <c r="BS94" s="9">
        <f>[3]Лист2!$AJ237</f>
        <v>0</v>
      </c>
      <c r="BT94" s="40">
        <f>[3]Лист2!$AJ91</f>
        <v>0</v>
      </c>
      <c r="BU94" s="9">
        <f>[3]Лист2!$AK237</f>
        <v>0</v>
      </c>
      <c r="BV94" s="8">
        <f>[3]Лист2!$AK91</f>
        <v>0</v>
      </c>
      <c r="BW94" s="9">
        <f>[3]Лист2!$AL237</f>
        <v>0</v>
      </c>
      <c r="BX94" s="40">
        <f>[3]Лист2!$AL91</f>
        <v>0</v>
      </c>
      <c r="BY94" s="9">
        <f>[3]Лист2!$AN237</f>
        <v>0</v>
      </c>
      <c r="BZ94" s="8">
        <f>[3]Лист2!$AN91</f>
        <v>0</v>
      </c>
      <c r="CA94" s="8">
        <f t="shared" si="29"/>
        <v>0</v>
      </c>
      <c r="CB94" s="8">
        <f t="shared" si="30"/>
        <v>0</v>
      </c>
      <c r="CC94" s="9">
        <f>[3]Лист2!$AQ237</f>
        <v>0</v>
      </c>
      <c r="CD94" s="8">
        <f>[3]Лист2!$AQ91</f>
        <v>0</v>
      </c>
      <c r="CE94" s="9">
        <f>[3]Лист2!$AR237</f>
        <v>0</v>
      </c>
      <c r="CF94" s="8">
        <f>[3]Лист2!$AR91</f>
        <v>0</v>
      </c>
      <c r="CG94" s="9">
        <f>[3]Лист2!$AS237</f>
        <v>0</v>
      </c>
      <c r="CH94" s="8">
        <f>[3]Лист2!$AS91</f>
        <v>0</v>
      </c>
      <c r="CI94" s="9">
        <f>[3]Лист2!$AW237</f>
        <v>0</v>
      </c>
      <c r="CJ94" s="8">
        <f>[3]Лист2!$AW91</f>
        <v>0</v>
      </c>
      <c r="CK94" s="9">
        <f>[3]Лист2!$AT237</f>
        <v>0</v>
      </c>
      <c r="CL94" s="40">
        <f>[3]Лист2!$AT91</f>
        <v>0</v>
      </c>
      <c r="CM94" s="9">
        <f>[3]Лист2!$AU237</f>
        <v>0</v>
      </c>
      <c r="CN94" s="8">
        <f>[3]Лист2!$AU91</f>
        <v>0</v>
      </c>
      <c r="CO94" s="9">
        <f>[3]Лист2!$AV237</f>
        <v>0</v>
      </c>
      <c r="CP94" s="40">
        <f>[3]Лист2!$AV91</f>
        <v>0</v>
      </c>
      <c r="CQ94" s="9">
        <f>[3]Лист2!$AX237</f>
        <v>0</v>
      </c>
      <c r="CR94" s="8">
        <f>[3]Лист2!$AX91</f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173</v>
      </c>
      <c r="E95" s="25" t="s">
        <v>154</v>
      </c>
      <c r="F95" s="31" t="s">
        <v>174</v>
      </c>
      <c r="G95" s="8">
        <f t="shared" si="21"/>
        <v>138937976.84</v>
      </c>
      <c r="H95" s="8">
        <f t="shared" si="22"/>
        <v>65814200.57</v>
      </c>
      <c r="I95" s="9">
        <f t="shared" si="31"/>
        <v>45722</v>
      </c>
      <c r="J95" s="8">
        <f t="shared" si="31"/>
        <v>25211236.120000001</v>
      </c>
      <c r="K95" s="9">
        <f t="shared" si="31"/>
        <v>20014</v>
      </c>
      <c r="L95" s="8">
        <f t="shared" si="31"/>
        <v>8552512.0700000003</v>
      </c>
      <c r="M95" s="9">
        <f t="shared" si="31"/>
        <v>31102</v>
      </c>
      <c r="N95" s="8">
        <f t="shared" si="31"/>
        <v>32050452.379999999</v>
      </c>
      <c r="O95" s="9">
        <f t="shared" si="31"/>
        <v>651</v>
      </c>
      <c r="P95" s="8">
        <f t="shared" si="31"/>
        <v>4363608.16</v>
      </c>
      <c r="Q95" s="9">
        <f t="shared" si="31"/>
        <v>2504</v>
      </c>
      <c r="R95" s="8">
        <f t="shared" si="31"/>
        <v>57950134.359999999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7352</v>
      </c>
      <c r="X95" s="8">
        <f t="shared" si="18"/>
        <v>10810033.75</v>
      </c>
      <c r="Y95" s="8">
        <f t="shared" si="23"/>
        <v>34984159.579999998</v>
      </c>
      <c r="Z95" s="8">
        <f t="shared" si="24"/>
        <v>15390404.630000001</v>
      </c>
      <c r="AA95" s="9">
        <f>[3]Лист2!$M238</f>
        <v>10090</v>
      </c>
      <c r="AB95" s="8">
        <f>[3]Лист2!$M92</f>
        <v>7073585.0499999998</v>
      </c>
      <c r="AC95" s="9">
        <f>[3]Лист2!$N238</f>
        <v>5981</v>
      </c>
      <c r="AD95" s="8">
        <f>[3]Лист2!$N92</f>
        <v>2544649.2200000002</v>
      </c>
      <c r="AE95" s="9">
        <f>[3]Лист2!$O238</f>
        <v>5867</v>
      </c>
      <c r="AF95" s="8">
        <f>[3]Лист2!$O92</f>
        <v>5772170.3600000003</v>
      </c>
      <c r="AG95" s="9">
        <f>[3]Лист2!$S238</f>
        <v>178</v>
      </c>
      <c r="AH95" s="8">
        <f>[3]Лист2!$S92</f>
        <v>1430024.61</v>
      </c>
      <c r="AI95" s="9">
        <f>[3]Лист2!$P238</f>
        <v>743</v>
      </c>
      <c r="AJ95" s="40">
        <f>[3]Лист2!$P92</f>
        <v>15372894.6</v>
      </c>
      <c r="AK95" s="9">
        <f>[3]Лист2!$Q238</f>
        <v>0</v>
      </c>
      <c r="AL95" s="8">
        <f>[3]Лист2!$Q92</f>
        <v>0</v>
      </c>
      <c r="AM95" s="9">
        <f>[3]Лист2!$R238</f>
        <v>0</v>
      </c>
      <c r="AN95" s="40">
        <f>[3]Лист2!$R92</f>
        <v>0</v>
      </c>
      <c r="AO95" s="9">
        <f>[3]Лист2!$T238</f>
        <v>1603</v>
      </c>
      <c r="AP95" s="8">
        <f>[3]Лист2!$T92</f>
        <v>2790835.74</v>
      </c>
      <c r="AQ95" s="8">
        <f t="shared" si="25"/>
        <v>32689621.890000001</v>
      </c>
      <c r="AR95" s="8">
        <f t="shared" si="26"/>
        <v>16869317.77</v>
      </c>
      <c r="AS95" s="9">
        <f>[3]Лист2!$W238</f>
        <v>11695</v>
      </c>
      <c r="AT95" s="8">
        <f>[3]Лист2!$W92</f>
        <v>7890537.3499999996</v>
      </c>
      <c r="AU95" s="9">
        <f>[3]Лист2!$X238</f>
        <v>4677</v>
      </c>
      <c r="AV95" s="8">
        <f>[3]Лист2!$X92</f>
        <v>1968631.82</v>
      </c>
      <c r="AW95" s="9">
        <f>[3]Лист2!$Y238</f>
        <v>8404</v>
      </c>
      <c r="AX95" s="8">
        <f>[3]Лист2!$Y92</f>
        <v>7010148.5999999996</v>
      </c>
      <c r="AY95" s="9">
        <f>[3]Лист2!$AC238</f>
        <v>189</v>
      </c>
      <c r="AZ95" s="8">
        <f>[3]Лист2!$AC92</f>
        <v>1324716.83</v>
      </c>
      <c r="BA95" s="9">
        <f>[3]Лист2!$Z238</f>
        <v>627</v>
      </c>
      <c r="BB95" s="40">
        <f>[3]Лист2!$Z92</f>
        <v>11864550.52</v>
      </c>
      <c r="BC95" s="9">
        <f>[3]Лист2!$AA238</f>
        <v>0</v>
      </c>
      <c r="BD95" s="8">
        <f>[3]Лист2!$AA92</f>
        <v>0</v>
      </c>
      <c r="BE95" s="9">
        <f>[3]Лист2!$AB238</f>
        <v>0</v>
      </c>
      <c r="BF95" s="40">
        <f>[3]Лист2!$AB92</f>
        <v>0</v>
      </c>
      <c r="BG95" s="9">
        <f>[3]Лист2!$AD238</f>
        <v>2041</v>
      </c>
      <c r="BH95" s="8">
        <f>[3]Лист2!$AD92</f>
        <v>2631036.77</v>
      </c>
      <c r="BI95" s="8">
        <f t="shared" si="27"/>
        <v>34276137.799999997</v>
      </c>
      <c r="BJ95" s="8">
        <f t="shared" si="28"/>
        <v>17268912.600000001</v>
      </c>
      <c r="BK95" s="9">
        <f>[3]Лист2!$AG238</f>
        <v>11728</v>
      </c>
      <c r="BL95" s="8">
        <f>[3]Лист2!$AG92</f>
        <v>8184964.96</v>
      </c>
      <c r="BM95" s="9">
        <f>[3]Лист2!$AH238</f>
        <v>4706</v>
      </c>
      <c r="BN95" s="8">
        <f>[3]Лист2!$AH92</f>
        <v>1980771.33</v>
      </c>
      <c r="BO95" s="9">
        <f>[3]Лист2!$AI238</f>
        <v>8479</v>
      </c>
      <c r="BP95" s="8">
        <f>[3]Лист2!$AI92</f>
        <v>7103176.3099999996</v>
      </c>
      <c r="BQ95" s="9">
        <f>[3]Лист2!$AM238</f>
        <v>200</v>
      </c>
      <c r="BR95" s="8">
        <f>[3]Лист2!$AM92</f>
        <v>1449929.95</v>
      </c>
      <c r="BS95" s="9">
        <f>[3]Лист2!$AJ238</f>
        <v>649</v>
      </c>
      <c r="BT95" s="40">
        <f>[3]Лист2!$AJ92</f>
        <v>12732686.25</v>
      </c>
      <c r="BU95" s="9">
        <f>[3]Лист2!$AK238</f>
        <v>0</v>
      </c>
      <c r="BV95" s="8">
        <f>[3]Лист2!$AK92</f>
        <v>0</v>
      </c>
      <c r="BW95" s="9">
        <f>[3]Лист2!$AL238</f>
        <v>0</v>
      </c>
      <c r="BX95" s="40">
        <f>[3]Лист2!$AL92</f>
        <v>0</v>
      </c>
      <c r="BY95" s="9">
        <f>[3]Лист2!$AN238</f>
        <v>1870</v>
      </c>
      <c r="BZ95" s="8">
        <f>[3]Лист2!$AN92</f>
        <v>2824609</v>
      </c>
      <c r="CA95" s="8">
        <f t="shared" si="29"/>
        <v>36988057.57</v>
      </c>
      <c r="CB95" s="8">
        <f t="shared" si="30"/>
        <v>16285565.57</v>
      </c>
      <c r="CC95" s="9">
        <f>[3]Лист2!$AQ238</f>
        <v>12209</v>
      </c>
      <c r="CD95" s="8">
        <f>[3]Лист2!$AQ92</f>
        <v>2062148.76</v>
      </c>
      <c r="CE95" s="9">
        <f>[3]Лист2!$AR238</f>
        <v>4650</v>
      </c>
      <c r="CF95" s="8">
        <f>[3]Лист2!$AR92</f>
        <v>2058459.7</v>
      </c>
      <c r="CG95" s="9">
        <f>[3]Лист2!$AS238</f>
        <v>8352</v>
      </c>
      <c r="CH95" s="8">
        <f>[3]Лист2!$AS92</f>
        <v>12164957.109999999</v>
      </c>
      <c r="CI95" s="9">
        <f>[3]Лист2!$AW238</f>
        <v>84</v>
      </c>
      <c r="CJ95" s="8">
        <f>[3]Лист2!$AW92</f>
        <v>158936.76999999999</v>
      </c>
      <c r="CK95" s="9">
        <f>[3]Лист2!$AT238</f>
        <v>485</v>
      </c>
      <c r="CL95" s="40">
        <f>[3]Лист2!$AT92</f>
        <v>17980002.989999998</v>
      </c>
      <c r="CM95" s="9">
        <f>[3]Лист2!$AU238</f>
        <v>0</v>
      </c>
      <c r="CN95" s="8">
        <f>[3]Лист2!$AU92</f>
        <v>0</v>
      </c>
      <c r="CO95" s="9">
        <f>[3]Лист2!$AV238</f>
        <v>0</v>
      </c>
      <c r="CP95" s="40">
        <f>[3]Лист2!$AV92</f>
        <v>0</v>
      </c>
      <c r="CQ95" s="9">
        <f>[3]Лист2!$AX238</f>
        <v>1838</v>
      </c>
      <c r="CR95" s="8">
        <f>[3]Лист2!$AX92</f>
        <v>2563552.2400000002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173</v>
      </c>
      <c r="E96" s="25" t="s">
        <v>154</v>
      </c>
      <c r="F96" s="31" t="s">
        <v>174</v>
      </c>
      <c r="G96" s="8">
        <f t="shared" si="21"/>
        <v>6469214.25</v>
      </c>
      <c r="H96" s="8">
        <f t="shared" si="22"/>
        <v>6469214.25</v>
      </c>
      <c r="I96" s="9">
        <f t="shared" si="31"/>
        <v>5253</v>
      </c>
      <c r="J96" s="8">
        <f t="shared" si="31"/>
        <v>2355623.85</v>
      </c>
      <c r="K96" s="9">
        <f t="shared" si="31"/>
        <v>1617</v>
      </c>
      <c r="L96" s="8">
        <f t="shared" si="31"/>
        <v>816025.94</v>
      </c>
      <c r="M96" s="9">
        <f t="shared" si="31"/>
        <v>4408</v>
      </c>
      <c r="N96" s="8">
        <f t="shared" si="31"/>
        <v>3297564.46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2063639.64</v>
      </c>
      <c r="Z96" s="8">
        <f t="shared" si="24"/>
        <v>2063639.64</v>
      </c>
      <c r="AA96" s="9">
        <f>[3]Лист2!$M239</f>
        <v>1541</v>
      </c>
      <c r="AB96" s="8">
        <f>[3]Лист2!$M93</f>
        <v>819834.44</v>
      </c>
      <c r="AC96" s="9">
        <f>[3]Лист2!$N239</f>
        <v>592</v>
      </c>
      <c r="AD96" s="8">
        <f>[3]Лист2!$N93</f>
        <v>290114.01</v>
      </c>
      <c r="AE96" s="9">
        <f>[3]Лист2!$O239</f>
        <v>829</v>
      </c>
      <c r="AF96" s="8">
        <f>[3]Лист2!$O93</f>
        <v>953691.19</v>
      </c>
      <c r="AG96" s="9">
        <f>[3]Лист2!$S239</f>
        <v>0</v>
      </c>
      <c r="AH96" s="8">
        <f>[3]Лист2!$S93</f>
        <v>0</v>
      </c>
      <c r="AI96" s="9">
        <f>[3]Лист2!$P239</f>
        <v>0</v>
      </c>
      <c r="AJ96" s="40">
        <f>[3]Лист2!$P93</f>
        <v>0</v>
      </c>
      <c r="AK96" s="9">
        <f>[3]Лист2!$Q239</f>
        <v>0</v>
      </c>
      <c r="AL96" s="8">
        <f>[3]Лист2!$Q93</f>
        <v>0</v>
      </c>
      <c r="AM96" s="9">
        <f>[3]Лист2!$R239</f>
        <v>0</v>
      </c>
      <c r="AN96" s="40">
        <f>[3]Лист2!$R93</f>
        <v>0</v>
      </c>
      <c r="AO96" s="9">
        <f>[3]Лист2!$T239</f>
        <v>0</v>
      </c>
      <c r="AP96" s="8">
        <f>[3]Лист2!$T93</f>
        <v>0</v>
      </c>
      <c r="AQ96" s="8">
        <f t="shared" si="25"/>
        <v>728829.95</v>
      </c>
      <c r="AR96" s="8">
        <f t="shared" si="26"/>
        <v>728829.95</v>
      </c>
      <c r="AS96" s="9">
        <f>[3]Лист2!$W239</f>
        <v>357</v>
      </c>
      <c r="AT96" s="8">
        <f>[3]Лист2!$W93</f>
        <v>199774.05</v>
      </c>
      <c r="AU96" s="9">
        <f>[3]Лист2!$X239</f>
        <v>442</v>
      </c>
      <c r="AV96" s="8">
        <f>[3]Лист2!$X93</f>
        <v>243413.75</v>
      </c>
      <c r="AW96" s="9">
        <f>[3]Лист2!$Y239</f>
        <v>198</v>
      </c>
      <c r="AX96" s="8">
        <f>[3]Лист2!$Y93</f>
        <v>285642.15000000002</v>
      </c>
      <c r="AY96" s="9">
        <f>[3]Лист2!$AC239</f>
        <v>0</v>
      </c>
      <c r="AZ96" s="8">
        <f>[3]Лист2!$AC93</f>
        <v>0</v>
      </c>
      <c r="BA96" s="9">
        <f>[3]Лист2!$Z239</f>
        <v>0</v>
      </c>
      <c r="BB96" s="40">
        <f>[3]Лист2!$Z93</f>
        <v>0</v>
      </c>
      <c r="BC96" s="9">
        <f>[3]Лист2!$AA239</f>
        <v>0</v>
      </c>
      <c r="BD96" s="8">
        <f>[3]Лист2!$AA93</f>
        <v>0</v>
      </c>
      <c r="BE96" s="9">
        <f>[3]Лист2!$AB239</f>
        <v>0</v>
      </c>
      <c r="BF96" s="40">
        <f>[3]Лист2!$AB93</f>
        <v>0</v>
      </c>
      <c r="BG96" s="9">
        <f>[3]Лист2!$AD239</f>
        <v>0</v>
      </c>
      <c r="BH96" s="8">
        <f>[3]Лист2!$AD93</f>
        <v>0</v>
      </c>
      <c r="BI96" s="8">
        <f t="shared" si="27"/>
        <v>1486985.68</v>
      </c>
      <c r="BJ96" s="8">
        <f t="shared" si="28"/>
        <v>1486985.68</v>
      </c>
      <c r="BK96" s="9">
        <f>[3]Лист2!$AG239</f>
        <v>1301</v>
      </c>
      <c r="BL96" s="8">
        <f>[3]Лист2!$AG93</f>
        <v>721099.33</v>
      </c>
      <c r="BM96" s="9">
        <f>[3]Лист2!$AH239</f>
        <v>425</v>
      </c>
      <c r="BN96" s="8">
        <f>[3]Лист2!$AH93</f>
        <v>224754.68</v>
      </c>
      <c r="BO96" s="9">
        <f>[3]Лист2!$AI239</f>
        <v>448</v>
      </c>
      <c r="BP96" s="8">
        <f>[3]Лист2!$AI93</f>
        <v>541131.67000000004</v>
      </c>
      <c r="BQ96" s="9">
        <f>[3]Лист2!$AM239</f>
        <v>0</v>
      </c>
      <c r="BR96" s="8">
        <f>[3]Лист2!$AM93</f>
        <v>0</v>
      </c>
      <c r="BS96" s="9">
        <f>[3]Лист2!$AJ239</f>
        <v>0</v>
      </c>
      <c r="BT96" s="40">
        <f>[3]Лист2!$AJ93</f>
        <v>0</v>
      </c>
      <c r="BU96" s="9">
        <f>[3]Лист2!$AK239</f>
        <v>0</v>
      </c>
      <c r="BV96" s="8">
        <f>[3]Лист2!$AK93</f>
        <v>0</v>
      </c>
      <c r="BW96" s="9">
        <f>[3]Лист2!$AL239</f>
        <v>0</v>
      </c>
      <c r="BX96" s="40">
        <f>[3]Лист2!$AL93</f>
        <v>0</v>
      </c>
      <c r="BY96" s="9">
        <f>[3]Лист2!$AN239</f>
        <v>0</v>
      </c>
      <c r="BZ96" s="8">
        <f>[3]Лист2!$AN93</f>
        <v>0</v>
      </c>
      <c r="CA96" s="8">
        <f t="shared" si="29"/>
        <v>2189758.98</v>
      </c>
      <c r="CB96" s="8">
        <f t="shared" si="30"/>
        <v>2189758.98</v>
      </c>
      <c r="CC96" s="9">
        <f>[3]Лист2!$AQ239</f>
        <v>2054</v>
      </c>
      <c r="CD96" s="8">
        <f>[3]Лист2!$AQ93</f>
        <v>614916.03</v>
      </c>
      <c r="CE96" s="9">
        <f>[3]Лист2!$AR239</f>
        <v>158</v>
      </c>
      <c r="CF96" s="8">
        <f>[3]Лист2!$AR93</f>
        <v>57743.5</v>
      </c>
      <c r="CG96" s="9">
        <f>[3]Лист2!$AS239</f>
        <v>2933</v>
      </c>
      <c r="CH96" s="8">
        <f>[3]Лист2!$AS93</f>
        <v>1517099.45</v>
      </c>
      <c r="CI96" s="9">
        <f>[3]Лист2!$AW239</f>
        <v>0</v>
      </c>
      <c r="CJ96" s="8">
        <f>[3]Лист2!$AW93</f>
        <v>0</v>
      </c>
      <c r="CK96" s="9">
        <f>[3]Лист2!$AT239</f>
        <v>0</v>
      </c>
      <c r="CL96" s="40">
        <f>[3]Лист2!$AT93</f>
        <v>0</v>
      </c>
      <c r="CM96" s="9">
        <f>[3]Лист2!$AU239</f>
        <v>0</v>
      </c>
      <c r="CN96" s="8">
        <f>[3]Лист2!$AU93</f>
        <v>0</v>
      </c>
      <c r="CO96" s="9">
        <f>[3]Лист2!$AV239</f>
        <v>0</v>
      </c>
      <c r="CP96" s="40">
        <f>[3]Лист2!$AV93</f>
        <v>0</v>
      </c>
      <c r="CQ96" s="9">
        <f>[3]Лист2!$AX239</f>
        <v>0</v>
      </c>
      <c r="CR96" s="8">
        <f>[3]Лист2!$AX93</f>
        <v>0</v>
      </c>
    </row>
    <row r="97" spans="1:96" x14ac:dyDescent="0.25">
      <c r="A97" s="12"/>
      <c r="B97" s="17" t="s">
        <v>71</v>
      </c>
      <c r="C97" s="12"/>
      <c r="D97" s="25"/>
      <c r="E97" s="26" t="s">
        <v>154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f>[3]Лист2!$M240</f>
        <v>0</v>
      </c>
      <c r="AB97" s="8">
        <f>[3]Лист2!$M94</f>
        <v>0</v>
      </c>
      <c r="AC97" s="9">
        <f>[3]Лист2!$N240</f>
        <v>0</v>
      </c>
      <c r="AD97" s="8">
        <f>[3]Лист2!$N94</f>
        <v>0</v>
      </c>
      <c r="AE97" s="9">
        <f>[3]Лист2!$O240</f>
        <v>0</v>
      </c>
      <c r="AF97" s="8">
        <f>[3]Лист2!$O94</f>
        <v>0</v>
      </c>
      <c r="AG97" s="9">
        <f>[3]Лист2!$S240</f>
        <v>0</v>
      </c>
      <c r="AH97" s="8">
        <f>[3]Лист2!$S94</f>
        <v>0</v>
      </c>
      <c r="AI97" s="9">
        <f>[3]Лист2!$P240</f>
        <v>0</v>
      </c>
      <c r="AJ97" s="40">
        <f>[3]Лист2!$P94</f>
        <v>0</v>
      </c>
      <c r="AK97" s="9">
        <f>[3]Лист2!$Q240</f>
        <v>0</v>
      </c>
      <c r="AL97" s="8">
        <f>[3]Лист2!$Q94</f>
        <v>0</v>
      </c>
      <c r="AM97" s="9">
        <f>[3]Лист2!$R240</f>
        <v>0</v>
      </c>
      <c r="AN97" s="40">
        <f>[3]Лист2!$R94</f>
        <v>0</v>
      </c>
      <c r="AO97" s="9">
        <f>[3]Лист2!$T240</f>
        <v>0</v>
      </c>
      <c r="AP97" s="8">
        <f>[3]Лист2!$T94</f>
        <v>0</v>
      </c>
      <c r="AQ97" s="8">
        <f t="shared" si="25"/>
        <v>0</v>
      </c>
      <c r="AR97" s="8">
        <f t="shared" si="26"/>
        <v>0</v>
      </c>
      <c r="AS97" s="9">
        <f>[3]Лист2!$W240</f>
        <v>0</v>
      </c>
      <c r="AT97" s="8">
        <f>[3]Лист2!$W94</f>
        <v>0</v>
      </c>
      <c r="AU97" s="9">
        <f>[3]Лист2!$X240</f>
        <v>0</v>
      </c>
      <c r="AV97" s="8">
        <f>[3]Лист2!$X94</f>
        <v>0</v>
      </c>
      <c r="AW97" s="9">
        <f>[3]Лист2!$Y240</f>
        <v>0</v>
      </c>
      <c r="AX97" s="8">
        <f>[3]Лист2!$Y94</f>
        <v>0</v>
      </c>
      <c r="AY97" s="9">
        <f>[3]Лист2!$AC240</f>
        <v>0</v>
      </c>
      <c r="AZ97" s="8">
        <f>[3]Лист2!$AC94</f>
        <v>0</v>
      </c>
      <c r="BA97" s="9">
        <f>[3]Лист2!$Z240</f>
        <v>0</v>
      </c>
      <c r="BB97" s="40">
        <f>[3]Лист2!$Z94</f>
        <v>0</v>
      </c>
      <c r="BC97" s="9">
        <f>[3]Лист2!$AA240</f>
        <v>0</v>
      </c>
      <c r="BD97" s="8">
        <f>[3]Лист2!$AA94</f>
        <v>0</v>
      </c>
      <c r="BE97" s="9">
        <f>[3]Лист2!$AB240</f>
        <v>0</v>
      </c>
      <c r="BF97" s="40">
        <f>[3]Лист2!$AB94</f>
        <v>0</v>
      </c>
      <c r="BG97" s="9">
        <f>[3]Лист2!$AD240</f>
        <v>0</v>
      </c>
      <c r="BH97" s="8">
        <f>[3]Лист2!$AD94</f>
        <v>0</v>
      </c>
      <c r="BI97" s="8">
        <f t="shared" si="27"/>
        <v>0</v>
      </c>
      <c r="BJ97" s="8">
        <f t="shared" si="28"/>
        <v>0</v>
      </c>
      <c r="BK97" s="9">
        <f>[3]Лист2!$AG240</f>
        <v>0</v>
      </c>
      <c r="BL97" s="8">
        <f>[3]Лист2!$AG94</f>
        <v>0</v>
      </c>
      <c r="BM97" s="9">
        <f>[3]Лист2!$AH240</f>
        <v>0</v>
      </c>
      <c r="BN97" s="8">
        <f>[3]Лист2!$AH94</f>
        <v>0</v>
      </c>
      <c r="BO97" s="9">
        <f>[3]Лист2!$AI240</f>
        <v>0</v>
      </c>
      <c r="BP97" s="8">
        <f>[3]Лист2!$AI94</f>
        <v>0</v>
      </c>
      <c r="BQ97" s="9">
        <f>[3]Лист2!$AM240</f>
        <v>0</v>
      </c>
      <c r="BR97" s="8">
        <f>[3]Лист2!$AM94</f>
        <v>0</v>
      </c>
      <c r="BS97" s="9">
        <f>[3]Лист2!$AJ240</f>
        <v>0</v>
      </c>
      <c r="BT97" s="40">
        <f>[3]Лист2!$AJ94</f>
        <v>0</v>
      </c>
      <c r="BU97" s="9">
        <f>[3]Лист2!$AK240</f>
        <v>0</v>
      </c>
      <c r="BV97" s="8">
        <f>[3]Лист2!$AK94</f>
        <v>0</v>
      </c>
      <c r="BW97" s="9">
        <f>[3]Лист2!$AL240</f>
        <v>0</v>
      </c>
      <c r="BX97" s="40">
        <f>[3]Лист2!$AL94</f>
        <v>0</v>
      </c>
      <c r="BY97" s="9">
        <f>[3]Лист2!$AN240</f>
        <v>0</v>
      </c>
      <c r="BZ97" s="8">
        <f>[3]Лист2!$AN94</f>
        <v>0</v>
      </c>
      <c r="CA97" s="8">
        <f t="shared" si="29"/>
        <v>0</v>
      </c>
      <c r="CB97" s="8">
        <f t="shared" si="30"/>
        <v>0</v>
      </c>
      <c r="CC97" s="9">
        <f>[3]Лист2!$AQ240</f>
        <v>0</v>
      </c>
      <c r="CD97" s="8">
        <f>[3]Лист2!$AQ94</f>
        <v>0</v>
      </c>
      <c r="CE97" s="9">
        <f>[3]Лист2!$AR240</f>
        <v>0</v>
      </c>
      <c r="CF97" s="8">
        <f>[3]Лист2!$AR94</f>
        <v>0</v>
      </c>
      <c r="CG97" s="9">
        <f>[3]Лист2!$AS240</f>
        <v>0</v>
      </c>
      <c r="CH97" s="8">
        <f>[3]Лист2!$AS94</f>
        <v>0</v>
      </c>
      <c r="CI97" s="9">
        <f>[3]Лист2!$AW240</f>
        <v>0</v>
      </c>
      <c r="CJ97" s="8">
        <f>[3]Лист2!$AW94</f>
        <v>0</v>
      </c>
      <c r="CK97" s="9">
        <f>[3]Лист2!$AT240</f>
        <v>0</v>
      </c>
      <c r="CL97" s="40">
        <f>[3]Лист2!$AT94</f>
        <v>0</v>
      </c>
      <c r="CM97" s="9">
        <f>[3]Лист2!$AU240</f>
        <v>0</v>
      </c>
      <c r="CN97" s="8">
        <f>[3]Лист2!$AU94</f>
        <v>0</v>
      </c>
      <c r="CO97" s="9">
        <f>[3]Лист2!$AV240</f>
        <v>0</v>
      </c>
      <c r="CP97" s="40">
        <f>[3]Лист2!$AV94</f>
        <v>0</v>
      </c>
      <c r="CQ97" s="9">
        <f>[3]Лист2!$AX240</f>
        <v>0</v>
      </c>
      <c r="CR97" s="8">
        <f>[3]Лист2!$AX94</f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175</v>
      </c>
      <c r="E98" s="25" t="s">
        <v>154</v>
      </c>
      <c r="F98" s="31" t="s">
        <v>176</v>
      </c>
      <c r="G98" s="8">
        <f t="shared" si="21"/>
        <v>199334503.05000001</v>
      </c>
      <c r="H98" s="8">
        <f t="shared" si="22"/>
        <v>117093382.13</v>
      </c>
      <c r="I98" s="9">
        <f t="shared" si="31"/>
        <v>64439</v>
      </c>
      <c r="J98" s="8">
        <f t="shared" si="31"/>
        <v>67752341.650000006</v>
      </c>
      <c r="K98" s="9">
        <f t="shared" si="31"/>
        <v>12016</v>
      </c>
      <c r="L98" s="8">
        <f t="shared" si="31"/>
        <v>5582435.9800000004</v>
      </c>
      <c r="M98" s="9">
        <f t="shared" si="31"/>
        <v>22607</v>
      </c>
      <c r="N98" s="8">
        <f t="shared" si="31"/>
        <v>43758604.5</v>
      </c>
      <c r="O98" s="9">
        <f t="shared" si="31"/>
        <v>1515</v>
      </c>
      <c r="P98" s="8">
        <f t="shared" si="31"/>
        <v>6297325</v>
      </c>
      <c r="Q98" s="9">
        <f t="shared" si="31"/>
        <v>3533</v>
      </c>
      <c r="R98" s="8">
        <f t="shared" si="31"/>
        <v>53091385.090000004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9173</v>
      </c>
      <c r="X98" s="8">
        <f t="shared" si="18"/>
        <v>22852410.829999998</v>
      </c>
      <c r="Y98" s="8">
        <f t="shared" si="23"/>
        <v>53844838.969999999</v>
      </c>
      <c r="Z98" s="8">
        <f t="shared" si="24"/>
        <v>32084201.27</v>
      </c>
      <c r="AA98" s="9">
        <f>[3]Лист2!$M241</f>
        <v>16253</v>
      </c>
      <c r="AB98" s="8">
        <f>[3]Лист2!$M95</f>
        <v>19152605.140000001</v>
      </c>
      <c r="AC98" s="9">
        <f>[3]Лист2!$N241</f>
        <v>3037</v>
      </c>
      <c r="AD98" s="8">
        <f>[3]Лист2!$N95</f>
        <v>1471729.51</v>
      </c>
      <c r="AE98" s="9">
        <f>[3]Лист2!$O241</f>
        <v>5588</v>
      </c>
      <c r="AF98" s="8">
        <f>[3]Лист2!$O95</f>
        <v>11459866.619999999</v>
      </c>
      <c r="AG98" s="9">
        <f>[3]Лист2!$S241</f>
        <v>375</v>
      </c>
      <c r="AH98" s="8">
        <f>[3]Лист2!$S95</f>
        <v>2927445.5</v>
      </c>
      <c r="AI98" s="9">
        <f>[3]Лист2!$P241</f>
        <v>861</v>
      </c>
      <c r="AJ98" s="40">
        <f>[3]Лист2!$P95</f>
        <v>12686084.050000001</v>
      </c>
      <c r="AK98" s="9">
        <f>[3]Лист2!$Q241</f>
        <v>0</v>
      </c>
      <c r="AL98" s="8">
        <f>[3]Лист2!$Q95</f>
        <v>0</v>
      </c>
      <c r="AM98" s="9">
        <f>[3]Лист2!$R241</f>
        <v>0</v>
      </c>
      <c r="AN98" s="40">
        <f>[3]Лист2!$R95</f>
        <v>0</v>
      </c>
      <c r="AO98" s="9">
        <f>[3]Лист2!$T241</f>
        <v>2287</v>
      </c>
      <c r="AP98" s="8">
        <f>[3]Лист2!$T95</f>
        <v>6147108.1500000004</v>
      </c>
      <c r="AQ98" s="8">
        <f t="shared" si="25"/>
        <v>48970164.210000001</v>
      </c>
      <c r="AR98" s="8">
        <f t="shared" si="26"/>
        <v>28933371.640000001</v>
      </c>
      <c r="AS98" s="9">
        <f>[3]Лист2!$W241</f>
        <v>16171</v>
      </c>
      <c r="AT98" s="8">
        <f>[3]Лист2!$W95</f>
        <v>17299632.809999999</v>
      </c>
      <c r="AU98" s="9">
        <f>[3]Лист2!$X241</f>
        <v>4511</v>
      </c>
      <c r="AV98" s="8">
        <f>[3]Лист2!$X95</f>
        <v>2067209.49</v>
      </c>
      <c r="AW98" s="9">
        <f>[3]Лист2!$Y241</f>
        <v>9266</v>
      </c>
      <c r="AX98" s="8">
        <f>[3]Лист2!$Y95</f>
        <v>9566529.3399999999</v>
      </c>
      <c r="AY98" s="9">
        <f>[3]Лист2!$AC241</f>
        <v>379</v>
      </c>
      <c r="AZ98" s="8">
        <f>[3]Лист2!$AC95</f>
        <v>567648.47</v>
      </c>
      <c r="BA98" s="9">
        <f>[3]Лист2!$Z241</f>
        <v>892</v>
      </c>
      <c r="BB98" s="40">
        <f>[3]Лист2!$Z95</f>
        <v>13119314.630000001</v>
      </c>
      <c r="BC98" s="9">
        <f>[3]Лист2!$AA241</f>
        <v>0</v>
      </c>
      <c r="BD98" s="8">
        <f>[3]Лист2!$AA95</f>
        <v>0</v>
      </c>
      <c r="BE98" s="9">
        <f>[3]Лист2!$AB241</f>
        <v>0</v>
      </c>
      <c r="BF98" s="40">
        <f>[3]Лист2!$AB95</f>
        <v>0</v>
      </c>
      <c r="BG98" s="9">
        <f>[3]Лист2!$AD241</f>
        <v>3592</v>
      </c>
      <c r="BH98" s="8">
        <f>[3]Лист2!$AD95</f>
        <v>6349829.4699999997</v>
      </c>
      <c r="BI98" s="8">
        <f t="shared" si="27"/>
        <v>48399536.649999999</v>
      </c>
      <c r="BJ98" s="8">
        <f t="shared" si="28"/>
        <v>28219622.120000001</v>
      </c>
      <c r="BK98" s="9">
        <f>[3]Лист2!$AG241</f>
        <v>16015</v>
      </c>
      <c r="BL98" s="8">
        <f>[3]Лист2!$AG95</f>
        <v>15446084.470000001</v>
      </c>
      <c r="BM98" s="9">
        <f>[3]Лист2!$AH241</f>
        <v>2213</v>
      </c>
      <c r="BN98" s="8">
        <f>[3]Лист2!$AH95</f>
        <v>891836.4</v>
      </c>
      <c r="BO98" s="9">
        <f>[3]Лист2!$AI241</f>
        <v>3917</v>
      </c>
      <c r="BP98" s="8">
        <f>[3]Лист2!$AI95</f>
        <v>11881701.25</v>
      </c>
      <c r="BQ98" s="9">
        <f>[3]Лист2!$AM241</f>
        <v>382</v>
      </c>
      <c r="BR98" s="8">
        <f>[3]Лист2!$AM95</f>
        <v>2000126.55</v>
      </c>
      <c r="BS98" s="9">
        <f>[3]Лист2!$AJ241</f>
        <v>904</v>
      </c>
      <c r="BT98" s="40">
        <f>[3]Лист2!$AJ95</f>
        <v>13005354.390000001</v>
      </c>
      <c r="BU98" s="9">
        <f>[3]Лист2!$AK241</f>
        <v>0</v>
      </c>
      <c r="BV98" s="8">
        <f>[3]Лист2!$AK95</f>
        <v>0</v>
      </c>
      <c r="BW98" s="9">
        <f>[3]Лист2!$AL241</f>
        <v>0</v>
      </c>
      <c r="BX98" s="40">
        <f>[3]Лист2!$AL95</f>
        <v>0</v>
      </c>
      <c r="BY98" s="9">
        <f>[3]Лист2!$AN241</f>
        <v>1646</v>
      </c>
      <c r="BZ98" s="8">
        <f>[3]Лист2!$AN95</f>
        <v>5174433.59</v>
      </c>
      <c r="CA98" s="8">
        <f t="shared" si="29"/>
        <v>48119963.219999999</v>
      </c>
      <c r="CB98" s="8">
        <f t="shared" si="30"/>
        <v>27856187.100000001</v>
      </c>
      <c r="CC98" s="9">
        <f>[3]Лист2!$AQ241</f>
        <v>16000</v>
      </c>
      <c r="CD98" s="8">
        <f>[3]Лист2!$AQ95</f>
        <v>15854019.23</v>
      </c>
      <c r="CE98" s="9">
        <f>[3]Лист2!$AR241</f>
        <v>2255</v>
      </c>
      <c r="CF98" s="8">
        <f>[3]Лист2!$AR95</f>
        <v>1151660.58</v>
      </c>
      <c r="CG98" s="9">
        <f>[3]Лист2!$AS241</f>
        <v>3836</v>
      </c>
      <c r="CH98" s="8">
        <f>[3]Лист2!$AS95</f>
        <v>10850507.289999999</v>
      </c>
      <c r="CI98" s="9">
        <f>[3]Лист2!$AW241</f>
        <v>379</v>
      </c>
      <c r="CJ98" s="8">
        <f>[3]Лист2!$AW95</f>
        <v>802104.48</v>
      </c>
      <c r="CK98" s="9">
        <f>[3]Лист2!$AT241</f>
        <v>876</v>
      </c>
      <c r="CL98" s="40">
        <f>[3]Лист2!$AT95</f>
        <v>14280632.02</v>
      </c>
      <c r="CM98" s="9">
        <f>[3]Лист2!$AU241</f>
        <v>0</v>
      </c>
      <c r="CN98" s="8">
        <f>[3]Лист2!$AU95</f>
        <v>0</v>
      </c>
      <c r="CO98" s="9">
        <f>[3]Лист2!$AV241</f>
        <v>0</v>
      </c>
      <c r="CP98" s="40">
        <f>[3]Лист2!$AV95</f>
        <v>0</v>
      </c>
      <c r="CQ98" s="9">
        <f>[3]Лист2!$AX241</f>
        <v>1648</v>
      </c>
      <c r="CR98" s="8">
        <f>[3]Лист2!$AX95</f>
        <v>5181039.62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f>[3]Лист2!$M242</f>
        <v>0</v>
      </c>
      <c r="AB99" s="8">
        <f>[3]Лист2!$M96</f>
        <v>0</v>
      </c>
      <c r="AC99" s="9">
        <f>[3]Лист2!$N242</f>
        <v>0</v>
      </c>
      <c r="AD99" s="8">
        <f>[3]Лист2!$N96</f>
        <v>0</v>
      </c>
      <c r="AE99" s="9">
        <f>[3]Лист2!$O242</f>
        <v>0</v>
      </c>
      <c r="AF99" s="8">
        <f>[3]Лист2!$O96</f>
        <v>0</v>
      </c>
      <c r="AG99" s="9">
        <f>[3]Лист2!$S242</f>
        <v>0</v>
      </c>
      <c r="AH99" s="8">
        <f>[3]Лист2!$S96</f>
        <v>0</v>
      </c>
      <c r="AI99" s="9">
        <f>[3]Лист2!$P242</f>
        <v>0</v>
      </c>
      <c r="AJ99" s="40">
        <f>[3]Лист2!$P96</f>
        <v>0</v>
      </c>
      <c r="AK99" s="9">
        <f>[3]Лист2!$Q242</f>
        <v>0</v>
      </c>
      <c r="AL99" s="8">
        <f>[3]Лист2!$Q96</f>
        <v>0</v>
      </c>
      <c r="AM99" s="9">
        <f>[3]Лист2!$R242</f>
        <v>0</v>
      </c>
      <c r="AN99" s="40">
        <f>[3]Лист2!$R96</f>
        <v>0</v>
      </c>
      <c r="AO99" s="9">
        <f>[3]Лист2!$T242</f>
        <v>0</v>
      </c>
      <c r="AP99" s="8">
        <f>[3]Лист2!$T96</f>
        <v>0</v>
      </c>
      <c r="AQ99" s="8">
        <f t="shared" si="25"/>
        <v>0</v>
      </c>
      <c r="AR99" s="8">
        <f t="shared" si="26"/>
        <v>0</v>
      </c>
      <c r="AS99" s="9">
        <f>[3]Лист2!$W242</f>
        <v>0</v>
      </c>
      <c r="AT99" s="8">
        <f>[3]Лист2!$W96</f>
        <v>0</v>
      </c>
      <c r="AU99" s="9">
        <f>[3]Лист2!$X242</f>
        <v>0</v>
      </c>
      <c r="AV99" s="8">
        <f>[3]Лист2!$X96</f>
        <v>0</v>
      </c>
      <c r="AW99" s="9">
        <f>[3]Лист2!$Y242</f>
        <v>0</v>
      </c>
      <c r="AX99" s="8">
        <f>[3]Лист2!$Y96</f>
        <v>0</v>
      </c>
      <c r="AY99" s="9">
        <f>[3]Лист2!$AC242</f>
        <v>0</v>
      </c>
      <c r="AZ99" s="8">
        <f>[3]Лист2!$AC96</f>
        <v>0</v>
      </c>
      <c r="BA99" s="9">
        <f>[3]Лист2!$Z242</f>
        <v>0</v>
      </c>
      <c r="BB99" s="40">
        <f>[3]Лист2!$Z96</f>
        <v>0</v>
      </c>
      <c r="BC99" s="9">
        <f>[3]Лист2!$AA242</f>
        <v>0</v>
      </c>
      <c r="BD99" s="8">
        <f>[3]Лист2!$AA96</f>
        <v>0</v>
      </c>
      <c r="BE99" s="9">
        <f>[3]Лист2!$AB242</f>
        <v>0</v>
      </c>
      <c r="BF99" s="40">
        <f>[3]Лист2!$AB96</f>
        <v>0</v>
      </c>
      <c r="BG99" s="9">
        <f>[3]Лист2!$AD242</f>
        <v>0</v>
      </c>
      <c r="BH99" s="8">
        <f>[3]Лист2!$AD96</f>
        <v>0</v>
      </c>
      <c r="BI99" s="8">
        <f t="shared" si="27"/>
        <v>0</v>
      </c>
      <c r="BJ99" s="8">
        <f t="shared" si="28"/>
        <v>0</v>
      </c>
      <c r="BK99" s="9">
        <f>[3]Лист2!$AG242</f>
        <v>0</v>
      </c>
      <c r="BL99" s="8">
        <f>[3]Лист2!$AG96</f>
        <v>0</v>
      </c>
      <c r="BM99" s="9">
        <f>[3]Лист2!$AH242</f>
        <v>0</v>
      </c>
      <c r="BN99" s="8">
        <f>[3]Лист2!$AH96</f>
        <v>0</v>
      </c>
      <c r="BO99" s="9">
        <f>[3]Лист2!$AI242</f>
        <v>0</v>
      </c>
      <c r="BP99" s="8">
        <f>[3]Лист2!$AI96</f>
        <v>0</v>
      </c>
      <c r="BQ99" s="9">
        <f>[3]Лист2!$AM242</f>
        <v>0</v>
      </c>
      <c r="BR99" s="8">
        <f>[3]Лист2!$AM96</f>
        <v>0</v>
      </c>
      <c r="BS99" s="9">
        <f>[3]Лист2!$AJ242</f>
        <v>0</v>
      </c>
      <c r="BT99" s="40">
        <f>[3]Лист2!$AJ96</f>
        <v>0</v>
      </c>
      <c r="BU99" s="9">
        <f>[3]Лист2!$AK242</f>
        <v>0</v>
      </c>
      <c r="BV99" s="8">
        <f>[3]Лист2!$AK96</f>
        <v>0</v>
      </c>
      <c r="BW99" s="9">
        <f>[3]Лист2!$AL242</f>
        <v>0</v>
      </c>
      <c r="BX99" s="40">
        <f>[3]Лист2!$AL96</f>
        <v>0</v>
      </c>
      <c r="BY99" s="9">
        <f>[3]Лист2!$AN242</f>
        <v>0</v>
      </c>
      <c r="BZ99" s="8">
        <f>[3]Лист2!$AN96</f>
        <v>0</v>
      </c>
      <c r="CA99" s="8">
        <f t="shared" si="29"/>
        <v>0</v>
      </c>
      <c r="CB99" s="8">
        <f t="shared" si="30"/>
        <v>0</v>
      </c>
      <c r="CC99" s="9">
        <f>[3]Лист2!$AQ242</f>
        <v>0</v>
      </c>
      <c r="CD99" s="8">
        <f>[3]Лист2!$AQ96</f>
        <v>0</v>
      </c>
      <c r="CE99" s="9">
        <f>[3]Лист2!$AR242</f>
        <v>0</v>
      </c>
      <c r="CF99" s="8">
        <f>[3]Лист2!$AR96</f>
        <v>0</v>
      </c>
      <c r="CG99" s="9">
        <f>[3]Лист2!$AS242</f>
        <v>0</v>
      </c>
      <c r="CH99" s="8">
        <f>[3]Лист2!$AS96</f>
        <v>0</v>
      </c>
      <c r="CI99" s="9">
        <f>[3]Лист2!$AW242</f>
        <v>0</v>
      </c>
      <c r="CJ99" s="8">
        <f>[3]Лист2!$AW96</f>
        <v>0</v>
      </c>
      <c r="CK99" s="9">
        <f>[3]Лист2!$AT242</f>
        <v>0</v>
      </c>
      <c r="CL99" s="40">
        <f>[3]Лист2!$AT96</f>
        <v>0</v>
      </c>
      <c r="CM99" s="9">
        <f>[3]Лист2!$AU242</f>
        <v>0</v>
      </c>
      <c r="CN99" s="8">
        <f>[3]Лист2!$AU96</f>
        <v>0</v>
      </c>
      <c r="CO99" s="9">
        <f>[3]Лист2!$AV242</f>
        <v>0</v>
      </c>
      <c r="CP99" s="40">
        <f>[3]Лист2!$AV96</f>
        <v>0</v>
      </c>
      <c r="CQ99" s="9">
        <f>[3]Лист2!$AX242</f>
        <v>0</v>
      </c>
      <c r="CR99" s="8">
        <f>[3]Лист2!$AX96</f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175</v>
      </c>
      <c r="E100" s="25" t="s">
        <v>154</v>
      </c>
      <c r="F100" s="31" t="s">
        <v>176</v>
      </c>
      <c r="G100" s="8">
        <f t="shared" si="21"/>
        <v>148822147.66999999</v>
      </c>
      <c r="H100" s="8">
        <f t="shared" si="22"/>
        <v>45291419.609999999</v>
      </c>
      <c r="I100" s="9">
        <f t="shared" si="31"/>
        <v>27692</v>
      </c>
      <c r="J100" s="8">
        <f t="shared" si="31"/>
        <v>18624869.800000001</v>
      </c>
      <c r="K100" s="9">
        <f t="shared" si="31"/>
        <v>3761</v>
      </c>
      <c r="L100" s="8">
        <f t="shared" si="31"/>
        <v>1697820.74</v>
      </c>
      <c r="M100" s="9">
        <f t="shared" si="31"/>
        <v>14340</v>
      </c>
      <c r="N100" s="8">
        <f t="shared" si="31"/>
        <v>24968729.07</v>
      </c>
      <c r="O100" s="9">
        <f t="shared" si="31"/>
        <v>1594</v>
      </c>
      <c r="P100" s="8">
        <f t="shared" si="31"/>
        <v>60530757.909999996</v>
      </c>
      <c r="Q100" s="9">
        <f t="shared" si="31"/>
        <v>1102</v>
      </c>
      <c r="R100" s="8">
        <f t="shared" si="31"/>
        <v>42999970.149999999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45247529.420000002</v>
      </c>
      <c r="Z100" s="8">
        <f t="shared" si="24"/>
        <v>13485373.41</v>
      </c>
      <c r="AA100" s="9">
        <f>[3]Лист2!$M243</f>
        <v>7152</v>
      </c>
      <c r="AB100" s="8">
        <f>[3]Лист2!$M97</f>
        <v>5771332.7199999997</v>
      </c>
      <c r="AC100" s="9">
        <f>[3]Лист2!$N243</f>
        <v>985</v>
      </c>
      <c r="AD100" s="8">
        <f>[3]Лист2!$N97</f>
        <v>478093.14</v>
      </c>
      <c r="AE100" s="9">
        <f>[3]Лист2!$O243</f>
        <v>3635</v>
      </c>
      <c r="AF100" s="8">
        <f>[3]Лист2!$O97</f>
        <v>7235947.5499999998</v>
      </c>
      <c r="AG100" s="9">
        <f>[3]Лист2!$S243</f>
        <v>401</v>
      </c>
      <c r="AH100" s="8">
        <f>[3]Лист2!$S97</f>
        <v>23739989.5</v>
      </c>
      <c r="AI100" s="9">
        <f>[3]Лист2!$P243</f>
        <v>293</v>
      </c>
      <c r="AJ100" s="40">
        <f>[3]Лист2!$P97</f>
        <v>8022166.5099999998</v>
      </c>
      <c r="AK100" s="9">
        <f>[3]Лист2!$Q243</f>
        <v>0</v>
      </c>
      <c r="AL100" s="8">
        <f>[3]Лист2!$Q97</f>
        <v>0</v>
      </c>
      <c r="AM100" s="9">
        <f>[3]Лист2!$R243</f>
        <v>0</v>
      </c>
      <c r="AN100" s="40">
        <f>[3]Лист2!$R97</f>
        <v>0</v>
      </c>
      <c r="AO100" s="9">
        <f>[3]Лист2!$T243</f>
        <v>0</v>
      </c>
      <c r="AP100" s="8">
        <f>[3]Лист2!$T97</f>
        <v>0</v>
      </c>
      <c r="AQ100" s="8">
        <f t="shared" si="25"/>
        <v>29901937.329999998</v>
      </c>
      <c r="AR100" s="8">
        <f t="shared" si="26"/>
        <v>12647293.34</v>
      </c>
      <c r="AS100" s="9">
        <f>[3]Лист2!$W243</f>
        <v>7112</v>
      </c>
      <c r="AT100" s="8">
        <f>[3]Лист2!$W97</f>
        <v>5508654.0700000003</v>
      </c>
      <c r="AU100" s="9">
        <f>[3]Лист2!$X243</f>
        <v>848</v>
      </c>
      <c r="AV100" s="8">
        <f>[3]Лист2!$X97</f>
        <v>410410.62</v>
      </c>
      <c r="AW100" s="9">
        <f>[3]Лист2!$Y243</f>
        <v>3632</v>
      </c>
      <c r="AX100" s="8">
        <f>[3]Лист2!$Y97</f>
        <v>6728228.6500000004</v>
      </c>
      <c r="AY100" s="9">
        <f>[3]Лист2!$AC243</f>
        <v>385</v>
      </c>
      <c r="AZ100" s="8">
        <f>[3]Лист2!$AC97</f>
        <v>8975410.5</v>
      </c>
      <c r="BA100" s="9">
        <f>[3]Лист2!$Z243</f>
        <v>225</v>
      </c>
      <c r="BB100" s="40">
        <f>[3]Лист2!$Z97</f>
        <v>8279233.4900000002</v>
      </c>
      <c r="BC100" s="9">
        <f>[3]Лист2!$AA243</f>
        <v>0</v>
      </c>
      <c r="BD100" s="8">
        <f>[3]Лист2!$AA97</f>
        <v>0</v>
      </c>
      <c r="BE100" s="9">
        <f>[3]Лист2!$AB243</f>
        <v>0</v>
      </c>
      <c r="BF100" s="40">
        <f>[3]Лист2!$AB97</f>
        <v>0</v>
      </c>
      <c r="BG100" s="9">
        <f>[3]Лист2!$AD243</f>
        <v>0</v>
      </c>
      <c r="BH100" s="8">
        <f>[3]Лист2!$AD97</f>
        <v>0</v>
      </c>
      <c r="BI100" s="8">
        <f t="shared" si="27"/>
        <v>44284854.060000002</v>
      </c>
      <c r="BJ100" s="8">
        <f t="shared" si="28"/>
        <v>9335310.3599999994</v>
      </c>
      <c r="BK100" s="9">
        <f>[3]Лист2!$AG243</f>
        <v>6175</v>
      </c>
      <c r="BL100" s="8">
        <f>[3]Лист2!$AG97</f>
        <v>2330193.5</v>
      </c>
      <c r="BM100" s="9">
        <f>[3]Лист2!$AH243</f>
        <v>828</v>
      </c>
      <c r="BN100" s="8">
        <f>[3]Лист2!$AH97</f>
        <v>276888.21000000002</v>
      </c>
      <c r="BO100" s="9">
        <f>[3]Лист2!$AI243</f>
        <v>3121</v>
      </c>
      <c r="BP100" s="8">
        <f>[3]Лист2!$AI97</f>
        <v>6728228.6500000004</v>
      </c>
      <c r="BQ100" s="9">
        <f>[3]Лист2!$AM243</f>
        <v>398</v>
      </c>
      <c r="BR100" s="8">
        <f>[3]Лист2!$AM97</f>
        <v>22037288.149999999</v>
      </c>
      <c r="BS100" s="9">
        <f>[3]Лист2!$AJ243</f>
        <v>309</v>
      </c>
      <c r="BT100" s="40">
        <f>[3]Лист2!$AJ97</f>
        <v>12912255.550000001</v>
      </c>
      <c r="BU100" s="9">
        <f>[3]Лист2!$AK243</f>
        <v>0</v>
      </c>
      <c r="BV100" s="8">
        <f>[3]Лист2!$AK97</f>
        <v>0</v>
      </c>
      <c r="BW100" s="9">
        <f>[3]Лист2!$AL243</f>
        <v>0</v>
      </c>
      <c r="BX100" s="40">
        <f>[3]Лист2!$AL97</f>
        <v>0</v>
      </c>
      <c r="BY100" s="9">
        <f>[3]Лист2!$AN243</f>
        <v>0</v>
      </c>
      <c r="BZ100" s="8">
        <f>[3]Лист2!$AN97</f>
        <v>0</v>
      </c>
      <c r="CA100" s="8">
        <f t="shared" si="29"/>
        <v>29387826.859999999</v>
      </c>
      <c r="CB100" s="8">
        <f t="shared" si="30"/>
        <v>9823442.5</v>
      </c>
      <c r="CC100" s="9">
        <f>[3]Лист2!$AQ243</f>
        <v>7253</v>
      </c>
      <c r="CD100" s="8">
        <f>[3]Лист2!$AQ97</f>
        <v>5014689.51</v>
      </c>
      <c r="CE100" s="9">
        <f>[3]Лист2!$AR243</f>
        <v>1100</v>
      </c>
      <c r="CF100" s="8">
        <f>[3]Лист2!$AR97</f>
        <v>532428.77</v>
      </c>
      <c r="CG100" s="9">
        <f>[3]Лист2!$AS243</f>
        <v>3952</v>
      </c>
      <c r="CH100" s="8">
        <f>[3]Лист2!$AS97</f>
        <v>4276324.22</v>
      </c>
      <c r="CI100" s="9">
        <f>[3]Лист2!$AW243</f>
        <v>410</v>
      </c>
      <c r="CJ100" s="8">
        <f>[3]Лист2!$AW97</f>
        <v>5778069.7599999998</v>
      </c>
      <c r="CK100" s="9">
        <f>[3]Лист2!$AT243</f>
        <v>275</v>
      </c>
      <c r="CL100" s="40">
        <f>[3]Лист2!$AT97</f>
        <v>13786314.6</v>
      </c>
      <c r="CM100" s="9">
        <f>[3]Лист2!$AU243</f>
        <v>0</v>
      </c>
      <c r="CN100" s="8">
        <f>[3]Лист2!$AU97</f>
        <v>0</v>
      </c>
      <c r="CO100" s="9">
        <f>[3]Лист2!$AV243</f>
        <v>0</v>
      </c>
      <c r="CP100" s="40">
        <f>[3]Лист2!$AV97</f>
        <v>0</v>
      </c>
      <c r="CQ100" s="9">
        <f>[3]Лист2!$AX243</f>
        <v>0</v>
      </c>
      <c r="CR100" s="8">
        <f>[3]Лист2!$AX97</f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175</v>
      </c>
      <c r="E101" s="25" t="s">
        <v>154</v>
      </c>
      <c r="F101" s="31" t="s">
        <v>176</v>
      </c>
      <c r="G101" s="8">
        <f t="shared" si="21"/>
        <v>85332432.459999993</v>
      </c>
      <c r="H101" s="8">
        <f t="shared" si="22"/>
        <v>49762826.170000002</v>
      </c>
      <c r="I101" s="9">
        <f t="shared" si="31"/>
        <v>20434</v>
      </c>
      <c r="J101" s="8">
        <f t="shared" si="31"/>
        <v>16994961.109999999</v>
      </c>
      <c r="K101" s="9">
        <f t="shared" si="31"/>
        <v>3292</v>
      </c>
      <c r="L101" s="8">
        <f t="shared" si="31"/>
        <v>1645601.82</v>
      </c>
      <c r="M101" s="9">
        <f t="shared" si="31"/>
        <v>16886</v>
      </c>
      <c r="N101" s="8">
        <f t="shared" si="31"/>
        <v>31122263.239999998</v>
      </c>
      <c r="O101" s="9">
        <f t="shared" si="31"/>
        <v>784</v>
      </c>
      <c r="P101" s="8">
        <f t="shared" si="31"/>
        <v>2362400.92</v>
      </c>
      <c r="Q101" s="9">
        <f t="shared" si="31"/>
        <v>955</v>
      </c>
      <c r="R101" s="8">
        <f t="shared" si="31"/>
        <v>33207205.370000001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21971569.91</v>
      </c>
      <c r="Z101" s="8">
        <f t="shared" si="24"/>
        <v>13851269.75</v>
      </c>
      <c r="AA101" s="9">
        <f>[3]Лист2!$M244</f>
        <v>6548</v>
      </c>
      <c r="AB101" s="8">
        <f>[3]Лист2!$M98</f>
        <v>4637043.28</v>
      </c>
      <c r="AC101" s="9">
        <f>[3]Лист2!$N244</f>
        <v>861</v>
      </c>
      <c r="AD101" s="8">
        <f>[3]Лист2!$N98</f>
        <v>419290.75</v>
      </c>
      <c r="AE101" s="9">
        <f>[3]Лист2!$O244</f>
        <v>6000</v>
      </c>
      <c r="AF101" s="8">
        <f>[3]Лист2!$O98</f>
        <v>8794935.7200000007</v>
      </c>
      <c r="AG101" s="9">
        <f>[3]Лист2!$S244</f>
        <v>784</v>
      </c>
      <c r="AH101" s="8">
        <f>[3]Лист2!$S98</f>
        <v>2362400.92</v>
      </c>
      <c r="AI101" s="9">
        <f>[3]Лист2!$P244</f>
        <v>256</v>
      </c>
      <c r="AJ101" s="40">
        <f>[3]Лист2!$P98</f>
        <v>5757899.2400000002</v>
      </c>
      <c r="AK101" s="9">
        <f>[3]Лист2!$Q244</f>
        <v>0</v>
      </c>
      <c r="AL101" s="8">
        <f>[3]Лист2!$Q98</f>
        <v>0</v>
      </c>
      <c r="AM101" s="9">
        <f>[3]Лист2!$R244</f>
        <v>0</v>
      </c>
      <c r="AN101" s="40">
        <f>[3]Лист2!$R98</f>
        <v>0</v>
      </c>
      <c r="AO101" s="9">
        <f>[3]Лист2!$T244</f>
        <v>0</v>
      </c>
      <c r="AP101" s="8">
        <f>[3]Лист2!$T98</f>
        <v>0</v>
      </c>
      <c r="AQ101" s="8">
        <f t="shared" si="25"/>
        <v>17666615.989999998</v>
      </c>
      <c r="AR101" s="8">
        <f t="shared" si="26"/>
        <v>11420567.130000001</v>
      </c>
      <c r="AS101" s="9">
        <f>[3]Лист2!$W244</f>
        <v>5770</v>
      </c>
      <c r="AT101" s="8">
        <f>[3]Лист2!$W98</f>
        <v>4317792.5999999996</v>
      </c>
      <c r="AU101" s="9">
        <f>[3]Лист2!$X244</f>
        <v>901</v>
      </c>
      <c r="AV101" s="8">
        <f>[3]Лист2!$X98</f>
        <v>439075.35</v>
      </c>
      <c r="AW101" s="9">
        <f>[3]Лист2!$Y244</f>
        <v>3989</v>
      </c>
      <c r="AX101" s="8">
        <f>[3]Лист2!$Y98</f>
        <v>6663699.1799999997</v>
      </c>
      <c r="AY101" s="9">
        <f>[3]Лист2!$AC244</f>
        <v>0</v>
      </c>
      <c r="AZ101" s="8">
        <f>[3]Лист2!$AC98</f>
        <v>0</v>
      </c>
      <c r="BA101" s="9">
        <f>[3]Лист2!$Z244</f>
        <v>204</v>
      </c>
      <c r="BB101" s="40">
        <f>[3]Лист2!$Z98</f>
        <v>6246048.8600000003</v>
      </c>
      <c r="BC101" s="9">
        <f>[3]Лист2!$AA244</f>
        <v>0</v>
      </c>
      <c r="BD101" s="8">
        <f>[3]Лист2!$AA98</f>
        <v>0</v>
      </c>
      <c r="BE101" s="9">
        <f>[3]Лист2!$AB244</f>
        <v>0</v>
      </c>
      <c r="BF101" s="40">
        <f>[3]Лист2!$AB98</f>
        <v>0</v>
      </c>
      <c r="BG101" s="9">
        <f>[3]Лист2!$AD244</f>
        <v>0</v>
      </c>
      <c r="BH101" s="8">
        <f>[3]Лист2!$AD98</f>
        <v>0</v>
      </c>
      <c r="BI101" s="8">
        <f t="shared" si="27"/>
        <v>16109012.92</v>
      </c>
      <c r="BJ101" s="8">
        <f t="shared" si="28"/>
        <v>10825816.880000001</v>
      </c>
      <c r="BK101" s="9">
        <f>[3]Лист2!$AG244</f>
        <v>4370</v>
      </c>
      <c r="BL101" s="8">
        <f>[3]Лист2!$AG98</f>
        <v>3706335.87</v>
      </c>
      <c r="BM101" s="9">
        <f>[3]Лист2!$AH244</f>
        <v>642</v>
      </c>
      <c r="BN101" s="8">
        <f>[3]Лист2!$AH98</f>
        <v>307453.53000000003</v>
      </c>
      <c r="BO101" s="9">
        <f>[3]Лист2!$AI244</f>
        <v>3116</v>
      </c>
      <c r="BP101" s="8">
        <f>[3]Лист2!$AI98</f>
        <v>6812027.4800000004</v>
      </c>
      <c r="BQ101" s="9">
        <f>[3]Лист2!$AM244</f>
        <v>0</v>
      </c>
      <c r="BR101" s="8">
        <f>[3]Лист2!$AM98</f>
        <v>0</v>
      </c>
      <c r="BS101" s="9">
        <f>[3]Лист2!$AJ244</f>
        <v>205</v>
      </c>
      <c r="BT101" s="40">
        <f>[3]Лист2!$AJ98</f>
        <v>5283196.04</v>
      </c>
      <c r="BU101" s="9">
        <f>[3]Лист2!$AK244</f>
        <v>0</v>
      </c>
      <c r="BV101" s="8">
        <f>[3]Лист2!$AK98</f>
        <v>0</v>
      </c>
      <c r="BW101" s="9">
        <f>[3]Лист2!$AL244</f>
        <v>0</v>
      </c>
      <c r="BX101" s="40">
        <f>[3]Лист2!$AL98</f>
        <v>0</v>
      </c>
      <c r="BY101" s="9">
        <f>[3]Лист2!$AN244</f>
        <v>0</v>
      </c>
      <c r="BZ101" s="8">
        <f>[3]Лист2!$AN98</f>
        <v>0</v>
      </c>
      <c r="CA101" s="8">
        <f t="shared" si="29"/>
        <v>29585233.640000001</v>
      </c>
      <c r="CB101" s="8">
        <f t="shared" si="30"/>
        <v>13665172.41</v>
      </c>
      <c r="CC101" s="9">
        <f>[3]Лист2!$AQ244</f>
        <v>3746</v>
      </c>
      <c r="CD101" s="8">
        <f>[3]Лист2!$AQ98</f>
        <v>4333789.3600000003</v>
      </c>
      <c r="CE101" s="9">
        <f>[3]Лист2!$AR244</f>
        <v>888</v>
      </c>
      <c r="CF101" s="8">
        <f>[3]Лист2!$AR98</f>
        <v>479782.19</v>
      </c>
      <c r="CG101" s="9">
        <f>[3]Лист2!$AS244</f>
        <v>3781</v>
      </c>
      <c r="CH101" s="8">
        <f>[3]Лист2!$AS98</f>
        <v>8851600.8599999994</v>
      </c>
      <c r="CI101" s="9">
        <f>[3]Лист2!$AW244</f>
        <v>0</v>
      </c>
      <c r="CJ101" s="8">
        <f>[3]Лист2!$AW98</f>
        <v>0</v>
      </c>
      <c r="CK101" s="9">
        <f>[3]Лист2!$AT244</f>
        <v>290</v>
      </c>
      <c r="CL101" s="40">
        <f>[3]Лист2!$AT98</f>
        <v>15920061.23</v>
      </c>
      <c r="CM101" s="9">
        <f>[3]Лист2!$AU244</f>
        <v>0</v>
      </c>
      <c r="CN101" s="8">
        <f>[3]Лист2!$AU98</f>
        <v>0</v>
      </c>
      <c r="CO101" s="9">
        <f>[3]Лист2!$AV244</f>
        <v>0</v>
      </c>
      <c r="CP101" s="40">
        <f>[3]Лист2!$AV98</f>
        <v>0</v>
      </c>
      <c r="CQ101" s="9">
        <f>[3]Лист2!$AX244</f>
        <v>0</v>
      </c>
      <c r="CR101" s="8">
        <f>[3]Лист2!$AX98</f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175</v>
      </c>
      <c r="E102" s="25" t="s">
        <v>154</v>
      </c>
      <c r="F102" s="31" t="s">
        <v>176</v>
      </c>
      <c r="G102" s="8">
        <f t="shared" si="21"/>
        <v>290077482.55000001</v>
      </c>
      <c r="H102" s="8">
        <f t="shared" si="22"/>
        <v>112676398.69</v>
      </c>
      <c r="I102" s="9">
        <f t="shared" si="31"/>
        <v>48357</v>
      </c>
      <c r="J102" s="8">
        <f t="shared" si="31"/>
        <v>42798777.75</v>
      </c>
      <c r="K102" s="9">
        <f t="shared" si="31"/>
        <v>17169</v>
      </c>
      <c r="L102" s="8">
        <f t="shared" si="31"/>
        <v>6295837.29</v>
      </c>
      <c r="M102" s="9">
        <f t="shared" si="31"/>
        <v>52475</v>
      </c>
      <c r="N102" s="8">
        <f t="shared" si="31"/>
        <v>63581783.649999999</v>
      </c>
      <c r="O102" s="9">
        <f t="shared" si="31"/>
        <v>1818</v>
      </c>
      <c r="P102" s="8">
        <f t="shared" si="31"/>
        <v>11193187.58</v>
      </c>
      <c r="Q102" s="9">
        <f t="shared" si="31"/>
        <v>5106</v>
      </c>
      <c r="R102" s="8">
        <f t="shared" si="31"/>
        <v>166207896.28</v>
      </c>
      <c r="S102" s="9">
        <f t="shared" si="31"/>
        <v>0</v>
      </c>
      <c r="T102" s="8">
        <f t="shared" si="31"/>
        <v>0</v>
      </c>
      <c r="U102" s="9">
        <f t="shared" si="31"/>
        <v>70</v>
      </c>
      <c r="V102" s="8">
        <f t="shared" si="31"/>
        <v>8618857</v>
      </c>
      <c r="W102" s="9">
        <f t="shared" si="31"/>
        <v>0</v>
      </c>
      <c r="X102" s="8">
        <f t="shared" si="18"/>
        <v>0</v>
      </c>
      <c r="Y102" s="8">
        <f t="shared" si="23"/>
        <v>74617917.370000005</v>
      </c>
      <c r="Z102" s="8">
        <f t="shared" si="24"/>
        <v>29988786.989999998</v>
      </c>
      <c r="AA102" s="9">
        <f>[3]Лист2!$M245</f>
        <v>12045</v>
      </c>
      <c r="AB102" s="8">
        <f>[3]Лист2!$M99</f>
        <v>10383977.279999999</v>
      </c>
      <c r="AC102" s="9">
        <f>[3]Лист2!$N245</f>
        <v>4287</v>
      </c>
      <c r="AD102" s="8">
        <f>[3]Лист2!$N99</f>
        <v>2019109.77</v>
      </c>
      <c r="AE102" s="9">
        <f>[3]Лист2!$O245</f>
        <v>12977</v>
      </c>
      <c r="AF102" s="8">
        <f>[3]Лист2!$O99</f>
        <v>17585699.940000001</v>
      </c>
      <c r="AG102" s="9">
        <f>[3]Лист2!$S245</f>
        <v>877</v>
      </c>
      <c r="AH102" s="8">
        <f>[3]Лист2!$S99</f>
        <v>5399837.7800000003</v>
      </c>
      <c r="AI102" s="9">
        <f>[3]Лист2!$P245</f>
        <v>1236</v>
      </c>
      <c r="AJ102" s="40">
        <f>[3]Лист2!$P99</f>
        <v>39229292.600000001</v>
      </c>
      <c r="AK102" s="9">
        <f>[3]Лист2!$Q245</f>
        <v>0</v>
      </c>
      <c r="AL102" s="8">
        <f>[3]Лист2!$Q99</f>
        <v>0</v>
      </c>
      <c r="AM102" s="9">
        <f>[3]Лист2!$R245</f>
        <v>19</v>
      </c>
      <c r="AN102" s="40">
        <f>[3]Лист2!$R99</f>
        <v>2269762</v>
      </c>
      <c r="AO102" s="9">
        <f>[3]Лист2!$T245</f>
        <v>0</v>
      </c>
      <c r="AP102" s="8">
        <f>[3]Лист2!$T99</f>
        <v>0</v>
      </c>
      <c r="AQ102" s="8">
        <f t="shared" si="25"/>
        <v>75718867.540000007</v>
      </c>
      <c r="AR102" s="8">
        <f t="shared" si="26"/>
        <v>29553167.300000001</v>
      </c>
      <c r="AS102" s="9">
        <f>[3]Лист2!$W245</f>
        <v>12103</v>
      </c>
      <c r="AT102" s="8">
        <f>[3]Лист2!$W99</f>
        <v>10399289.43</v>
      </c>
      <c r="AU102" s="9">
        <f>[3]Лист2!$X245</f>
        <v>4294</v>
      </c>
      <c r="AV102" s="8">
        <f>[3]Лист2!$X99</f>
        <v>1945181.13</v>
      </c>
      <c r="AW102" s="9">
        <f>[3]Лист2!$Y245</f>
        <v>13166</v>
      </c>
      <c r="AX102" s="8">
        <f>[3]Лист2!$Y99</f>
        <v>17208696.739999998</v>
      </c>
      <c r="AY102" s="9">
        <f>[3]Лист2!$AC245</f>
        <v>941</v>
      </c>
      <c r="AZ102" s="8">
        <f>[3]Лист2!$AC99</f>
        <v>5793349.7999999998</v>
      </c>
      <c r="BA102" s="9">
        <f>[3]Лист2!$Z245</f>
        <v>1341</v>
      </c>
      <c r="BB102" s="40">
        <f>[3]Лист2!$Z99</f>
        <v>40372350.439999998</v>
      </c>
      <c r="BC102" s="9">
        <f>[3]Лист2!$AA245</f>
        <v>0</v>
      </c>
      <c r="BD102" s="8">
        <f>[3]Лист2!$AA99</f>
        <v>0</v>
      </c>
      <c r="BE102" s="9">
        <f>[3]Лист2!$AB245</f>
        <v>16</v>
      </c>
      <c r="BF102" s="40">
        <f>[3]Лист2!$AB99</f>
        <v>1946189</v>
      </c>
      <c r="BG102" s="9">
        <f>[3]Лист2!$AD245</f>
        <v>0</v>
      </c>
      <c r="BH102" s="8">
        <f>[3]Лист2!$AD99</f>
        <v>0</v>
      </c>
      <c r="BI102" s="8">
        <f t="shared" si="27"/>
        <v>65709169.82</v>
      </c>
      <c r="BJ102" s="8">
        <f t="shared" si="28"/>
        <v>29669829.800000001</v>
      </c>
      <c r="BK102" s="9">
        <f>[3]Лист2!$AG245</f>
        <v>12104</v>
      </c>
      <c r="BL102" s="8">
        <f>[3]Лист2!$AG99</f>
        <v>10501589.210000001</v>
      </c>
      <c r="BM102" s="9">
        <f>[3]Лист2!$AH245</f>
        <v>4294</v>
      </c>
      <c r="BN102" s="8">
        <f>[3]Лист2!$AH99</f>
        <v>1945181.13</v>
      </c>
      <c r="BO102" s="9">
        <f>[3]Лист2!$AI245</f>
        <v>13166</v>
      </c>
      <c r="BP102" s="8">
        <f>[3]Лист2!$AI99</f>
        <v>17223059.460000001</v>
      </c>
      <c r="BQ102" s="9">
        <f>[3]Лист2!$AM245</f>
        <v>0</v>
      </c>
      <c r="BR102" s="8">
        <f>[3]Лист2!$AM99</f>
        <v>0</v>
      </c>
      <c r="BS102" s="9">
        <f>[3]Лист2!$AJ245</f>
        <v>1209</v>
      </c>
      <c r="BT102" s="40">
        <f>[3]Лист2!$AJ99</f>
        <v>36039340.020000003</v>
      </c>
      <c r="BU102" s="9">
        <f>[3]Лист2!$AK245</f>
        <v>0</v>
      </c>
      <c r="BV102" s="8">
        <f>[3]Лист2!$AK99</f>
        <v>0</v>
      </c>
      <c r="BW102" s="9">
        <f>[3]Лист2!$AL245</f>
        <v>14</v>
      </c>
      <c r="BX102" s="40">
        <f>[3]Лист2!$AL99</f>
        <v>2016478</v>
      </c>
      <c r="BY102" s="9">
        <f>[3]Лист2!$AN245</f>
        <v>0</v>
      </c>
      <c r="BZ102" s="8">
        <f>[3]Лист2!$AN99</f>
        <v>0</v>
      </c>
      <c r="CA102" s="8">
        <f t="shared" si="29"/>
        <v>74031527.819999993</v>
      </c>
      <c r="CB102" s="8">
        <f t="shared" si="30"/>
        <v>23464614.600000001</v>
      </c>
      <c r="CC102" s="9">
        <f>[3]Лист2!$AQ245</f>
        <v>12105</v>
      </c>
      <c r="CD102" s="8">
        <f>[3]Лист2!$AQ99</f>
        <v>11513921.83</v>
      </c>
      <c r="CE102" s="9">
        <f>[3]Лист2!$AR245</f>
        <v>4294</v>
      </c>
      <c r="CF102" s="8">
        <f>[3]Лист2!$AR99</f>
        <v>386365.26</v>
      </c>
      <c r="CG102" s="9">
        <f>[3]Лист2!$AS245</f>
        <v>13166</v>
      </c>
      <c r="CH102" s="8">
        <f>[3]Лист2!$AS99</f>
        <v>11564327.51</v>
      </c>
      <c r="CI102" s="9">
        <f>[3]Лист2!$AW245</f>
        <v>0</v>
      </c>
      <c r="CJ102" s="8">
        <f>[3]Лист2!$AW99</f>
        <v>0</v>
      </c>
      <c r="CK102" s="9">
        <f>[3]Лист2!$AT245</f>
        <v>1320</v>
      </c>
      <c r="CL102" s="40">
        <f>[3]Лист2!$AT99</f>
        <v>50566913.219999999</v>
      </c>
      <c r="CM102" s="9">
        <f>[3]Лист2!$AU245</f>
        <v>0</v>
      </c>
      <c r="CN102" s="8">
        <f>[3]Лист2!$AU99</f>
        <v>0</v>
      </c>
      <c r="CO102" s="9">
        <f>[3]Лист2!$AV245</f>
        <v>21</v>
      </c>
      <c r="CP102" s="40">
        <f>[3]Лист2!$AV99</f>
        <v>2386428</v>
      </c>
      <c r="CQ102" s="9">
        <f>[3]Лист2!$AX245</f>
        <v>0</v>
      </c>
      <c r="CR102" s="8">
        <f>[3]Лист2!$AX99</f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175</v>
      </c>
      <c r="E103" s="25" t="s">
        <v>154</v>
      </c>
      <c r="F103" s="31" t="s">
        <v>176</v>
      </c>
      <c r="G103" s="8">
        <f t="shared" si="21"/>
        <v>13960924.779999999</v>
      </c>
      <c r="H103" s="8">
        <f t="shared" si="22"/>
        <v>13960924.779999999</v>
      </c>
      <c r="I103" s="9">
        <f t="shared" si="31"/>
        <v>10191</v>
      </c>
      <c r="J103" s="8">
        <f t="shared" si="31"/>
        <v>4355887.9000000004</v>
      </c>
      <c r="K103" s="9">
        <f t="shared" si="31"/>
        <v>2133</v>
      </c>
      <c r="L103" s="8">
        <f t="shared" si="31"/>
        <v>1132704.83</v>
      </c>
      <c r="M103" s="9">
        <f t="shared" si="31"/>
        <v>8119</v>
      </c>
      <c r="N103" s="8">
        <f t="shared" si="31"/>
        <v>8472332.0500000007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3636465.28</v>
      </c>
      <c r="Z103" s="8">
        <f t="shared" si="24"/>
        <v>3636465.28</v>
      </c>
      <c r="AA103" s="9">
        <f>[3]Лист2!$M246</f>
        <v>2565</v>
      </c>
      <c r="AB103" s="8">
        <f>[3]Лист2!$M100</f>
        <v>1159216.0900000001</v>
      </c>
      <c r="AC103" s="9">
        <f>[3]Лист2!$N246</f>
        <v>545</v>
      </c>
      <c r="AD103" s="8">
        <f>[3]Лист2!$N100</f>
        <v>289398.27</v>
      </c>
      <c r="AE103" s="9">
        <f>[3]Лист2!$O246</f>
        <v>2060</v>
      </c>
      <c r="AF103" s="8">
        <f>[3]Лист2!$O100</f>
        <v>2187850.92</v>
      </c>
      <c r="AG103" s="9">
        <f>[3]Лист2!$S246</f>
        <v>0</v>
      </c>
      <c r="AH103" s="8">
        <f>[3]Лист2!$S100</f>
        <v>0</v>
      </c>
      <c r="AI103" s="9">
        <f>[3]Лист2!$P246</f>
        <v>0</v>
      </c>
      <c r="AJ103" s="40">
        <f>[3]Лист2!$P100</f>
        <v>0</v>
      </c>
      <c r="AK103" s="9">
        <f>[3]Лист2!$Q246</f>
        <v>0</v>
      </c>
      <c r="AL103" s="8">
        <f>[3]Лист2!$Q100</f>
        <v>0</v>
      </c>
      <c r="AM103" s="9">
        <f>[3]Лист2!$R246</f>
        <v>0</v>
      </c>
      <c r="AN103" s="40">
        <f>[3]Лист2!$R100</f>
        <v>0</v>
      </c>
      <c r="AO103" s="9">
        <f>[3]Лист2!$T246</f>
        <v>0</v>
      </c>
      <c r="AP103" s="8">
        <f>[3]Лист2!$T100</f>
        <v>0</v>
      </c>
      <c r="AQ103" s="8">
        <f t="shared" si="25"/>
        <v>3705036.74</v>
      </c>
      <c r="AR103" s="8">
        <f t="shared" si="26"/>
        <v>3705036.74</v>
      </c>
      <c r="AS103" s="9">
        <f>[3]Лист2!$W246</f>
        <v>2717</v>
      </c>
      <c r="AT103" s="8">
        <f>[3]Лист2!$W100</f>
        <v>1227787.55</v>
      </c>
      <c r="AU103" s="9">
        <f>[3]Лист2!$X246</f>
        <v>545</v>
      </c>
      <c r="AV103" s="8">
        <f>[3]Лист2!$X100</f>
        <v>289398.27</v>
      </c>
      <c r="AW103" s="9">
        <f>[3]Лист2!$Y246</f>
        <v>2060</v>
      </c>
      <c r="AX103" s="8">
        <f>[3]Лист2!$Y100</f>
        <v>2187850.92</v>
      </c>
      <c r="AY103" s="9">
        <f>[3]Лист2!$AC246</f>
        <v>0</v>
      </c>
      <c r="AZ103" s="8">
        <f>[3]Лист2!$AC100</f>
        <v>0</v>
      </c>
      <c r="BA103" s="9">
        <f>[3]Лист2!$Z246</f>
        <v>0</v>
      </c>
      <c r="BB103" s="40">
        <f>[3]Лист2!$Z100</f>
        <v>0</v>
      </c>
      <c r="BC103" s="9">
        <f>[3]Лист2!$AA246</f>
        <v>0</v>
      </c>
      <c r="BD103" s="8">
        <f>[3]Лист2!$AA100</f>
        <v>0</v>
      </c>
      <c r="BE103" s="9">
        <f>[3]Лист2!$AB246</f>
        <v>0</v>
      </c>
      <c r="BF103" s="40">
        <f>[3]Лист2!$AB100</f>
        <v>0</v>
      </c>
      <c r="BG103" s="9">
        <f>[3]Лист2!$AD246</f>
        <v>0</v>
      </c>
      <c r="BH103" s="8">
        <f>[3]Лист2!$AD100</f>
        <v>0</v>
      </c>
      <c r="BI103" s="8">
        <f t="shared" si="27"/>
        <v>3351330.48</v>
      </c>
      <c r="BJ103" s="8">
        <f t="shared" si="28"/>
        <v>3351330.48</v>
      </c>
      <c r="BK103" s="9">
        <f>[3]Лист2!$AG246</f>
        <v>2274</v>
      </c>
      <c r="BL103" s="8">
        <f>[3]Лист2!$AG100</f>
        <v>1028041.17</v>
      </c>
      <c r="BM103" s="9">
        <f>[3]Лист2!$AH246</f>
        <v>498</v>
      </c>
      <c r="BN103" s="8">
        <f>[3]Лист2!$AH100</f>
        <v>264510.02</v>
      </c>
      <c r="BO103" s="9">
        <f>[3]Лист2!$AI246</f>
        <v>1939</v>
      </c>
      <c r="BP103" s="8">
        <f>[3]Лист2!$AI100</f>
        <v>2058779.29</v>
      </c>
      <c r="BQ103" s="9">
        <f>[3]Лист2!$AM246</f>
        <v>0</v>
      </c>
      <c r="BR103" s="8">
        <f>[3]Лист2!$AM100</f>
        <v>0</v>
      </c>
      <c r="BS103" s="9">
        <f>[3]Лист2!$AJ246</f>
        <v>0</v>
      </c>
      <c r="BT103" s="40">
        <f>[3]Лист2!$AJ100</f>
        <v>0</v>
      </c>
      <c r="BU103" s="9">
        <f>[3]Лист2!$AK246</f>
        <v>0</v>
      </c>
      <c r="BV103" s="8">
        <f>[3]Лист2!$AK100</f>
        <v>0</v>
      </c>
      <c r="BW103" s="9">
        <f>[3]Лист2!$AL246</f>
        <v>0</v>
      </c>
      <c r="BX103" s="40">
        <f>[3]Лист2!$AL100</f>
        <v>0</v>
      </c>
      <c r="BY103" s="9">
        <f>[3]Лист2!$AN246</f>
        <v>0</v>
      </c>
      <c r="BZ103" s="8">
        <f>[3]Лист2!$AN100</f>
        <v>0</v>
      </c>
      <c r="CA103" s="8">
        <f t="shared" si="29"/>
        <v>3268092.28</v>
      </c>
      <c r="CB103" s="8">
        <f t="shared" si="30"/>
        <v>3268092.28</v>
      </c>
      <c r="CC103" s="9">
        <f>[3]Лист2!$AQ246</f>
        <v>2635</v>
      </c>
      <c r="CD103" s="8">
        <f>[3]Лист2!$AQ100</f>
        <v>940843.09</v>
      </c>
      <c r="CE103" s="9">
        <f>[3]Лист2!$AR246</f>
        <v>545</v>
      </c>
      <c r="CF103" s="8">
        <f>[3]Лист2!$AR100</f>
        <v>289398.27</v>
      </c>
      <c r="CG103" s="9">
        <f>[3]Лист2!$AS246</f>
        <v>2060</v>
      </c>
      <c r="CH103" s="8">
        <f>[3]Лист2!$AS100</f>
        <v>2037850.92</v>
      </c>
      <c r="CI103" s="9">
        <f>[3]Лист2!$AW246</f>
        <v>0</v>
      </c>
      <c r="CJ103" s="8">
        <f>[3]Лист2!$AW100</f>
        <v>0</v>
      </c>
      <c r="CK103" s="9">
        <f>[3]Лист2!$AT246</f>
        <v>0</v>
      </c>
      <c r="CL103" s="40">
        <f>[3]Лист2!$AT100</f>
        <v>0</v>
      </c>
      <c r="CM103" s="9">
        <f>[3]Лист2!$AU246</f>
        <v>0</v>
      </c>
      <c r="CN103" s="8">
        <f>[3]Лист2!$AU100</f>
        <v>0</v>
      </c>
      <c r="CO103" s="9">
        <f>[3]Лист2!$AV246</f>
        <v>0</v>
      </c>
      <c r="CP103" s="40">
        <f>[3]Лист2!$AV100</f>
        <v>0</v>
      </c>
      <c r="CQ103" s="9">
        <f>[3]Лист2!$AX246</f>
        <v>0</v>
      </c>
      <c r="CR103" s="8">
        <f>[3]Лист2!$AX100</f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175</v>
      </c>
      <c r="E104" s="25" t="s">
        <v>154</v>
      </c>
      <c r="F104" s="31" t="s">
        <v>176</v>
      </c>
      <c r="G104" s="8">
        <f t="shared" si="21"/>
        <v>73184350.319999993</v>
      </c>
      <c r="H104" s="8">
        <f t="shared" si="22"/>
        <v>5156291.45</v>
      </c>
      <c r="I104" s="9">
        <f t="shared" si="31"/>
        <v>8490</v>
      </c>
      <c r="J104" s="8">
        <f t="shared" si="31"/>
        <v>1204840</v>
      </c>
      <c r="K104" s="9">
        <f t="shared" si="31"/>
        <v>0</v>
      </c>
      <c r="L104" s="8">
        <f t="shared" si="31"/>
        <v>0</v>
      </c>
      <c r="M104" s="9">
        <f t="shared" si="31"/>
        <v>6460</v>
      </c>
      <c r="N104" s="8">
        <f t="shared" si="31"/>
        <v>3951451.45</v>
      </c>
      <c r="O104" s="9">
        <f t="shared" si="31"/>
        <v>652</v>
      </c>
      <c r="P104" s="8">
        <f t="shared" si="31"/>
        <v>3864393.65</v>
      </c>
      <c r="Q104" s="9">
        <f t="shared" si="31"/>
        <v>2573</v>
      </c>
      <c r="R104" s="8">
        <f t="shared" si="31"/>
        <v>64163665.219999999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18466215.77</v>
      </c>
      <c r="Z104" s="8">
        <f t="shared" si="24"/>
        <v>1703057.22</v>
      </c>
      <c r="AA104" s="9">
        <f>[3]Лист2!$M247</f>
        <v>1990</v>
      </c>
      <c r="AB104" s="8">
        <f>[3]Лист2!$M101</f>
        <v>424676.76</v>
      </c>
      <c r="AC104" s="9">
        <f>[3]Лист2!$N247</f>
        <v>0</v>
      </c>
      <c r="AD104" s="8">
        <f>[3]Лист2!$N101</f>
        <v>0</v>
      </c>
      <c r="AE104" s="9">
        <f>[3]Лист2!$O247</f>
        <v>1599</v>
      </c>
      <c r="AF104" s="8">
        <f>[3]Лист2!$O101</f>
        <v>1278380.46</v>
      </c>
      <c r="AG104" s="9">
        <f>[3]Лист2!$S247</f>
        <v>168</v>
      </c>
      <c r="AH104" s="8">
        <f>[3]Лист2!$S101</f>
        <v>1446091.77</v>
      </c>
      <c r="AI104" s="9">
        <f>[3]Лист2!$P247</f>
        <v>623</v>
      </c>
      <c r="AJ104" s="40">
        <f>[3]Лист2!$P101</f>
        <v>15317066.779999999</v>
      </c>
      <c r="AK104" s="9">
        <f>[3]Лист2!$Q247</f>
        <v>0</v>
      </c>
      <c r="AL104" s="8">
        <f>[3]Лист2!$Q101</f>
        <v>0</v>
      </c>
      <c r="AM104" s="9">
        <f>[3]Лист2!$R247</f>
        <v>0</v>
      </c>
      <c r="AN104" s="40">
        <f>[3]Лист2!$R101</f>
        <v>0</v>
      </c>
      <c r="AO104" s="9">
        <f>[3]Лист2!$T247</f>
        <v>0</v>
      </c>
      <c r="AP104" s="8">
        <f>[3]Лист2!$T101</f>
        <v>0</v>
      </c>
      <c r="AQ104" s="8">
        <f t="shared" si="25"/>
        <v>18523983.309999999</v>
      </c>
      <c r="AR104" s="8">
        <f t="shared" si="26"/>
        <v>1794130.54</v>
      </c>
      <c r="AS104" s="9">
        <f>[3]Лист2!$W247</f>
        <v>1982</v>
      </c>
      <c r="AT104" s="8">
        <f>[3]Лист2!$W101</f>
        <v>416036.88</v>
      </c>
      <c r="AU104" s="9">
        <f>[3]Лист2!$X247</f>
        <v>0</v>
      </c>
      <c r="AV104" s="8">
        <f>[3]Лист2!$X101</f>
        <v>0</v>
      </c>
      <c r="AW104" s="9">
        <f>[3]Лист2!$Y247</f>
        <v>1604</v>
      </c>
      <c r="AX104" s="8">
        <f>[3]Лист2!$Y101</f>
        <v>1378093.66</v>
      </c>
      <c r="AY104" s="9">
        <f>[3]Лист2!$AC247</f>
        <v>168</v>
      </c>
      <c r="AZ104" s="8">
        <f>[3]Лист2!$AC101</f>
        <v>1446333.45</v>
      </c>
      <c r="BA104" s="9">
        <f>[3]Лист2!$Z247</f>
        <v>633</v>
      </c>
      <c r="BB104" s="40">
        <f>[3]Лист2!$Z101</f>
        <v>15283519.32</v>
      </c>
      <c r="BC104" s="9">
        <f>[3]Лист2!$AA247</f>
        <v>0</v>
      </c>
      <c r="BD104" s="8">
        <f>[3]Лист2!$AA101</f>
        <v>0</v>
      </c>
      <c r="BE104" s="9">
        <f>[3]Лист2!$AB247</f>
        <v>0</v>
      </c>
      <c r="BF104" s="40">
        <f>[3]Лист2!$AB101</f>
        <v>0</v>
      </c>
      <c r="BG104" s="9">
        <f>[3]Лист2!$AD247</f>
        <v>0</v>
      </c>
      <c r="BH104" s="8">
        <f>[3]Лист2!$AD101</f>
        <v>0</v>
      </c>
      <c r="BI104" s="8">
        <f t="shared" si="27"/>
        <v>17798409.100000001</v>
      </c>
      <c r="BJ104" s="8">
        <f t="shared" si="28"/>
        <v>1644632.74</v>
      </c>
      <c r="BK104" s="9">
        <f>[3]Лист2!$AG247</f>
        <v>2210</v>
      </c>
      <c r="BL104" s="8">
        <f>[3]Лист2!$AG101</f>
        <v>353944.44</v>
      </c>
      <c r="BM104" s="9">
        <f>[3]Лист2!$AH247</f>
        <v>0</v>
      </c>
      <c r="BN104" s="8">
        <f>[3]Лист2!$AH101</f>
        <v>0</v>
      </c>
      <c r="BO104" s="9">
        <f>[3]Лист2!$AI247</f>
        <v>1599</v>
      </c>
      <c r="BP104" s="8">
        <f>[3]Лист2!$AI101</f>
        <v>1290688.3</v>
      </c>
      <c r="BQ104" s="9">
        <f>[3]Лист2!$AM247</f>
        <v>148</v>
      </c>
      <c r="BR104" s="8">
        <f>[3]Лист2!$AM101</f>
        <v>951968.43</v>
      </c>
      <c r="BS104" s="9">
        <f>[3]Лист2!$AJ247</f>
        <v>632</v>
      </c>
      <c r="BT104" s="40">
        <f>[3]Лист2!$AJ101</f>
        <v>15201807.93</v>
      </c>
      <c r="BU104" s="9">
        <f>[3]Лист2!$AK247</f>
        <v>0</v>
      </c>
      <c r="BV104" s="8">
        <f>[3]Лист2!$AK101</f>
        <v>0</v>
      </c>
      <c r="BW104" s="9">
        <f>[3]Лист2!$AL247</f>
        <v>0</v>
      </c>
      <c r="BX104" s="40">
        <f>[3]Лист2!$AL101</f>
        <v>0</v>
      </c>
      <c r="BY104" s="9">
        <f>[3]Лист2!$AN247</f>
        <v>0</v>
      </c>
      <c r="BZ104" s="8">
        <f>[3]Лист2!$AN101</f>
        <v>0</v>
      </c>
      <c r="CA104" s="8">
        <f t="shared" si="29"/>
        <v>18395742.140000001</v>
      </c>
      <c r="CB104" s="8">
        <f t="shared" si="30"/>
        <v>14470.95</v>
      </c>
      <c r="CC104" s="9">
        <f>[3]Лист2!$AQ247</f>
        <v>2308</v>
      </c>
      <c r="CD104" s="8">
        <f>[3]Лист2!$AQ101</f>
        <v>10181.92</v>
      </c>
      <c r="CE104" s="9">
        <f>[3]Лист2!$AR247</f>
        <v>0</v>
      </c>
      <c r="CF104" s="8">
        <f>[3]Лист2!$AR101</f>
        <v>0</v>
      </c>
      <c r="CG104" s="9">
        <f>[3]Лист2!$AS247</f>
        <v>1658</v>
      </c>
      <c r="CH104" s="8">
        <f>[3]Лист2!$AS101</f>
        <v>4289.03</v>
      </c>
      <c r="CI104" s="9">
        <f>[3]Лист2!$AW247</f>
        <v>168</v>
      </c>
      <c r="CJ104" s="8">
        <f>[3]Лист2!$AW101</f>
        <v>20000</v>
      </c>
      <c r="CK104" s="9">
        <f>[3]Лист2!$AT247</f>
        <v>685</v>
      </c>
      <c r="CL104" s="40">
        <f>[3]Лист2!$AT101</f>
        <v>18361271.190000001</v>
      </c>
      <c r="CM104" s="9">
        <f>[3]Лист2!$AU247</f>
        <v>0</v>
      </c>
      <c r="CN104" s="8">
        <f>[3]Лист2!$AU101</f>
        <v>0</v>
      </c>
      <c r="CO104" s="9">
        <f>[3]Лист2!$AV247</f>
        <v>0</v>
      </c>
      <c r="CP104" s="40">
        <f>[3]Лист2!$AV101</f>
        <v>0</v>
      </c>
      <c r="CQ104" s="9">
        <f>[3]Лист2!$AX247</f>
        <v>0</v>
      </c>
      <c r="CR104" s="8">
        <f>[3]Лист2!$AX101</f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175</v>
      </c>
      <c r="E105" s="25" t="s">
        <v>154</v>
      </c>
      <c r="F105" s="31" t="s">
        <v>176</v>
      </c>
      <c r="G105" s="8">
        <f t="shared" si="21"/>
        <v>141299616.94999999</v>
      </c>
      <c r="H105" s="8">
        <f t="shared" si="22"/>
        <v>90109956.609999999</v>
      </c>
      <c r="I105" s="9">
        <f t="shared" si="31"/>
        <v>58991</v>
      </c>
      <c r="J105" s="8">
        <f t="shared" si="31"/>
        <v>34154467.020000003</v>
      </c>
      <c r="K105" s="9">
        <f t="shared" si="31"/>
        <v>6018</v>
      </c>
      <c r="L105" s="8">
        <f t="shared" si="31"/>
        <v>1979012.12</v>
      </c>
      <c r="M105" s="9">
        <f t="shared" si="31"/>
        <v>29078</v>
      </c>
      <c r="N105" s="8">
        <f t="shared" si="31"/>
        <v>53976477.469999999</v>
      </c>
      <c r="O105" s="9">
        <f t="shared" si="31"/>
        <v>836</v>
      </c>
      <c r="P105" s="8">
        <f t="shared" si="31"/>
        <v>18667623.940000001</v>
      </c>
      <c r="Q105" s="9">
        <f t="shared" si="31"/>
        <v>1594</v>
      </c>
      <c r="R105" s="8">
        <f t="shared" si="31"/>
        <v>32522036.399999999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38217894.049999997</v>
      </c>
      <c r="Z105" s="8">
        <f t="shared" si="24"/>
        <v>25344550.91</v>
      </c>
      <c r="AA105" s="9">
        <f>[3]Лист2!$M248</f>
        <v>12157</v>
      </c>
      <c r="AB105" s="8">
        <f>[3]Лист2!$M102</f>
        <v>8986701.9399999995</v>
      </c>
      <c r="AC105" s="9">
        <f>[3]Лист2!$N248</f>
        <v>1975</v>
      </c>
      <c r="AD105" s="8">
        <f>[3]Лист2!$N102</f>
        <v>767026.36</v>
      </c>
      <c r="AE105" s="9">
        <f>[3]Лист2!$O248</f>
        <v>7227</v>
      </c>
      <c r="AF105" s="8">
        <f>[3]Лист2!$O102</f>
        <v>15590822.609999999</v>
      </c>
      <c r="AG105" s="9">
        <f>[3]Лист2!$S248</f>
        <v>223</v>
      </c>
      <c r="AH105" s="8">
        <f>[3]Лист2!$S102</f>
        <v>5039813.8600000003</v>
      </c>
      <c r="AI105" s="9">
        <f>[3]Лист2!$P248</f>
        <v>413</v>
      </c>
      <c r="AJ105" s="40">
        <f>[3]Лист2!$P102</f>
        <v>7833529.2800000003</v>
      </c>
      <c r="AK105" s="9">
        <f>[3]Лист2!$Q248</f>
        <v>0</v>
      </c>
      <c r="AL105" s="8">
        <f>[3]Лист2!$Q102</f>
        <v>0</v>
      </c>
      <c r="AM105" s="9">
        <f>[3]Лист2!$R248</f>
        <v>0</v>
      </c>
      <c r="AN105" s="40">
        <f>[3]Лист2!$R102</f>
        <v>0</v>
      </c>
      <c r="AO105" s="9">
        <f>[3]Лист2!$T248</f>
        <v>0</v>
      </c>
      <c r="AP105" s="8">
        <f>[3]Лист2!$T102</f>
        <v>0</v>
      </c>
      <c r="AQ105" s="8">
        <f t="shared" si="25"/>
        <v>36244649.170000002</v>
      </c>
      <c r="AR105" s="8">
        <f t="shared" si="26"/>
        <v>24030463.41</v>
      </c>
      <c r="AS105" s="9">
        <f>[3]Лист2!$W248</f>
        <v>12140</v>
      </c>
      <c r="AT105" s="8">
        <f>[3]Лист2!$W102</f>
        <v>8686465.2699999996</v>
      </c>
      <c r="AU105" s="9">
        <f>[3]Лист2!$X248</f>
        <v>1987</v>
      </c>
      <c r="AV105" s="8">
        <f>[3]Лист2!$X102</f>
        <v>771719.68000000005</v>
      </c>
      <c r="AW105" s="9">
        <f>[3]Лист2!$Y248</f>
        <v>7284</v>
      </c>
      <c r="AX105" s="8">
        <f>[3]Лист2!$Y102</f>
        <v>14572278.460000001</v>
      </c>
      <c r="AY105" s="9">
        <f>[3]Лист2!$AC248</f>
        <v>204</v>
      </c>
      <c r="AZ105" s="8">
        <f>[3]Лист2!$AC102</f>
        <v>5016489.4000000004</v>
      </c>
      <c r="BA105" s="9">
        <f>[3]Лист2!$Z248</f>
        <v>372</v>
      </c>
      <c r="BB105" s="40">
        <f>[3]Лист2!$Z102</f>
        <v>7197696.3600000003</v>
      </c>
      <c r="BC105" s="9">
        <f>[3]Лист2!$AA248</f>
        <v>0</v>
      </c>
      <c r="BD105" s="8">
        <f>[3]Лист2!$AA102</f>
        <v>0</v>
      </c>
      <c r="BE105" s="9">
        <f>[3]Лист2!$AB248</f>
        <v>0</v>
      </c>
      <c r="BF105" s="40">
        <f>[3]Лист2!$AB102</f>
        <v>0</v>
      </c>
      <c r="BG105" s="9">
        <f>[3]Лист2!$AD248</f>
        <v>0</v>
      </c>
      <c r="BH105" s="8">
        <f>[3]Лист2!$AD102</f>
        <v>0</v>
      </c>
      <c r="BI105" s="8">
        <f t="shared" si="27"/>
        <v>38970798.549999997</v>
      </c>
      <c r="BJ105" s="8">
        <f t="shared" si="28"/>
        <v>23954866.039999999</v>
      </c>
      <c r="BK105" s="9">
        <f>[3]Лист2!$AG248</f>
        <v>12042</v>
      </c>
      <c r="BL105" s="8">
        <f>[3]Лист2!$AG102</f>
        <v>8893084.9299999997</v>
      </c>
      <c r="BM105" s="9">
        <f>[3]Лист2!$AH248</f>
        <v>1987</v>
      </c>
      <c r="BN105" s="8">
        <f>[3]Лист2!$AH102</f>
        <v>437754.3</v>
      </c>
      <c r="BO105" s="9">
        <f>[3]Лист2!$AI248</f>
        <v>7281</v>
      </c>
      <c r="BP105" s="8">
        <f>[3]Лист2!$AI102</f>
        <v>14624026.810000001</v>
      </c>
      <c r="BQ105" s="9">
        <f>[3]Лист2!$AM248</f>
        <v>204</v>
      </c>
      <c r="BR105" s="8">
        <f>[3]Лист2!$AM102</f>
        <v>5054157.09</v>
      </c>
      <c r="BS105" s="9">
        <f>[3]Лист2!$AJ248</f>
        <v>523</v>
      </c>
      <c r="BT105" s="40">
        <f>[3]Лист2!$AJ102</f>
        <v>9961775.4199999999</v>
      </c>
      <c r="BU105" s="9">
        <f>[3]Лист2!$AK248</f>
        <v>0</v>
      </c>
      <c r="BV105" s="8">
        <f>[3]Лист2!$AK102</f>
        <v>0</v>
      </c>
      <c r="BW105" s="9">
        <f>[3]Лист2!$AL248</f>
        <v>0</v>
      </c>
      <c r="BX105" s="40">
        <f>[3]Лист2!$AL102</f>
        <v>0</v>
      </c>
      <c r="BY105" s="9">
        <f>[3]Лист2!$AN248</f>
        <v>0</v>
      </c>
      <c r="BZ105" s="8">
        <f>[3]Лист2!$AN102</f>
        <v>0</v>
      </c>
      <c r="CA105" s="8">
        <f t="shared" si="29"/>
        <v>27866275.18</v>
      </c>
      <c r="CB105" s="8">
        <f t="shared" si="30"/>
        <v>16780076.25</v>
      </c>
      <c r="CC105" s="9">
        <f>[3]Лист2!$AQ248</f>
        <v>22652</v>
      </c>
      <c r="CD105" s="8">
        <f>[3]Лист2!$AQ102</f>
        <v>7588214.8799999999</v>
      </c>
      <c r="CE105" s="9">
        <f>[3]Лист2!$AR248</f>
        <v>69</v>
      </c>
      <c r="CF105" s="8">
        <f>[3]Лист2!$AR102</f>
        <v>2511.7800000000002</v>
      </c>
      <c r="CG105" s="9">
        <f>[3]Лист2!$AS248</f>
        <v>7286</v>
      </c>
      <c r="CH105" s="8">
        <f>[3]Лист2!$AS102</f>
        <v>9189349.5899999999</v>
      </c>
      <c r="CI105" s="9">
        <f>[3]Лист2!$AW248</f>
        <v>205</v>
      </c>
      <c r="CJ105" s="8">
        <f>[3]Лист2!$AW102</f>
        <v>3557163.59</v>
      </c>
      <c r="CK105" s="9">
        <f>[3]Лист2!$AT248</f>
        <v>286</v>
      </c>
      <c r="CL105" s="40">
        <f>[3]Лист2!$AT102</f>
        <v>7529035.3399999999</v>
      </c>
      <c r="CM105" s="9">
        <f>[3]Лист2!$AU248</f>
        <v>0</v>
      </c>
      <c r="CN105" s="8">
        <f>[3]Лист2!$AU102</f>
        <v>0</v>
      </c>
      <c r="CO105" s="9">
        <f>[3]Лист2!$AV248</f>
        <v>0</v>
      </c>
      <c r="CP105" s="40">
        <f>[3]Лист2!$AV102</f>
        <v>0</v>
      </c>
      <c r="CQ105" s="9">
        <f>[3]Лист2!$AX248</f>
        <v>0</v>
      </c>
      <c r="CR105" s="8">
        <f>[3]Лист2!$AX102</f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175</v>
      </c>
      <c r="E106" s="25" t="s">
        <v>154</v>
      </c>
      <c r="F106" s="31" t="s">
        <v>176</v>
      </c>
      <c r="G106" s="8">
        <f t="shared" si="21"/>
        <v>59237945.409999996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20584</v>
      </c>
      <c r="X106" s="8">
        <f t="shared" si="18"/>
        <v>59237945.409999996</v>
      </c>
      <c r="Y106" s="8">
        <f t="shared" si="23"/>
        <v>13906134.33</v>
      </c>
      <c r="Z106" s="8">
        <f t="shared" si="24"/>
        <v>0</v>
      </c>
      <c r="AA106" s="9">
        <f>[3]Лист2!$M249</f>
        <v>0</v>
      </c>
      <c r="AB106" s="8">
        <f>[3]Лист2!$M103</f>
        <v>0</v>
      </c>
      <c r="AC106" s="9">
        <f>[3]Лист2!$N249</f>
        <v>0</v>
      </c>
      <c r="AD106" s="8">
        <f>[3]Лист2!$N103</f>
        <v>0</v>
      </c>
      <c r="AE106" s="9">
        <f>[3]Лист2!$O249</f>
        <v>0</v>
      </c>
      <c r="AF106" s="8">
        <f>[3]Лист2!$O103</f>
        <v>0</v>
      </c>
      <c r="AG106" s="9">
        <f>[3]Лист2!$S249</f>
        <v>0</v>
      </c>
      <c r="AH106" s="8">
        <f>[3]Лист2!$S103</f>
        <v>0</v>
      </c>
      <c r="AI106" s="9">
        <f>[3]Лист2!$P249</f>
        <v>0</v>
      </c>
      <c r="AJ106" s="40">
        <f>[3]Лист2!$P103</f>
        <v>0</v>
      </c>
      <c r="AK106" s="9">
        <f>[3]Лист2!$Q249</f>
        <v>0</v>
      </c>
      <c r="AL106" s="8">
        <f>[3]Лист2!$Q103</f>
        <v>0</v>
      </c>
      <c r="AM106" s="9">
        <f>[3]Лист2!$R249</f>
        <v>0</v>
      </c>
      <c r="AN106" s="40">
        <f>[3]Лист2!$R103</f>
        <v>0</v>
      </c>
      <c r="AO106" s="9">
        <f>[3]Лист2!$T249</f>
        <v>7592</v>
      </c>
      <c r="AP106" s="8">
        <f>[3]Лист2!$T103</f>
        <v>13906134.33</v>
      </c>
      <c r="AQ106" s="8">
        <f t="shared" si="25"/>
        <v>14994149.1</v>
      </c>
      <c r="AR106" s="8">
        <f t="shared" si="26"/>
        <v>0</v>
      </c>
      <c r="AS106" s="9">
        <f>[3]Лист2!$W249</f>
        <v>0</v>
      </c>
      <c r="AT106" s="8">
        <f>[3]Лист2!$W103</f>
        <v>0</v>
      </c>
      <c r="AU106" s="9">
        <f>[3]Лист2!$X249</f>
        <v>0</v>
      </c>
      <c r="AV106" s="8">
        <f>[3]Лист2!$X103</f>
        <v>0</v>
      </c>
      <c r="AW106" s="9">
        <f>[3]Лист2!$Y249</f>
        <v>0</v>
      </c>
      <c r="AX106" s="8">
        <f>[3]Лист2!$Y103</f>
        <v>0</v>
      </c>
      <c r="AY106" s="9">
        <f>[3]Лист2!$AC249</f>
        <v>0</v>
      </c>
      <c r="AZ106" s="8">
        <f>[3]Лист2!$AC103</f>
        <v>0</v>
      </c>
      <c r="BA106" s="9">
        <f>[3]Лист2!$Z249</f>
        <v>0</v>
      </c>
      <c r="BB106" s="40">
        <f>[3]Лист2!$Z103</f>
        <v>0</v>
      </c>
      <c r="BC106" s="9">
        <f>[3]Лист2!$AA249</f>
        <v>0</v>
      </c>
      <c r="BD106" s="8">
        <f>[3]Лист2!$AA103</f>
        <v>0</v>
      </c>
      <c r="BE106" s="9">
        <f>[3]Лист2!$AB249</f>
        <v>0</v>
      </c>
      <c r="BF106" s="40">
        <f>[3]Лист2!$AB103</f>
        <v>0</v>
      </c>
      <c r="BG106" s="9">
        <f>[3]Лист2!$AD249</f>
        <v>7096</v>
      </c>
      <c r="BH106" s="8">
        <f>[3]Лист2!$AD103</f>
        <v>14994149.1</v>
      </c>
      <c r="BI106" s="8">
        <f t="shared" si="27"/>
        <v>14883608.75</v>
      </c>
      <c r="BJ106" s="8">
        <f t="shared" si="28"/>
        <v>0</v>
      </c>
      <c r="BK106" s="9">
        <f>[3]Лист2!$AG249</f>
        <v>0</v>
      </c>
      <c r="BL106" s="8">
        <f>[3]Лист2!$AG103</f>
        <v>0</v>
      </c>
      <c r="BM106" s="9">
        <f>[3]Лист2!$AH249</f>
        <v>0</v>
      </c>
      <c r="BN106" s="8">
        <f>[3]Лист2!$AH103</f>
        <v>0</v>
      </c>
      <c r="BO106" s="9">
        <f>[3]Лист2!$AI249</f>
        <v>0</v>
      </c>
      <c r="BP106" s="8">
        <f>[3]Лист2!$AI103</f>
        <v>0</v>
      </c>
      <c r="BQ106" s="9">
        <f>[3]Лист2!$AM249</f>
        <v>0</v>
      </c>
      <c r="BR106" s="8">
        <f>[3]Лист2!$AM103</f>
        <v>0</v>
      </c>
      <c r="BS106" s="9">
        <f>[3]Лист2!$AJ249</f>
        <v>0</v>
      </c>
      <c r="BT106" s="40">
        <f>[3]Лист2!$AJ103</f>
        <v>0</v>
      </c>
      <c r="BU106" s="9">
        <f>[3]Лист2!$AK249</f>
        <v>0</v>
      </c>
      <c r="BV106" s="8">
        <f>[3]Лист2!$AK103</f>
        <v>0</v>
      </c>
      <c r="BW106" s="9">
        <f>[3]Лист2!$AL249</f>
        <v>0</v>
      </c>
      <c r="BX106" s="40">
        <f>[3]Лист2!$AL103</f>
        <v>0</v>
      </c>
      <c r="BY106" s="9">
        <f>[3]Лист2!$AN249</f>
        <v>2950</v>
      </c>
      <c r="BZ106" s="8">
        <f>[3]Лист2!$AN103</f>
        <v>14883608.75</v>
      </c>
      <c r="CA106" s="8">
        <f t="shared" si="29"/>
        <v>15454053.23</v>
      </c>
      <c r="CB106" s="8">
        <f t="shared" si="30"/>
        <v>0</v>
      </c>
      <c r="CC106" s="9">
        <f>[3]Лист2!$AQ249</f>
        <v>0</v>
      </c>
      <c r="CD106" s="8">
        <f>[3]Лист2!$AQ103</f>
        <v>0</v>
      </c>
      <c r="CE106" s="9">
        <f>[3]Лист2!$AR249</f>
        <v>0</v>
      </c>
      <c r="CF106" s="8">
        <f>[3]Лист2!$AR103</f>
        <v>0</v>
      </c>
      <c r="CG106" s="9">
        <f>[3]Лист2!$AS249</f>
        <v>0</v>
      </c>
      <c r="CH106" s="8">
        <f>[3]Лист2!$AS103</f>
        <v>0</v>
      </c>
      <c r="CI106" s="9">
        <f>[3]Лист2!$AW249</f>
        <v>0</v>
      </c>
      <c r="CJ106" s="8">
        <f>[3]Лист2!$AW103</f>
        <v>0</v>
      </c>
      <c r="CK106" s="9">
        <f>[3]Лист2!$AT249</f>
        <v>0</v>
      </c>
      <c r="CL106" s="40">
        <f>[3]Лист2!$AT103</f>
        <v>0</v>
      </c>
      <c r="CM106" s="9">
        <f>[3]Лист2!$AU249</f>
        <v>0</v>
      </c>
      <c r="CN106" s="8">
        <f>[3]Лист2!$AU103</f>
        <v>0</v>
      </c>
      <c r="CO106" s="9">
        <f>[3]Лист2!$AV249</f>
        <v>0</v>
      </c>
      <c r="CP106" s="40">
        <f>[3]Лист2!$AV103</f>
        <v>0</v>
      </c>
      <c r="CQ106" s="9">
        <f>[3]Лист2!$AX249</f>
        <v>2946</v>
      </c>
      <c r="CR106" s="8">
        <f>[3]Лист2!$AX103</f>
        <v>15454053.23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175</v>
      </c>
      <c r="E107" s="25" t="s">
        <v>154</v>
      </c>
      <c r="F107" s="31" t="s">
        <v>176</v>
      </c>
      <c r="G107" s="8">
        <f t="shared" si="21"/>
        <v>24660657.239999998</v>
      </c>
      <c r="H107" s="8">
        <f t="shared" si="22"/>
        <v>16835882.440000001</v>
      </c>
      <c r="I107" s="9">
        <f t="shared" si="31"/>
        <v>8075</v>
      </c>
      <c r="J107" s="8">
        <f t="shared" si="31"/>
        <v>1245851.6399999999</v>
      </c>
      <c r="K107" s="9">
        <f t="shared" si="31"/>
        <v>0</v>
      </c>
      <c r="L107" s="8">
        <f t="shared" si="31"/>
        <v>0</v>
      </c>
      <c r="M107" s="9">
        <f t="shared" si="31"/>
        <v>4150</v>
      </c>
      <c r="N107" s="8">
        <f t="shared" si="31"/>
        <v>15590030.800000001</v>
      </c>
      <c r="O107" s="9">
        <f t="shared" si="31"/>
        <v>460</v>
      </c>
      <c r="P107" s="8">
        <f t="shared" si="31"/>
        <v>7824774.7999999998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2750223.44</v>
      </c>
      <c r="Z107" s="8">
        <f t="shared" si="24"/>
        <v>708977.84</v>
      </c>
      <c r="AA107" s="9">
        <f>[3]Лист2!$M250</f>
        <v>1870</v>
      </c>
      <c r="AB107" s="8">
        <f>[3]Лист2!$M104</f>
        <v>334324.40000000002</v>
      </c>
      <c r="AC107" s="9">
        <f>[3]Лист2!$N250</f>
        <v>0</v>
      </c>
      <c r="AD107" s="8">
        <f>[3]Лист2!$N104</f>
        <v>0</v>
      </c>
      <c r="AE107" s="9">
        <f>[3]Лист2!$O250</f>
        <v>966</v>
      </c>
      <c r="AF107" s="8">
        <f>[3]Лист2!$O104</f>
        <v>374653.44</v>
      </c>
      <c r="AG107" s="9">
        <f>[3]Лист2!$S250</f>
        <v>120</v>
      </c>
      <c r="AH107" s="8">
        <f>[3]Лист2!$S104</f>
        <v>2041245.6</v>
      </c>
      <c r="AI107" s="9">
        <f>[3]Лист2!$P250</f>
        <v>0</v>
      </c>
      <c r="AJ107" s="40">
        <f>[3]Лист2!$P104</f>
        <v>0</v>
      </c>
      <c r="AK107" s="9">
        <f>[3]Лист2!$Q250</f>
        <v>0</v>
      </c>
      <c r="AL107" s="8">
        <f>[3]Лист2!$Q104</f>
        <v>0</v>
      </c>
      <c r="AM107" s="9">
        <f>[3]Лист2!$R250</f>
        <v>0</v>
      </c>
      <c r="AN107" s="40">
        <f>[3]Лист2!$R104</f>
        <v>0</v>
      </c>
      <c r="AO107" s="9">
        <f>[3]Лист2!$T250</f>
        <v>0</v>
      </c>
      <c r="AP107" s="8">
        <f>[3]Лист2!$T104</f>
        <v>0</v>
      </c>
      <c r="AQ107" s="8">
        <f t="shared" si="25"/>
        <v>5334672.96</v>
      </c>
      <c r="AR107" s="8">
        <f t="shared" si="26"/>
        <v>2987240.52</v>
      </c>
      <c r="AS107" s="9">
        <f>[3]Лист2!$W250</f>
        <v>2140</v>
      </c>
      <c r="AT107" s="8">
        <f>[3]Лист2!$W104</f>
        <v>378540.79999999999</v>
      </c>
      <c r="AU107" s="9">
        <f>[3]Лист2!$X250</f>
        <v>0</v>
      </c>
      <c r="AV107" s="8">
        <f>[3]Лист2!$X104</f>
        <v>0</v>
      </c>
      <c r="AW107" s="9">
        <f>[3]Лист2!$Y250</f>
        <v>1145</v>
      </c>
      <c r="AX107" s="8">
        <f>[3]Лист2!$Y104</f>
        <v>2608699.7200000002</v>
      </c>
      <c r="AY107" s="9">
        <f>[3]Лист2!$AC250</f>
        <v>138</v>
      </c>
      <c r="AZ107" s="8">
        <f>[3]Лист2!$AC104</f>
        <v>2347432.44</v>
      </c>
      <c r="BA107" s="9">
        <f>[3]Лист2!$Z250</f>
        <v>0</v>
      </c>
      <c r="BB107" s="40">
        <f>[3]Лист2!$Z104</f>
        <v>0</v>
      </c>
      <c r="BC107" s="9">
        <f>[3]Лист2!$AA250</f>
        <v>0</v>
      </c>
      <c r="BD107" s="8">
        <f>[3]Лист2!$AA104</f>
        <v>0</v>
      </c>
      <c r="BE107" s="9">
        <f>[3]Лист2!$AB250</f>
        <v>0</v>
      </c>
      <c r="BF107" s="40">
        <f>[3]Лист2!$AB104</f>
        <v>0</v>
      </c>
      <c r="BG107" s="9">
        <f>[3]Лист2!$AD250</f>
        <v>0</v>
      </c>
      <c r="BH107" s="8">
        <f>[3]Лист2!$AD104</f>
        <v>0</v>
      </c>
      <c r="BI107" s="8">
        <f t="shared" si="27"/>
        <v>11234337.359999999</v>
      </c>
      <c r="BJ107" s="8">
        <f t="shared" si="28"/>
        <v>9448247.4600000009</v>
      </c>
      <c r="BK107" s="9">
        <f>[3]Лист2!$AG250</f>
        <v>1946</v>
      </c>
      <c r="BL107" s="8">
        <f>[3]Лист2!$AG104</f>
        <v>342545.52</v>
      </c>
      <c r="BM107" s="9">
        <f>[3]Лист2!$AH250</f>
        <v>0</v>
      </c>
      <c r="BN107" s="8">
        <f>[3]Лист2!$AH104</f>
        <v>0</v>
      </c>
      <c r="BO107" s="9">
        <f>[3]Лист2!$AI250</f>
        <v>1035</v>
      </c>
      <c r="BP107" s="8">
        <f>[3]Лист2!$AI104</f>
        <v>9105701.9399999995</v>
      </c>
      <c r="BQ107" s="9">
        <f>[3]Лист2!$AM250</f>
        <v>105</v>
      </c>
      <c r="BR107" s="8">
        <f>[3]Лист2!$AM104</f>
        <v>1786089.9</v>
      </c>
      <c r="BS107" s="9">
        <f>[3]Лист2!$AJ250</f>
        <v>0</v>
      </c>
      <c r="BT107" s="40">
        <f>[3]Лист2!$AJ104</f>
        <v>0</v>
      </c>
      <c r="BU107" s="9">
        <f>[3]Лист2!$AK250</f>
        <v>0</v>
      </c>
      <c r="BV107" s="8">
        <f>[3]Лист2!$AK104</f>
        <v>0</v>
      </c>
      <c r="BW107" s="9">
        <f>[3]Лист2!$AL250</f>
        <v>0</v>
      </c>
      <c r="BX107" s="40">
        <f>[3]Лист2!$AL104</f>
        <v>0</v>
      </c>
      <c r="BY107" s="9">
        <f>[3]Лист2!$AN250</f>
        <v>0</v>
      </c>
      <c r="BZ107" s="8">
        <f>[3]Лист2!$AN104</f>
        <v>0</v>
      </c>
      <c r="CA107" s="8">
        <f t="shared" si="29"/>
        <v>5341423.4800000004</v>
      </c>
      <c r="CB107" s="8">
        <f t="shared" si="30"/>
        <v>3691416.62</v>
      </c>
      <c r="CC107" s="9">
        <f>[3]Лист2!$AQ250</f>
        <v>2119</v>
      </c>
      <c r="CD107" s="8">
        <f>[3]Лист2!$AQ104</f>
        <v>190440.92</v>
      </c>
      <c r="CE107" s="9">
        <f>[3]Лист2!$AR250</f>
        <v>0</v>
      </c>
      <c r="CF107" s="8">
        <f>[3]Лист2!$AR104</f>
        <v>0</v>
      </c>
      <c r="CG107" s="9">
        <f>[3]Лист2!$AS250</f>
        <v>1004</v>
      </c>
      <c r="CH107" s="8">
        <f>[3]Лист2!$AS104</f>
        <v>3500975.7</v>
      </c>
      <c r="CI107" s="9">
        <f>[3]Лист2!$AW250</f>
        <v>97</v>
      </c>
      <c r="CJ107" s="8">
        <f>[3]Лист2!$AW104</f>
        <v>1650006.86</v>
      </c>
      <c r="CK107" s="9">
        <f>[3]Лист2!$AT250</f>
        <v>0</v>
      </c>
      <c r="CL107" s="40">
        <f>[3]Лист2!$AT104</f>
        <v>0</v>
      </c>
      <c r="CM107" s="9">
        <f>[3]Лист2!$AU250</f>
        <v>0</v>
      </c>
      <c r="CN107" s="8">
        <f>[3]Лист2!$AU104</f>
        <v>0</v>
      </c>
      <c r="CO107" s="9">
        <f>[3]Лист2!$AV250</f>
        <v>0</v>
      </c>
      <c r="CP107" s="40">
        <f>[3]Лист2!$AV104</f>
        <v>0</v>
      </c>
      <c r="CQ107" s="9">
        <f>[3]Лист2!$AX250</f>
        <v>0</v>
      </c>
      <c r="CR107" s="8">
        <f>[3]Лист2!$AX104</f>
        <v>0</v>
      </c>
    </row>
    <row r="108" spans="1:96" x14ac:dyDescent="0.25">
      <c r="A108" s="12">
        <v>87</v>
      </c>
      <c r="B108" s="18" t="s">
        <v>135</v>
      </c>
      <c r="C108" s="12">
        <v>330113</v>
      </c>
      <c r="D108" s="25" t="s">
        <v>175</v>
      </c>
      <c r="E108" s="25" t="s">
        <v>166</v>
      </c>
      <c r="F108" s="31" t="s">
        <v>176</v>
      </c>
      <c r="G108" s="8">
        <f t="shared" si="21"/>
        <v>114732691.66</v>
      </c>
      <c r="H108" s="8">
        <f t="shared" si="22"/>
        <v>55487586.590000004</v>
      </c>
      <c r="I108" s="9">
        <f t="shared" ref="I108:X124" si="32">AA108+AS108+BK108+CC108</f>
        <v>57956</v>
      </c>
      <c r="J108" s="8">
        <f t="shared" si="32"/>
        <v>17405049.289999999</v>
      </c>
      <c r="K108" s="9">
        <f t="shared" si="32"/>
        <v>13178</v>
      </c>
      <c r="L108" s="8">
        <f t="shared" si="32"/>
        <v>4767129.5</v>
      </c>
      <c r="M108" s="9">
        <f t="shared" si="32"/>
        <v>46692</v>
      </c>
      <c r="N108" s="8">
        <f t="shared" si="32"/>
        <v>33315407.800000001</v>
      </c>
      <c r="O108" s="9">
        <f t="shared" si="32"/>
        <v>1420</v>
      </c>
      <c r="P108" s="8">
        <f t="shared" si="32"/>
        <v>6137386.5800000001</v>
      </c>
      <c r="Q108" s="9">
        <f t="shared" si="32"/>
        <v>2287</v>
      </c>
      <c r="R108" s="8">
        <f t="shared" si="32"/>
        <v>53107718.490000002</v>
      </c>
      <c r="S108" s="9">
        <f t="shared" si="32"/>
        <v>500</v>
      </c>
      <c r="T108" s="8">
        <f t="shared" si="32"/>
        <v>14194422.689999999</v>
      </c>
      <c r="U108" s="9">
        <f t="shared" si="32"/>
        <v>39</v>
      </c>
      <c r="V108" s="8">
        <f t="shared" si="32"/>
        <v>5462478.1699999999</v>
      </c>
      <c r="W108" s="9">
        <f t="shared" si="32"/>
        <v>0</v>
      </c>
      <c r="X108" s="8">
        <f t="shared" si="18"/>
        <v>0</v>
      </c>
      <c r="Y108" s="8">
        <f t="shared" si="23"/>
        <v>36331171.18</v>
      </c>
      <c r="Z108" s="8">
        <f t="shared" si="24"/>
        <v>17957459.039999999</v>
      </c>
      <c r="AA108" s="9">
        <f>[3]Лист2!$M251</f>
        <v>14487</v>
      </c>
      <c r="AB108" s="8">
        <f>[3]Лист2!$M105</f>
        <v>6682225.8799999999</v>
      </c>
      <c r="AC108" s="9">
        <f>[3]Лист2!$N251</f>
        <v>3294</v>
      </c>
      <c r="AD108" s="8">
        <f>[3]Лист2!$N105</f>
        <v>1316485.4099999999</v>
      </c>
      <c r="AE108" s="9">
        <f>[3]Лист2!$O251</f>
        <v>11673</v>
      </c>
      <c r="AF108" s="8">
        <f>[3]Лист2!$O105</f>
        <v>9958747.75</v>
      </c>
      <c r="AG108" s="9">
        <f>[3]Лист2!$S251</f>
        <v>355</v>
      </c>
      <c r="AH108" s="8">
        <f>[3]Лист2!$S105</f>
        <v>2832833.22</v>
      </c>
      <c r="AI108" s="9">
        <f>[3]Лист2!$P251</f>
        <v>588</v>
      </c>
      <c r="AJ108" s="40">
        <f>[3]Лист2!$P105</f>
        <v>15540878.92</v>
      </c>
      <c r="AK108" s="9">
        <f>[3]Лист2!$Q251</f>
        <v>159</v>
      </c>
      <c r="AL108" s="8">
        <f>[3]Лист2!$Q105</f>
        <v>4440510.09</v>
      </c>
      <c r="AM108" s="9">
        <f>[3]Лист2!$R251</f>
        <v>9</v>
      </c>
      <c r="AN108" s="40">
        <f>[3]Лист2!$R105</f>
        <v>1412017</v>
      </c>
      <c r="AO108" s="9">
        <f>[3]Лист2!$T251</f>
        <v>0</v>
      </c>
      <c r="AP108" s="8">
        <f>[3]Лист2!$T105</f>
        <v>0</v>
      </c>
      <c r="AQ108" s="8">
        <f t="shared" si="25"/>
        <v>31851601.370000001</v>
      </c>
      <c r="AR108" s="8">
        <f t="shared" si="26"/>
        <v>16083212.25</v>
      </c>
      <c r="AS108" s="9">
        <f>[3]Лист2!$W251</f>
        <v>14495</v>
      </c>
      <c r="AT108" s="8">
        <f>[3]Лист2!$W105</f>
        <v>5309505.99</v>
      </c>
      <c r="AU108" s="9">
        <f>[3]Лист2!$X251</f>
        <v>3296</v>
      </c>
      <c r="AV108" s="8">
        <f>[3]Лист2!$X105</f>
        <v>814958.51</v>
      </c>
      <c r="AW108" s="9">
        <f>[3]Лист2!$Y251</f>
        <v>11673</v>
      </c>
      <c r="AX108" s="8">
        <f>[3]Лист2!$Y105</f>
        <v>9958747.75</v>
      </c>
      <c r="AY108" s="9">
        <f>[3]Лист2!$AC251</f>
        <v>355</v>
      </c>
      <c r="AZ108" s="8">
        <f>[3]Лист2!$AC105</f>
        <v>2080329.74</v>
      </c>
      <c r="BA108" s="9">
        <f>[3]Лист2!$Z251</f>
        <v>538</v>
      </c>
      <c r="BB108" s="40">
        <f>[3]Лист2!$Z105</f>
        <v>13688059.380000001</v>
      </c>
      <c r="BC108" s="9">
        <f>[3]Лист2!$AA251</f>
        <v>97</v>
      </c>
      <c r="BD108" s="8">
        <f>[3]Лист2!$AA105</f>
        <v>2377039.29</v>
      </c>
      <c r="BE108" s="9">
        <f>[3]Лист2!$AB251</f>
        <v>9</v>
      </c>
      <c r="BF108" s="40">
        <f>[3]Лист2!$AB105</f>
        <v>1412017</v>
      </c>
      <c r="BG108" s="9">
        <f>[3]Лист2!$AD251</f>
        <v>0</v>
      </c>
      <c r="BH108" s="8">
        <f>[3]Лист2!$AD105</f>
        <v>0</v>
      </c>
      <c r="BI108" s="8">
        <f t="shared" si="27"/>
        <v>20219720.350000001</v>
      </c>
      <c r="BJ108" s="8">
        <f t="shared" si="28"/>
        <v>12088098.880000001</v>
      </c>
      <c r="BK108" s="9">
        <f>[3]Лист2!$AG251</f>
        <v>14487</v>
      </c>
      <c r="BL108" s="8">
        <f>[3]Лист2!$AG105</f>
        <v>2731091.54</v>
      </c>
      <c r="BM108" s="9">
        <f>[3]Лист2!$AH251</f>
        <v>3294</v>
      </c>
      <c r="BN108" s="8">
        <f>[3]Лист2!$AH105</f>
        <v>917842.79</v>
      </c>
      <c r="BO108" s="9">
        <f>[3]Лист2!$AI251</f>
        <v>11673</v>
      </c>
      <c r="BP108" s="8">
        <f>[3]Лист2!$AI105</f>
        <v>8439164.5500000007</v>
      </c>
      <c r="BQ108" s="9">
        <f>[3]Лист2!$AM251</f>
        <v>355</v>
      </c>
      <c r="BR108" s="8">
        <f>[3]Лист2!$AM105</f>
        <v>532833.22</v>
      </c>
      <c r="BS108" s="9">
        <f>[3]Лист2!$AJ251</f>
        <v>544</v>
      </c>
      <c r="BT108" s="40">
        <f>[3]Лист2!$AJ105</f>
        <v>7598788.25</v>
      </c>
      <c r="BU108" s="9">
        <f>[3]Лист2!$AK251</f>
        <v>125</v>
      </c>
      <c r="BV108" s="8">
        <f>[3]Лист2!$AK105</f>
        <v>3235474.44</v>
      </c>
      <c r="BW108" s="9">
        <f>[3]Лист2!$AL251</f>
        <v>10</v>
      </c>
      <c r="BX108" s="40">
        <f>[3]Лист2!$AL105</f>
        <v>1501422</v>
      </c>
      <c r="BY108" s="9">
        <f>[3]Лист2!$AN251</f>
        <v>0</v>
      </c>
      <c r="BZ108" s="8">
        <f>[3]Лист2!$AN105</f>
        <v>0</v>
      </c>
      <c r="CA108" s="8">
        <f t="shared" si="29"/>
        <v>26330198.760000002</v>
      </c>
      <c r="CB108" s="8">
        <f t="shared" si="30"/>
        <v>9358816.4199999999</v>
      </c>
      <c r="CC108" s="9">
        <f>[3]Лист2!$AQ251</f>
        <v>14487</v>
      </c>
      <c r="CD108" s="8">
        <f>[3]Лист2!$AQ105</f>
        <v>2682225.88</v>
      </c>
      <c r="CE108" s="9">
        <f>[3]Лист2!$AR251</f>
        <v>3294</v>
      </c>
      <c r="CF108" s="8">
        <f>[3]Лист2!$AR105</f>
        <v>1717842.79</v>
      </c>
      <c r="CG108" s="9">
        <f>[3]Лист2!$AS251</f>
        <v>11673</v>
      </c>
      <c r="CH108" s="8">
        <f>[3]Лист2!$AS105</f>
        <v>4958747.75</v>
      </c>
      <c r="CI108" s="9">
        <f>[3]Лист2!$AW251</f>
        <v>355</v>
      </c>
      <c r="CJ108" s="8">
        <f>[3]Лист2!$AW105</f>
        <v>691390.4</v>
      </c>
      <c r="CK108" s="9">
        <f>[3]Лист2!$AT251</f>
        <v>617</v>
      </c>
      <c r="CL108" s="40">
        <f>[3]Лист2!$AT105</f>
        <v>16279991.939999999</v>
      </c>
      <c r="CM108" s="9">
        <f>[3]Лист2!$AU251</f>
        <v>119</v>
      </c>
      <c r="CN108" s="8">
        <f>[3]Лист2!$AU105</f>
        <v>4141398.87</v>
      </c>
      <c r="CO108" s="9">
        <f>[3]Лист2!$AV251</f>
        <v>11</v>
      </c>
      <c r="CP108" s="40">
        <f>[3]Лист2!$AV105</f>
        <v>1137022.17</v>
      </c>
      <c r="CQ108" s="9">
        <f>[3]Лист2!$AX251</f>
        <v>0</v>
      </c>
      <c r="CR108" s="8">
        <f>[3]Лист2!$AX105</f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175</v>
      </c>
      <c r="E109" s="25" t="s">
        <v>160</v>
      </c>
      <c r="F109" s="31" t="s">
        <v>176</v>
      </c>
      <c r="G109" s="8">
        <f t="shared" si="21"/>
        <v>937666.87</v>
      </c>
      <c r="H109" s="8">
        <f t="shared" si="22"/>
        <v>756222.83</v>
      </c>
      <c r="I109" s="9">
        <f t="shared" si="32"/>
        <v>196</v>
      </c>
      <c r="J109" s="8">
        <f t="shared" si="32"/>
        <v>55378.559999999998</v>
      </c>
      <c r="K109" s="9">
        <f t="shared" si="32"/>
        <v>150</v>
      </c>
      <c r="L109" s="8">
        <f t="shared" si="32"/>
        <v>61696.94</v>
      </c>
      <c r="M109" s="9">
        <f t="shared" si="32"/>
        <v>872</v>
      </c>
      <c r="N109" s="8">
        <f t="shared" si="32"/>
        <v>639147.32999999996</v>
      </c>
      <c r="O109" s="9">
        <f t="shared" si="32"/>
        <v>25</v>
      </c>
      <c r="P109" s="8">
        <f t="shared" si="32"/>
        <v>181444.04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223939.59</v>
      </c>
      <c r="Z109" s="8">
        <f t="shared" si="24"/>
        <v>160537.26999999999</v>
      </c>
      <c r="AA109" s="9">
        <f>[3]Лист2!$M252</f>
        <v>49</v>
      </c>
      <c r="AB109" s="8">
        <f>[3]Лист2!$M106</f>
        <v>12552.82</v>
      </c>
      <c r="AC109" s="9">
        <f>[3]Лист2!$N252</f>
        <v>39</v>
      </c>
      <c r="AD109" s="8">
        <f>[3]Лист2!$N106</f>
        <v>16576.169999999998</v>
      </c>
      <c r="AE109" s="9">
        <f>[3]Лист2!$O252</f>
        <v>174</v>
      </c>
      <c r="AF109" s="8">
        <f>[3]Лист2!$O106</f>
        <v>131408.28</v>
      </c>
      <c r="AG109" s="9">
        <f>[3]Лист2!$S252</f>
        <v>9</v>
      </c>
      <c r="AH109" s="8">
        <f>[3]Лист2!$S106</f>
        <v>63402.32</v>
      </c>
      <c r="AI109" s="9">
        <f>[3]Лист2!$P252</f>
        <v>0</v>
      </c>
      <c r="AJ109" s="40">
        <f>[3]Лист2!$P106</f>
        <v>0</v>
      </c>
      <c r="AK109" s="9">
        <f>[3]Лист2!$Q252</f>
        <v>0</v>
      </c>
      <c r="AL109" s="8">
        <f>[3]Лист2!$Q106</f>
        <v>0</v>
      </c>
      <c r="AM109" s="9">
        <f>[3]Лист2!$R252</f>
        <v>0</v>
      </c>
      <c r="AN109" s="40">
        <f>[3]Лист2!$R106</f>
        <v>0</v>
      </c>
      <c r="AO109" s="9">
        <f>[3]Лист2!$T252</f>
        <v>0</v>
      </c>
      <c r="AP109" s="8">
        <f>[3]Лист2!$T106</f>
        <v>0</v>
      </c>
      <c r="AQ109" s="8">
        <f t="shared" si="25"/>
        <v>213458.45</v>
      </c>
      <c r="AR109" s="8">
        <f t="shared" si="26"/>
        <v>160537.26999999999</v>
      </c>
      <c r="AS109" s="9">
        <f>[3]Лист2!$W252</f>
        <v>49</v>
      </c>
      <c r="AT109" s="8">
        <f>[3]Лист2!$W106</f>
        <v>12552.82</v>
      </c>
      <c r="AU109" s="9">
        <f>[3]Лист2!$X252</f>
        <v>39</v>
      </c>
      <c r="AV109" s="8">
        <f>[3]Лист2!$X106</f>
        <v>16576.169999999998</v>
      </c>
      <c r="AW109" s="9">
        <f>[3]Лист2!$Y252</f>
        <v>174</v>
      </c>
      <c r="AX109" s="8">
        <f>[3]Лист2!$Y106</f>
        <v>131408.28</v>
      </c>
      <c r="AY109" s="9">
        <f>[3]Лист2!$AC252</f>
        <v>7</v>
      </c>
      <c r="AZ109" s="8">
        <f>[3]Лист2!$AC106</f>
        <v>52921.18</v>
      </c>
      <c r="BA109" s="9">
        <f>[3]Лист2!$Z252</f>
        <v>0</v>
      </c>
      <c r="BB109" s="40">
        <f>[3]Лист2!$Z106</f>
        <v>0</v>
      </c>
      <c r="BC109" s="9">
        <f>[3]Лист2!$AA252</f>
        <v>0</v>
      </c>
      <c r="BD109" s="8">
        <f>[3]Лист2!$AA106</f>
        <v>0</v>
      </c>
      <c r="BE109" s="9">
        <f>[3]Лист2!$AB252</f>
        <v>0</v>
      </c>
      <c r="BF109" s="40">
        <f>[3]Лист2!$AB106</f>
        <v>0</v>
      </c>
      <c r="BG109" s="9">
        <f>[3]Лист2!$AD252</f>
        <v>0</v>
      </c>
      <c r="BH109" s="8">
        <f>[3]Лист2!$AD106</f>
        <v>0</v>
      </c>
      <c r="BI109" s="8">
        <f t="shared" si="27"/>
        <v>198080.38</v>
      </c>
      <c r="BJ109" s="8">
        <f t="shared" si="28"/>
        <v>160537.26999999999</v>
      </c>
      <c r="BK109" s="9">
        <f>[3]Лист2!$AG252</f>
        <v>49</v>
      </c>
      <c r="BL109" s="8">
        <f>[3]Лист2!$AG106</f>
        <v>12552.82</v>
      </c>
      <c r="BM109" s="9">
        <f>[3]Лист2!$AH252</f>
        <v>39</v>
      </c>
      <c r="BN109" s="8">
        <f>[3]Лист2!$AH106</f>
        <v>16576.169999999998</v>
      </c>
      <c r="BO109" s="9">
        <f>[3]Лист2!$AI252</f>
        <v>174</v>
      </c>
      <c r="BP109" s="8">
        <f>[3]Лист2!$AI106</f>
        <v>131408.28</v>
      </c>
      <c r="BQ109" s="9">
        <f>[3]Лист2!$AM252</f>
        <v>5</v>
      </c>
      <c r="BR109" s="8">
        <f>[3]Лист2!$AM106</f>
        <v>37543.11</v>
      </c>
      <c r="BS109" s="9">
        <f>[3]Лист2!$AJ252</f>
        <v>0</v>
      </c>
      <c r="BT109" s="40">
        <f>[3]Лист2!$AJ106</f>
        <v>0</v>
      </c>
      <c r="BU109" s="9">
        <f>[3]Лист2!$AK252</f>
        <v>0</v>
      </c>
      <c r="BV109" s="8">
        <f>[3]Лист2!$AK106</f>
        <v>0</v>
      </c>
      <c r="BW109" s="9">
        <f>[3]Лист2!$AL252</f>
        <v>0</v>
      </c>
      <c r="BX109" s="40">
        <f>[3]Лист2!$AL106</f>
        <v>0</v>
      </c>
      <c r="BY109" s="9">
        <f>[3]Лист2!$AN252</f>
        <v>0</v>
      </c>
      <c r="BZ109" s="8">
        <f>[3]Лист2!$AN106</f>
        <v>0</v>
      </c>
      <c r="CA109" s="8">
        <f t="shared" si="29"/>
        <v>302188.45</v>
      </c>
      <c r="CB109" s="8">
        <f t="shared" si="30"/>
        <v>274611.02</v>
      </c>
      <c r="CC109" s="9">
        <f>[3]Лист2!$AQ252</f>
        <v>49</v>
      </c>
      <c r="CD109" s="8">
        <f>[3]Лист2!$AQ106</f>
        <v>17720.099999999999</v>
      </c>
      <c r="CE109" s="9">
        <f>[3]Лист2!$AR252</f>
        <v>33</v>
      </c>
      <c r="CF109" s="8">
        <f>[3]Лист2!$AR106</f>
        <v>11968.43</v>
      </c>
      <c r="CG109" s="9">
        <f>[3]Лист2!$AS252</f>
        <v>350</v>
      </c>
      <c r="CH109" s="8">
        <f>[3]Лист2!$AS106</f>
        <v>244922.49</v>
      </c>
      <c r="CI109" s="9">
        <f>[3]Лист2!$AW252</f>
        <v>4</v>
      </c>
      <c r="CJ109" s="8">
        <f>[3]Лист2!$AW106</f>
        <v>27577.43</v>
      </c>
      <c r="CK109" s="9">
        <f>[3]Лист2!$AT252</f>
        <v>0</v>
      </c>
      <c r="CL109" s="40">
        <f>[3]Лист2!$AT106</f>
        <v>0</v>
      </c>
      <c r="CM109" s="9">
        <f>[3]Лист2!$AU252</f>
        <v>0</v>
      </c>
      <c r="CN109" s="8">
        <f>[3]Лист2!$AU106</f>
        <v>0</v>
      </c>
      <c r="CO109" s="9">
        <f>[3]Лист2!$AV252</f>
        <v>0</v>
      </c>
      <c r="CP109" s="40">
        <f>[3]Лист2!$AV106</f>
        <v>0</v>
      </c>
      <c r="CQ109" s="9">
        <f>[3]Лист2!$AX252</f>
        <v>0</v>
      </c>
      <c r="CR109" s="8">
        <f>[3]Лист2!$AX106</f>
        <v>0</v>
      </c>
    </row>
    <row r="110" spans="1:96" x14ac:dyDescent="0.25">
      <c r="A110" s="12">
        <v>89</v>
      </c>
      <c r="B110" s="18" t="s">
        <v>140</v>
      </c>
      <c r="C110" s="12">
        <v>330307</v>
      </c>
      <c r="D110" s="25" t="s">
        <v>175</v>
      </c>
      <c r="E110" s="25" t="s">
        <v>160</v>
      </c>
      <c r="F110" s="31" t="s">
        <v>176</v>
      </c>
      <c r="G110" s="8">
        <f t="shared" si="21"/>
        <v>147632.10999999999</v>
      </c>
      <c r="H110" s="8">
        <f t="shared" si="22"/>
        <v>147632.10999999999</v>
      </c>
      <c r="I110" s="9">
        <f t="shared" si="32"/>
        <v>115</v>
      </c>
      <c r="J110" s="8">
        <f t="shared" si="32"/>
        <v>437.84</v>
      </c>
      <c r="K110" s="9">
        <f t="shared" si="32"/>
        <v>125</v>
      </c>
      <c r="L110" s="8">
        <f t="shared" si="32"/>
        <v>6360.45</v>
      </c>
      <c r="M110" s="9">
        <f t="shared" si="32"/>
        <v>295</v>
      </c>
      <c r="N110" s="8">
        <f t="shared" si="32"/>
        <v>140833.82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85401.83</v>
      </c>
      <c r="Z110" s="8">
        <f t="shared" si="24"/>
        <v>85401.83</v>
      </c>
      <c r="AA110" s="9">
        <f>[3]Лист2!$M253</f>
        <v>115</v>
      </c>
      <c r="AB110" s="8">
        <f>[3]Лист2!$M107</f>
        <v>437.84</v>
      </c>
      <c r="AC110" s="9">
        <f>[3]Лист2!$N253</f>
        <v>125</v>
      </c>
      <c r="AD110" s="8">
        <f>[3]Лист2!$N107</f>
        <v>6360.45</v>
      </c>
      <c r="AE110" s="9">
        <f>[3]Лист2!$O253</f>
        <v>74</v>
      </c>
      <c r="AF110" s="8">
        <f>[3]Лист2!$O107</f>
        <v>78603.539999999994</v>
      </c>
      <c r="AG110" s="9">
        <f>[3]Лист2!$S253</f>
        <v>0</v>
      </c>
      <c r="AH110" s="8">
        <f>[3]Лист2!$S107</f>
        <v>0</v>
      </c>
      <c r="AI110" s="9">
        <f>[3]Лист2!$P253</f>
        <v>0</v>
      </c>
      <c r="AJ110" s="40">
        <f>[3]Лист2!$P107</f>
        <v>0</v>
      </c>
      <c r="AK110" s="9">
        <f>[3]Лист2!$Q253</f>
        <v>0</v>
      </c>
      <c r="AL110" s="8">
        <f>[3]Лист2!$Q107</f>
        <v>0</v>
      </c>
      <c r="AM110" s="9">
        <f>[3]Лист2!$R253</f>
        <v>0</v>
      </c>
      <c r="AN110" s="40">
        <f>[3]Лист2!$R107</f>
        <v>0</v>
      </c>
      <c r="AO110" s="9">
        <f>[3]Лист2!$T253</f>
        <v>0</v>
      </c>
      <c r="AP110" s="8">
        <f>[3]Лист2!$T107</f>
        <v>0</v>
      </c>
      <c r="AQ110" s="8">
        <f t="shared" si="25"/>
        <v>62230.28</v>
      </c>
      <c r="AR110" s="8">
        <f t="shared" si="26"/>
        <v>62230.28</v>
      </c>
      <c r="AS110" s="9">
        <f>[3]Лист2!$W253</f>
        <v>0</v>
      </c>
      <c r="AT110" s="8">
        <f>[3]Лист2!$W107</f>
        <v>0</v>
      </c>
      <c r="AU110" s="9">
        <f>[3]Лист2!$X253</f>
        <v>0</v>
      </c>
      <c r="AV110" s="8">
        <f>[3]Лист2!$X107</f>
        <v>0</v>
      </c>
      <c r="AW110" s="9">
        <f>[3]Лист2!$Y253</f>
        <v>221</v>
      </c>
      <c r="AX110" s="8">
        <f>[3]Лист2!$Y107</f>
        <v>62230.28</v>
      </c>
      <c r="AY110" s="9">
        <f>[3]Лист2!$AC253</f>
        <v>0</v>
      </c>
      <c r="AZ110" s="8">
        <f>[3]Лист2!$AC107</f>
        <v>0</v>
      </c>
      <c r="BA110" s="9">
        <f>[3]Лист2!$Z253</f>
        <v>0</v>
      </c>
      <c r="BB110" s="40">
        <f>[3]Лист2!$Z107</f>
        <v>0</v>
      </c>
      <c r="BC110" s="9">
        <f>[3]Лист2!$AA253</f>
        <v>0</v>
      </c>
      <c r="BD110" s="8">
        <f>[3]Лист2!$AA107</f>
        <v>0</v>
      </c>
      <c r="BE110" s="9">
        <f>[3]Лист2!$AB253</f>
        <v>0</v>
      </c>
      <c r="BF110" s="40">
        <f>[3]Лист2!$AB107</f>
        <v>0</v>
      </c>
      <c r="BG110" s="9">
        <f>[3]Лист2!$AD253</f>
        <v>0</v>
      </c>
      <c r="BH110" s="8">
        <f>[3]Лист2!$AD107</f>
        <v>0</v>
      </c>
      <c r="BI110" s="8">
        <f t="shared" si="27"/>
        <v>0</v>
      </c>
      <c r="BJ110" s="8">
        <f t="shared" si="28"/>
        <v>0</v>
      </c>
      <c r="BK110" s="9">
        <f>[3]Лист2!$AG253</f>
        <v>0</v>
      </c>
      <c r="BL110" s="8">
        <f>[3]Лист2!$AG107</f>
        <v>0</v>
      </c>
      <c r="BM110" s="9">
        <f>[3]Лист2!$AH253</f>
        <v>0</v>
      </c>
      <c r="BN110" s="8">
        <f>[3]Лист2!$AH107</f>
        <v>0</v>
      </c>
      <c r="BO110" s="9">
        <f>[3]Лист2!$AI253</f>
        <v>0</v>
      </c>
      <c r="BP110" s="8">
        <f>[3]Лист2!$AI107</f>
        <v>0</v>
      </c>
      <c r="BQ110" s="9">
        <f>[3]Лист2!$AM253</f>
        <v>0</v>
      </c>
      <c r="BR110" s="8">
        <f>[3]Лист2!$AM107</f>
        <v>0</v>
      </c>
      <c r="BS110" s="9">
        <f>[3]Лист2!$AJ253</f>
        <v>0</v>
      </c>
      <c r="BT110" s="40">
        <f>[3]Лист2!$AJ107</f>
        <v>0</v>
      </c>
      <c r="BU110" s="9">
        <f>[3]Лист2!$AK253</f>
        <v>0</v>
      </c>
      <c r="BV110" s="8">
        <f>[3]Лист2!$AK107</f>
        <v>0</v>
      </c>
      <c r="BW110" s="9">
        <f>[3]Лист2!$AL253</f>
        <v>0</v>
      </c>
      <c r="BX110" s="40">
        <f>[3]Лист2!$AL107</f>
        <v>0</v>
      </c>
      <c r="BY110" s="9">
        <f>[3]Лист2!$AN253</f>
        <v>0</v>
      </c>
      <c r="BZ110" s="8">
        <f>[3]Лист2!$AN107</f>
        <v>0</v>
      </c>
      <c r="CA110" s="8">
        <f t="shared" si="29"/>
        <v>0</v>
      </c>
      <c r="CB110" s="8">
        <f t="shared" si="30"/>
        <v>0</v>
      </c>
      <c r="CC110" s="9">
        <f>[3]Лист2!$AQ253</f>
        <v>0</v>
      </c>
      <c r="CD110" s="8">
        <f>[3]Лист2!$AQ107</f>
        <v>0</v>
      </c>
      <c r="CE110" s="9">
        <f>[3]Лист2!$AR253</f>
        <v>0</v>
      </c>
      <c r="CF110" s="8">
        <f>[3]Лист2!$AR107</f>
        <v>0</v>
      </c>
      <c r="CG110" s="9">
        <f>[3]Лист2!$AS253</f>
        <v>0</v>
      </c>
      <c r="CH110" s="8">
        <f>[3]Лист2!$AS107</f>
        <v>0</v>
      </c>
      <c r="CI110" s="9">
        <f>[3]Лист2!$AW253</f>
        <v>0</v>
      </c>
      <c r="CJ110" s="8">
        <f>[3]Лист2!$AW107</f>
        <v>0</v>
      </c>
      <c r="CK110" s="9">
        <f>[3]Лист2!$AT253</f>
        <v>0</v>
      </c>
      <c r="CL110" s="40">
        <f>[3]Лист2!$AT107</f>
        <v>0</v>
      </c>
      <c r="CM110" s="9">
        <f>[3]Лист2!$AU253</f>
        <v>0</v>
      </c>
      <c r="CN110" s="8">
        <f>[3]Лист2!$AU107</f>
        <v>0</v>
      </c>
      <c r="CO110" s="9">
        <f>[3]Лист2!$AV253</f>
        <v>0</v>
      </c>
      <c r="CP110" s="40">
        <f>[3]Лист2!$AV107</f>
        <v>0</v>
      </c>
      <c r="CQ110" s="9">
        <f>[3]Лист2!$AX253</f>
        <v>0</v>
      </c>
      <c r="CR110" s="8">
        <f>[3]Лист2!$AX107</f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175</v>
      </c>
      <c r="E111" s="25" t="s">
        <v>160</v>
      </c>
      <c r="F111" s="31" t="s">
        <v>176</v>
      </c>
      <c r="G111" s="8">
        <f t="shared" si="21"/>
        <v>12286853.880000001</v>
      </c>
      <c r="H111" s="8">
        <f t="shared" si="22"/>
        <v>108166.48</v>
      </c>
      <c r="I111" s="9">
        <f t="shared" si="32"/>
        <v>412</v>
      </c>
      <c r="J111" s="8">
        <f t="shared" si="32"/>
        <v>108166.48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139</v>
      </c>
      <c r="P111" s="8">
        <f t="shared" si="32"/>
        <v>6425946.4400000004</v>
      </c>
      <c r="Q111" s="9">
        <f t="shared" si="32"/>
        <v>81</v>
      </c>
      <c r="R111" s="8">
        <f t="shared" si="32"/>
        <v>5752740.96</v>
      </c>
      <c r="S111" s="9">
        <f t="shared" si="32"/>
        <v>0</v>
      </c>
      <c r="T111" s="8">
        <f t="shared" si="32"/>
        <v>0</v>
      </c>
      <c r="U111" s="9">
        <f t="shared" si="32"/>
        <v>79</v>
      </c>
      <c r="V111" s="8">
        <f t="shared" si="32"/>
        <v>5646920</v>
      </c>
      <c r="W111" s="9">
        <f t="shared" si="32"/>
        <v>0</v>
      </c>
      <c r="X111" s="8">
        <f t="shared" si="18"/>
        <v>0</v>
      </c>
      <c r="Y111" s="8">
        <f t="shared" si="23"/>
        <v>3810323.74</v>
      </c>
      <c r="Z111" s="8">
        <f t="shared" si="24"/>
        <v>108166.48</v>
      </c>
      <c r="AA111" s="9">
        <f>[3]Лист2!$M254</f>
        <v>412</v>
      </c>
      <c r="AB111" s="8">
        <f>[3]Лист2!$M108</f>
        <v>108166.48</v>
      </c>
      <c r="AC111" s="9">
        <f>[3]Лист2!$N254</f>
        <v>0</v>
      </c>
      <c r="AD111" s="8">
        <f>[3]Лист2!$N108</f>
        <v>0</v>
      </c>
      <c r="AE111" s="9">
        <f>[3]Лист2!$O254</f>
        <v>0</v>
      </c>
      <c r="AF111" s="8">
        <f>[3]Лист2!$O108</f>
        <v>0</v>
      </c>
      <c r="AG111" s="9">
        <f>[3]Лист2!$S254</f>
        <v>50</v>
      </c>
      <c r="AH111" s="8">
        <f>[3]Лист2!$S108</f>
        <v>2317582.0299999998</v>
      </c>
      <c r="AI111" s="9">
        <f>[3]Лист2!$P254</f>
        <v>20</v>
      </c>
      <c r="AJ111" s="40">
        <f>[3]Лист2!$P108</f>
        <v>1384575.23</v>
      </c>
      <c r="AK111" s="9">
        <f>[3]Лист2!$Q254</f>
        <v>0</v>
      </c>
      <c r="AL111" s="8">
        <f>[3]Лист2!$Q108</f>
        <v>0</v>
      </c>
      <c r="AM111" s="9">
        <f>[3]Лист2!$R254</f>
        <v>19</v>
      </c>
      <c r="AN111" s="40">
        <f>[3]Лист2!$R108</f>
        <v>1358120</v>
      </c>
      <c r="AO111" s="9">
        <f>[3]Лист2!$T254</f>
        <v>0</v>
      </c>
      <c r="AP111" s="8">
        <f>[3]Лист2!$T108</f>
        <v>0</v>
      </c>
      <c r="AQ111" s="8">
        <f t="shared" si="25"/>
        <v>3044415.88</v>
      </c>
      <c r="AR111" s="8">
        <f t="shared" si="26"/>
        <v>0</v>
      </c>
      <c r="AS111" s="9">
        <f>[3]Лист2!$W254</f>
        <v>0</v>
      </c>
      <c r="AT111" s="8">
        <f>[3]Лист2!$W108</f>
        <v>0</v>
      </c>
      <c r="AU111" s="9">
        <f>[3]Лист2!$X254</f>
        <v>0</v>
      </c>
      <c r="AV111" s="8">
        <f>[3]Лист2!$X108</f>
        <v>0</v>
      </c>
      <c r="AW111" s="9">
        <f>[3]Лист2!$Y254</f>
        <v>0</v>
      </c>
      <c r="AX111" s="8">
        <f>[3]Лист2!$Y108</f>
        <v>0</v>
      </c>
      <c r="AY111" s="9">
        <f>[3]Лист2!$AC254</f>
        <v>36</v>
      </c>
      <c r="AZ111" s="8">
        <f>[3]Лист2!$AC108</f>
        <v>1668659.06</v>
      </c>
      <c r="BA111" s="9">
        <f>[3]Лист2!$Z254</f>
        <v>20</v>
      </c>
      <c r="BB111" s="40">
        <f>[3]Лист2!$Z108</f>
        <v>1375756.82</v>
      </c>
      <c r="BC111" s="9">
        <f>[3]Лист2!$AA254</f>
        <v>0</v>
      </c>
      <c r="BD111" s="8">
        <f>[3]Лист2!$AA108</f>
        <v>0</v>
      </c>
      <c r="BE111" s="9">
        <f>[3]Лист2!$AB254</f>
        <v>19</v>
      </c>
      <c r="BF111" s="40">
        <f>[3]Лист2!$AB108</f>
        <v>1358120</v>
      </c>
      <c r="BG111" s="9">
        <f>[3]Лист2!$AD254</f>
        <v>0</v>
      </c>
      <c r="BH111" s="8">
        <f>[3]Лист2!$AD108</f>
        <v>0</v>
      </c>
      <c r="BI111" s="8">
        <f t="shared" si="27"/>
        <v>3505251.13</v>
      </c>
      <c r="BJ111" s="8">
        <f t="shared" si="28"/>
        <v>0</v>
      </c>
      <c r="BK111" s="9">
        <f>[3]Лист2!$AG254</f>
        <v>0</v>
      </c>
      <c r="BL111" s="8">
        <f>[3]Лист2!$AG108</f>
        <v>0</v>
      </c>
      <c r="BM111" s="9">
        <f>[3]Лист2!$AH254</f>
        <v>0</v>
      </c>
      <c r="BN111" s="8">
        <f>[3]Лист2!$AH108</f>
        <v>0</v>
      </c>
      <c r="BO111" s="9">
        <f>[3]Лист2!$AI254</f>
        <v>0</v>
      </c>
      <c r="BP111" s="8">
        <f>[3]Лист2!$AI108</f>
        <v>0</v>
      </c>
      <c r="BQ111" s="9">
        <f>[3]Лист2!$AM254</f>
        <v>38</v>
      </c>
      <c r="BR111" s="8">
        <f>[3]Лист2!$AM108</f>
        <v>1767731.13</v>
      </c>
      <c r="BS111" s="9">
        <f>[3]Лист2!$AJ254</f>
        <v>24</v>
      </c>
      <c r="BT111" s="40">
        <f>[3]Лист2!$AJ108</f>
        <v>1737520</v>
      </c>
      <c r="BU111" s="9">
        <f>[3]Лист2!$AK254</f>
        <v>0</v>
      </c>
      <c r="BV111" s="8">
        <f>[3]Лист2!$AK108</f>
        <v>0</v>
      </c>
      <c r="BW111" s="9">
        <f>[3]Лист2!$AL254</f>
        <v>24</v>
      </c>
      <c r="BX111" s="40">
        <f>[3]Лист2!$AL108</f>
        <v>1715520</v>
      </c>
      <c r="BY111" s="9">
        <f>[3]Лист2!$AN254</f>
        <v>0</v>
      </c>
      <c r="BZ111" s="8">
        <f>[3]Лист2!$AN108</f>
        <v>0</v>
      </c>
      <c r="CA111" s="8">
        <f t="shared" si="29"/>
        <v>1926863.13</v>
      </c>
      <c r="CB111" s="8">
        <f t="shared" si="30"/>
        <v>0</v>
      </c>
      <c r="CC111" s="9">
        <f>[3]Лист2!$AQ254</f>
        <v>0</v>
      </c>
      <c r="CD111" s="8">
        <f>[3]Лист2!$AQ108</f>
        <v>0</v>
      </c>
      <c r="CE111" s="9">
        <f>[3]Лист2!$AR254</f>
        <v>0</v>
      </c>
      <c r="CF111" s="8">
        <f>[3]Лист2!$AR108</f>
        <v>0</v>
      </c>
      <c r="CG111" s="9">
        <f>[3]Лист2!$AS254</f>
        <v>0</v>
      </c>
      <c r="CH111" s="8">
        <f>[3]Лист2!$AS108</f>
        <v>0</v>
      </c>
      <c r="CI111" s="9">
        <f>[3]Лист2!$AW254</f>
        <v>15</v>
      </c>
      <c r="CJ111" s="8">
        <f>[3]Лист2!$AW108</f>
        <v>671974.22</v>
      </c>
      <c r="CK111" s="9">
        <f>[3]Лист2!$AT254</f>
        <v>17</v>
      </c>
      <c r="CL111" s="40">
        <f>[3]Лист2!$AT108</f>
        <v>1254888.9099999999</v>
      </c>
      <c r="CM111" s="9">
        <f>[3]Лист2!$AU254</f>
        <v>0</v>
      </c>
      <c r="CN111" s="8">
        <f>[3]Лист2!$AU108</f>
        <v>0</v>
      </c>
      <c r="CO111" s="9">
        <f>[3]Лист2!$AV254</f>
        <v>17</v>
      </c>
      <c r="CP111" s="40">
        <f>[3]Лист2!$AV108</f>
        <v>1215160</v>
      </c>
      <c r="CQ111" s="9">
        <f>[3]Лист2!$AX254</f>
        <v>0</v>
      </c>
      <c r="CR111" s="8">
        <f>[3]Лист2!$AX108</f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175</v>
      </c>
      <c r="E112" s="25" t="s">
        <v>160</v>
      </c>
      <c r="F112" s="31" t="s">
        <v>176</v>
      </c>
      <c r="G112" s="8">
        <f t="shared" si="21"/>
        <v>3208979.96</v>
      </c>
      <c r="H112" s="8">
        <f t="shared" si="22"/>
        <v>3208979.96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3208979.96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450210.04</v>
      </c>
      <c r="Z112" s="8">
        <f t="shared" si="24"/>
        <v>450210.04</v>
      </c>
      <c r="AA112" s="9">
        <f>[3]Лист2!$M255</f>
        <v>0</v>
      </c>
      <c r="AB112" s="8">
        <f>[3]Лист2!$M109</f>
        <v>0</v>
      </c>
      <c r="AC112" s="9">
        <f>[3]Лист2!$N255</f>
        <v>0</v>
      </c>
      <c r="AD112" s="8">
        <f>[3]Лист2!$N109</f>
        <v>0</v>
      </c>
      <c r="AE112" s="9">
        <f>[3]Лист2!$O255</f>
        <v>0</v>
      </c>
      <c r="AF112" s="8">
        <f>[3]Лист2!$O109</f>
        <v>450210.04</v>
      </c>
      <c r="AG112" s="9">
        <f>[3]Лист2!$S255</f>
        <v>0</v>
      </c>
      <c r="AH112" s="8">
        <f>[3]Лист2!$S109</f>
        <v>0</v>
      </c>
      <c r="AI112" s="9">
        <f>[3]Лист2!$P255</f>
        <v>0</v>
      </c>
      <c r="AJ112" s="40">
        <f>[3]Лист2!$P109</f>
        <v>0</v>
      </c>
      <c r="AK112" s="9">
        <f>[3]Лист2!$Q255</f>
        <v>0</v>
      </c>
      <c r="AL112" s="8">
        <f>[3]Лист2!$Q109</f>
        <v>0</v>
      </c>
      <c r="AM112" s="9">
        <f>[3]Лист2!$R255</f>
        <v>0</v>
      </c>
      <c r="AN112" s="40">
        <f>[3]Лист2!$R109</f>
        <v>0</v>
      </c>
      <c r="AO112" s="9">
        <f>[3]Лист2!$T255</f>
        <v>0</v>
      </c>
      <c r="AP112" s="8">
        <f>[3]Лист2!$T109</f>
        <v>0</v>
      </c>
      <c r="AQ112" s="8">
        <f t="shared" si="25"/>
        <v>792152.8</v>
      </c>
      <c r="AR112" s="8">
        <f t="shared" si="26"/>
        <v>792152.8</v>
      </c>
      <c r="AS112" s="9">
        <f>[3]Лист2!$W255</f>
        <v>0</v>
      </c>
      <c r="AT112" s="8">
        <f>[3]Лист2!$W109</f>
        <v>0</v>
      </c>
      <c r="AU112" s="9">
        <f>[3]Лист2!$X255</f>
        <v>0</v>
      </c>
      <c r="AV112" s="8">
        <f>[3]Лист2!$X109</f>
        <v>0</v>
      </c>
      <c r="AW112" s="9">
        <f>[3]Лист2!$Y255</f>
        <v>0</v>
      </c>
      <c r="AX112" s="8">
        <f>[3]Лист2!$Y109</f>
        <v>792152.8</v>
      </c>
      <c r="AY112" s="9">
        <f>[3]Лист2!$AC255</f>
        <v>0</v>
      </c>
      <c r="AZ112" s="8">
        <f>[3]Лист2!$AC109</f>
        <v>0</v>
      </c>
      <c r="BA112" s="9">
        <f>[3]Лист2!$Z255</f>
        <v>0</v>
      </c>
      <c r="BB112" s="40">
        <f>[3]Лист2!$Z109</f>
        <v>0</v>
      </c>
      <c r="BC112" s="9">
        <f>[3]Лист2!$AA255</f>
        <v>0</v>
      </c>
      <c r="BD112" s="8">
        <f>[3]Лист2!$AA109</f>
        <v>0</v>
      </c>
      <c r="BE112" s="9">
        <f>[3]Лист2!$AB255</f>
        <v>0</v>
      </c>
      <c r="BF112" s="40">
        <f>[3]Лист2!$AB109</f>
        <v>0</v>
      </c>
      <c r="BG112" s="9">
        <f>[3]Лист2!$AD255</f>
        <v>0</v>
      </c>
      <c r="BH112" s="8">
        <f>[3]Лист2!$AD109</f>
        <v>0</v>
      </c>
      <c r="BI112" s="8">
        <f t="shared" si="27"/>
        <v>792152.8</v>
      </c>
      <c r="BJ112" s="8">
        <f t="shared" si="28"/>
        <v>792152.8</v>
      </c>
      <c r="BK112" s="9">
        <f>[3]Лист2!$AG255</f>
        <v>0</v>
      </c>
      <c r="BL112" s="8">
        <f>[3]Лист2!$AG109</f>
        <v>0</v>
      </c>
      <c r="BM112" s="9">
        <f>[3]Лист2!$AH255</f>
        <v>0</v>
      </c>
      <c r="BN112" s="8">
        <f>[3]Лист2!$AH109</f>
        <v>0</v>
      </c>
      <c r="BO112" s="9">
        <f>[3]Лист2!$AI255</f>
        <v>0</v>
      </c>
      <c r="BP112" s="8">
        <f>[3]Лист2!$AI109</f>
        <v>792152.8</v>
      </c>
      <c r="BQ112" s="9">
        <f>[3]Лист2!$AM255</f>
        <v>0</v>
      </c>
      <c r="BR112" s="8">
        <f>[3]Лист2!$AM109</f>
        <v>0</v>
      </c>
      <c r="BS112" s="9">
        <f>[3]Лист2!$AJ255</f>
        <v>0</v>
      </c>
      <c r="BT112" s="40">
        <f>[3]Лист2!$AJ109</f>
        <v>0</v>
      </c>
      <c r="BU112" s="9">
        <f>[3]Лист2!$AK255</f>
        <v>0</v>
      </c>
      <c r="BV112" s="8">
        <f>[3]Лист2!$AK109</f>
        <v>0</v>
      </c>
      <c r="BW112" s="9">
        <f>[3]Лист2!$AL255</f>
        <v>0</v>
      </c>
      <c r="BX112" s="40">
        <f>[3]Лист2!$AL109</f>
        <v>0</v>
      </c>
      <c r="BY112" s="9">
        <f>[3]Лист2!$AN255</f>
        <v>0</v>
      </c>
      <c r="BZ112" s="8">
        <f>[3]Лист2!$AN109</f>
        <v>0</v>
      </c>
      <c r="CA112" s="8">
        <f t="shared" si="29"/>
        <v>1174464.32</v>
      </c>
      <c r="CB112" s="8">
        <f t="shared" si="30"/>
        <v>1174464.32</v>
      </c>
      <c r="CC112" s="9">
        <f>[3]Лист2!$AQ255</f>
        <v>0</v>
      </c>
      <c r="CD112" s="8">
        <f>[3]Лист2!$AQ109</f>
        <v>0</v>
      </c>
      <c r="CE112" s="9">
        <f>[3]Лист2!$AR255</f>
        <v>0</v>
      </c>
      <c r="CF112" s="8">
        <f>[3]Лист2!$AR109</f>
        <v>0</v>
      </c>
      <c r="CG112" s="9">
        <f>[3]Лист2!$AS255</f>
        <v>0</v>
      </c>
      <c r="CH112" s="8">
        <f>[3]Лист2!$AS109</f>
        <v>1174464.32</v>
      </c>
      <c r="CI112" s="9">
        <f>[3]Лист2!$AW255</f>
        <v>0</v>
      </c>
      <c r="CJ112" s="8">
        <f>[3]Лист2!$AW109</f>
        <v>0</v>
      </c>
      <c r="CK112" s="9">
        <f>[3]Лист2!$AT255</f>
        <v>0</v>
      </c>
      <c r="CL112" s="40">
        <f>[3]Лист2!$AT109</f>
        <v>0</v>
      </c>
      <c r="CM112" s="9">
        <f>[3]Лист2!$AU255</f>
        <v>0</v>
      </c>
      <c r="CN112" s="8">
        <f>[3]Лист2!$AU109</f>
        <v>0</v>
      </c>
      <c r="CO112" s="9">
        <f>[3]Лист2!$AV255</f>
        <v>0</v>
      </c>
      <c r="CP112" s="40">
        <f>[3]Лист2!$AV109</f>
        <v>0</v>
      </c>
      <c r="CQ112" s="9">
        <f>[3]Лист2!$AX255</f>
        <v>0</v>
      </c>
      <c r="CR112" s="8">
        <f>[3]Лист2!$AX109</f>
        <v>0</v>
      </c>
    </row>
    <row r="113" spans="1:96" x14ac:dyDescent="0.25">
      <c r="A113" s="12">
        <v>92</v>
      </c>
      <c r="B113" s="18" t="s">
        <v>133</v>
      </c>
      <c r="C113" s="12">
        <v>330400</v>
      </c>
      <c r="D113" s="25" t="s">
        <v>175</v>
      </c>
      <c r="E113" s="25" t="s">
        <v>160</v>
      </c>
      <c r="F113" s="31" t="s">
        <v>176</v>
      </c>
      <c r="G113" s="8">
        <f t="shared" si="21"/>
        <v>330534.3</v>
      </c>
      <c r="H113" s="8">
        <f t="shared" si="22"/>
        <v>330534.3</v>
      </c>
      <c r="I113" s="9">
        <f t="shared" si="32"/>
        <v>252</v>
      </c>
      <c r="J113" s="8">
        <f t="shared" si="32"/>
        <v>113883.84</v>
      </c>
      <c r="K113" s="9">
        <f t="shared" si="32"/>
        <v>0</v>
      </c>
      <c r="L113" s="8">
        <f t="shared" si="32"/>
        <v>0</v>
      </c>
      <c r="M113" s="9">
        <f t="shared" si="32"/>
        <v>204</v>
      </c>
      <c r="N113" s="8">
        <f t="shared" si="32"/>
        <v>216650.46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71742.3</v>
      </c>
      <c r="Z113" s="8">
        <f t="shared" si="24"/>
        <v>71742.3</v>
      </c>
      <c r="AA113" s="9">
        <f>[3]Лист2!$M256</f>
        <v>53</v>
      </c>
      <c r="AB113" s="8">
        <f>[3]Лист2!$M110</f>
        <v>23951.759999999998</v>
      </c>
      <c r="AC113" s="9">
        <f>[3]Лист2!$N256</f>
        <v>0</v>
      </c>
      <c r="AD113" s="8">
        <f>[3]Лист2!$N110</f>
        <v>0</v>
      </c>
      <c r="AE113" s="9">
        <f>[3]Лист2!$O256</f>
        <v>45</v>
      </c>
      <c r="AF113" s="8">
        <f>[3]Лист2!$O110</f>
        <v>47790.54</v>
      </c>
      <c r="AG113" s="9">
        <f>[3]Лист2!$S256</f>
        <v>0</v>
      </c>
      <c r="AH113" s="8">
        <f>[3]Лист2!$S110</f>
        <v>0</v>
      </c>
      <c r="AI113" s="9">
        <f>[3]Лист2!$P256</f>
        <v>0</v>
      </c>
      <c r="AJ113" s="40">
        <f>[3]Лист2!$P110</f>
        <v>0</v>
      </c>
      <c r="AK113" s="9">
        <f>[3]Лист2!$Q256</f>
        <v>0</v>
      </c>
      <c r="AL113" s="8">
        <f>[3]Лист2!$Q110</f>
        <v>0</v>
      </c>
      <c r="AM113" s="9">
        <f>[3]Лист2!$R256</f>
        <v>0</v>
      </c>
      <c r="AN113" s="40">
        <f>[3]Лист2!$R110</f>
        <v>0</v>
      </c>
      <c r="AO113" s="9">
        <f>[3]Лист2!$T256</f>
        <v>0</v>
      </c>
      <c r="AP113" s="8">
        <f>[3]Лист2!$T110</f>
        <v>0</v>
      </c>
      <c r="AQ113" s="8">
        <f t="shared" si="25"/>
        <v>83266.259999999995</v>
      </c>
      <c r="AR113" s="8">
        <f t="shared" si="26"/>
        <v>83266.259999999995</v>
      </c>
      <c r="AS113" s="9">
        <f>[3]Лист2!$W256</f>
        <v>55</v>
      </c>
      <c r="AT113" s="8">
        <f>[3]Лист2!$W110</f>
        <v>24855.599999999999</v>
      </c>
      <c r="AU113" s="9">
        <f>[3]Лист2!$X256</f>
        <v>0</v>
      </c>
      <c r="AV113" s="8">
        <f>[3]Лист2!$X110</f>
        <v>0</v>
      </c>
      <c r="AW113" s="9">
        <f>[3]Лист2!$Y256</f>
        <v>55</v>
      </c>
      <c r="AX113" s="8">
        <f>[3]Лист2!$Y110</f>
        <v>58410.66</v>
      </c>
      <c r="AY113" s="9">
        <f>[3]Лист2!$AC256</f>
        <v>0</v>
      </c>
      <c r="AZ113" s="8">
        <f>[3]Лист2!$AC110</f>
        <v>0</v>
      </c>
      <c r="BA113" s="9">
        <f>[3]Лист2!$Z256</f>
        <v>0</v>
      </c>
      <c r="BB113" s="40">
        <f>[3]Лист2!$Z110</f>
        <v>0</v>
      </c>
      <c r="BC113" s="9">
        <f>[3]Лист2!$AA256</f>
        <v>0</v>
      </c>
      <c r="BD113" s="8">
        <f>[3]Лист2!$AA110</f>
        <v>0</v>
      </c>
      <c r="BE113" s="9">
        <f>[3]Лист2!$AB256</f>
        <v>0</v>
      </c>
      <c r="BF113" s="40">
        <f>[3]Лист2!$AB110</f>
        <v>0</v>
      </c>
      <c r="BG113" s="9">
        <f>[3]Лист2!$AD256</f>
        <v>0</v>
      </c>
      <c r="BH113" s="8">
        <f>[3]Лист2!$AD110</f>
        <v>0</v>
      </c>
      <c r="BI113" s="8">
        <f t="shared" si="27"/>
        <v>72646.14</v>
      </c>
      <c r="BJ113" s="8">
        <f t="shared" si="28"/>
        <v>72646.14</v>
      </c>
      <c r="BK113" s="9">
        <f>[3]Лист2!$AG256</f>
        <v>55</v>
      </c>
      <c r="BL113" s="8">
        <f>[3]Лист2!$AG110</f>
        <v>24855.599999999999</v>
      </c>
      <c r="BM113" s="9">
        <f>[3]Лист2!$AH256</f>
        <v>0</v>
      </c>
      <c r="BN113" s="8">
        <f>[3]Лист2!$AH110</f>
        <v>0</v>
      </c>
      <c r="BO113" s="9">
        <f>[3]Лист2!$AI256</f>
        <v>45</v>
      </c>
      <c r="BP113" s="8">
        <f>[3]Лист2!$AI110</f>
        <v>47790.54</v>
      </c>
      <c r="BQ113" s="9">
        <f>[3]Лист2!$AM256</f>
        <v>0</v>
      </c>
      <c r="BR113" s="8">
        <f>[3]Лист2!$AM110</f>
        <v>0</v>
      </c>
      <c r="BS113" s="9">
        <f>[3]Лист2!$AJ256</f>
        <v>0</v>
      </c>
      <c r="BT113" s="40">
        <f>[3]Лист2!$AJ110</f>
        <v>0</v>
      </c>
      <c r="BU113" s="9">
        <f>[3]Лист2!$AK256</f>
        <v>0</v>
      </c>
      <c r="BV113" s="8">
        <f>[3]Лист2!$AK110</f>
        <v>0</v>
      </c>
      <c r="BW113" s="9">
        <f>[3]Лист2!$AL256</f>
        <v>0</v>
      </c>
      <c r="BX113" s="40">
        <f>[3]Лист2!$AL110</f>
        <v>0</v>
      </c>
      <c r="BY113" s="9">
        <f>[3]Лист2!$AN256</f>
        <v>0</v>
      </c>
      <c r="BZ113" s="8">
        <f>[3]Лист2!$AN110</f>
        <v>0</v>
      </c>
      <c r="CA113" s="8">
        <f t="shared" si="29"/>
        <v>102879.6</v>
      </c>
      <c r="CB113" s="8">
        <f t="shared" si="30"/>
        <v>102879.6</v>
      </c>
      <c r="CC113" s="9">
        <f>[3]Лист2!$AQ256</f>
        <v>89</v>
      </c>
      <c r="CD113" s="8">
        <f>[3]Лист2!$AQ110</f>
        <v>40220.879999999997</v>
      </c>
      <c r="CE113" s="9">
        <f>[3]Лист2!$AR256</f>
        <v>0</v>
      </c>
      <c r="CF113" s="8">
        <f>[3]Лист2!$AR110</f>
        <v>0</v>
      </c>
      <c r="CG113" s="9">
        <f>[3]Лист2!$AS256</f>
        <v>59</v>
      </c>
      <c r="CH113" s="8">
        <f>[3]Лист2!$AS110</f>
        <v>62658.720000000001</v>
      </c>
      <c r="CI113" s="9">
        <f>[3]Лист2!$AW256</f>
        <v>0</v>
      </c>
      <c r="CJ113" s="8">
        <f>[3]Лист2!$AW110</f>
        <v>0</v>
      </c>
      <c r="CK113" s="9">
        <f>[3]Лист2!$AT256</f>
        <v>0</v>
      </c>
      <c r="CL113" s="40">
        <f>[3]Лист2!$AT110</f>
        <v>0</v>
      </c>
      <c r="CM113" s="9">
        <f>[3]Лист2!$AU256</f>
        <v>0</v>
      </c>
      <c r="CN113" s="8">
        <f>[3]Лист2!$AU110</f>
        <v>0</v>
      </c>
      <c r="CO113" s="9">
        <f>[3]Лист2!$AV256</f>
        <v>0</v>
      </c>
      <c r="CP113" s="40">
        <f>[3]Лист2!$AV110</f>
        <v>0</v>
      </c>
      <c r="CQ113" s="9">
        <f>[3]Лист2!$AX256</f>
        <v>0</v>
      </c>
      <c r="CR113" s="8">
        <f>[3]Лист2!$AX110</f>
        <v>0</v>
      </c>
    </row>
    <row r="114" spans="1:96" x14ac:dyDescent="0.25">
      <c r="A114" s="12">
        <v>93</v>
      </c>
      <c r="B114" s="18" t="s">
        <v>134</v>
      </c>
      <c r="C114" s="12">
        <v>330405</v>
      </c>
      <c r="D114" s="25" t="s">
        <v>175</v>
      </c>
      <c r="E114" s="25" t="s">
        <v>160</v>
      </c>
      <c r="F114" s="31" t="s">
        <v>176</v>
      </c>
      <c r="G114" s="8">
        <f t="shared" si="21"/>
        <v>144665.44</v>
      </c>
      <c r="H114" s="8">
        <f t="shared" si="22"/>
        <v>89346.94</v>
      </c>
      <c r="I114" s="9">
        <f t="shared" si="32"/>
        <v>702</v>
      </c>
      <c r="J114" s="8">
        <f t="shared" si="32"/>
        <v>55396.02</v>
      </c>
      <c r="K114" s="9">
        <f t="shared" si="32"/>
        <v>0</v>
      </c>
      <c r="L114" s="8">
        <f t="shared" si="32"/>
        <v>0</v>
      </c>
      <c r="M114" s="9">
        <f t="shared" si="32"/>
        <v>315</v>
      </c>
      <c r="N114" s="8">
        <f t="shared" si="32"/>
        <v>33950.92</v>
      </c>
      <c r="O114" s="9">
        <f t="shared" si="32"/>
        <v>21</v>
      </c>
      <c r="P114" s="8">
        <f t="shared" si="32"/>
        <v>55318.5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78166.789999999994</v>
      </c>
      <c r="Z114" s="8">
        <f t="shared" si="24"/>
        <v>61972.63</v>
      </c>
      <c r="AA114" s="9">
        <f>[3]Лист2!$M257</f>
        <v>128</v>
      </c>
      <c r="AB114" s="8">
        <f>[3]Лист2!$M111</f>
        <v>28686.13</v>
      </c>
      <c r="AC114" s="9">
        <f>[3]Лист2!$N257</f>
        <v>0</v>
      </c>
      <c r="AD114" s="8">
        <f>[3]Лист2!$N111</f>
        <v>0</v>
      </c>
      <c r="AE114" s="9">
        <f>[3]Лист2!$O257</f>
        <v>51</v>
      </c>
      <c r="AF114" s="8">
        <f>[3]Лист2!$O111</f>
        <v>33286.5</v>
      </c>
      <c r="AG114" s="9">
        <f>[3]Лист2!$S257</f>
        <v>2</v>
      </c>
      <c r="AH114" s="8">
        <f>[3]Лист2!$S111</f>
        <v>16194.16</v>
      </c>
      <c r="AI114" s="9">
        <f>[3]Лист2!$P257</f>
        <v>0</v>
      </c>
      <c r="AJ114" s="40">
        <f>[3]Лист2!$P111</f>
        <v>0</v>
      </c>
      <c r="AK114" s="9">
        <f>[3]Лист2!$Q257</f>
        <v>0</v>
      </c>
      <c r="AL114" s="8">
        <f>[3]Лист2!$Q111</f>
        <v>0</v>
      </c>
      <c r="AM114" s="9">
        <f>[3]Лист2!$R257</f>
        <v>0</v>
      </c>
      <c r="AN114" s="40">
        <f>[3]Лист2!$R111</f>
        <v>0</v>
      </c>
      <c r="AO114" s="9">
        <f>[3]Лист2!$T257</f>
        <v>0</v>
      </c>
      <c r="AP114" s="8">
        <f>[3]Лист2!$T111</f>
        <v>0</v>
      </c>
      <c r="AQ114" s="8">
        <f t="shared" si="25"/>
        <v>42693.61</v>
      </c>
      <c r="AR114" s="8">
        <f t="shared" si="26"/>
        <v>26499.45</v>
      </c>
      <c r="AS114" s="9">
        <f>[3]Лист2!$W257</f>
        <v>300</v>
      </c>
      <c r="AT114" s="8">
        <f>[3]Лист2!$W111</f>
        <v>26499.45</v>
      </c>
      <c r="AU114" s="9">
        <f>[3]Лист2!$X257</f>
        <v>0</v>
      </c>
      <c r="AV114" s="8">
        <f>[3]Лист2!$X111</f>
        <v>0</v>
      </c>
      <c r="AW114" s="9">
        <f>[3]Лист2!$Y257</f>
        <v>0</v>
      </c>
      <c r="AX114" s="8">
        <f>[3]Лист2!$Y111</f>
        <v>0</v>
      </c>
      <c r="AY114" s="9">
        <f>[3]Лист2!$AC257</f>
        <v>9</v>
      </c>
      <c r="AZ114" s="8">
        <f>[3]Лист2!$AC111</f>
        <v>16194.16</v>
      </c>
      <c r="BA114" s="9">
        <f>[3]Лист2!$Z257</f>
        <v>0</v>
      </c>
      <c r="BB114" s="40">
        <f>[3]Лист2!$Z111</f>
        <v>0</v>
      </c>
      <c r="BC114" s="9">
        <f>[3]Лист2!$AA257</f>
        <v>0</v>
      </c>
      <c r="BD114" s="8">
        <f>[3]Лист2!$AA111</f>
        <v>0</v>
      </c>
      <c r="BE114" s="9">
        <f>[3]Лист2!$AB257</f>
        <v>0</v>
      </c>
      <c r="BF114" s="40">
        <f>[3]Лист2!$AB111</f>
        <v>0</v>
      </c>
      <c r="BG114" s="9">
        <f>[3]Лист2!$AD257</f>
        <v>0</v>
      </c>
      <c r="BH114" s="8">
        <f>[3]Лист2!$AD111</f>
        <v>0</v>
      </c>
      <c r="BI114" s="8">
        <f t="shared" si="27"/>
        <v>15136.08</v>
      </c>
      <c r="BJ114" s="8">
        <f t="shared" si="28"/>
        <v>874.86</v>
      </c>
      <c r="BK114" s="9">
        <f>[3]Лист2!$AG257</f>
        <v>274</v>
      </c>
      <c r="BL114" s="8">
        <f>[3]Лист2!$AG111</f>
        <v>210.44</v>
      </c>
      <c r="BM114" s="9">
        <f>[3]Лист2!$AH257</f>
        <v>0</v>
      </c>
      <c r="BN114" s="8">
        <f>[3]Лист2!$AH111</f>
        <v>0</v>
      </c>
      <c r="BO114" s="9">
        <f>[3]Лист2!$AI257</f>
        <v>264</v>
      </c>
      <c r="BP114" s="8">
        <f>[3]Лист2!$AI111</f>
        <v>664.42</v>
      </c>
      <c r="BQ114" s="9">
        <f>[3]Лист2!$AM257</f>
        <v>8</v>
      </c>
      <c r="BR114" s="8">
        <f>[3]Лист2!$AM111</f>
        <v>14261.22</v>
      </c>
      <c r="BS114" s="9">
        <f>[3]Лист2!$AJ257</f>
        <v>0</v>
      </c>
      <c r="BT114" s="40">
        <f>[3]Лист2!$AJ111</f>
        <v>0</v>
      </c>
      <c r="BU114" s="9">
        <f>[3]Лист2!$AK257</f>
        <v>0</v>
      </c>
      <c r="BV114" s="8">
        <f>[3]Лист2!$AK111</f>
        <v>0</v>
      </c>
      <c r="BW114" s="9">
        <f>[3]Лист2!$AL257</f>
        <v>0</v>
      </c>
      <c r="BX114" s="40">
        <f>[3]Лист2!$AL111</f>
        <v>0</v>
      </c>
      <c r="BY114" s="9">
        <f>[3]Лист2!$AN257</f>
        <v>0</v>
      </c>
      <c r="BZ114" s="8">
        <f>[3]Лист2!$AN111</f>
        <v>0</v>
      </c>
      <c r="CA114" s="8">
        <f t="shared" si="29"/>
        <v>8668.9599999999991</v>
      </c>
      <c r="CB114" s="8">
        <f t="shared" si="30"/>
        <v>0</v>
      </c>
      <c r="CC114" s="9">
        <f>[3]Лист2!$AQ257</f>
        <v>0</v>
      </c>
      <c r="CD114" s="8">
        <f>[3]Лист2!$AQ111</f>
        <v>0</v>
      </c>
      <c r="CE114" s="9">
        <f>[3]Лист2!$AR257</f>
        <v>0</v>
      </c>
      <c r="CF114" s="8">
        <f>[3]Лист2!$AR111</f>
        <v>0</v>
      </c>
      <c r="CG114" s="9">
        <f>[3]Лист2!$AS257</f>
        <v>0</v>
      </c>
      <c r="CH114" s="8">
        <f>[3]Лист2!$AS111</f>
        <v>0</v>
      </c>
      <c r="CI114" s="9">
        <f>[3]Лист2!$AW257</f>
        <v>2</v>
      </c>
      <c r="CJ114" s="8">
        <f>[3]Лист2!$AW111</f>
        <v>8668.9599999999991</v>
      </c>
      <c r="CK114" s="9">
        <f>[3]Лист2!$AT257</f>
        <v>0</v>
      </c>
      <c r="CL114" s="40">
        <f>[3]Лист2!$AT111</f>
        <v>0</v>
      </c>
      <c r="CM114" s="9">
        <f>[3]Лист2!$AU257</f>
        <v>0</v>
      </c>
      <c r="CN114" s="8">
        <f>[3]Лист2!$AU111</f>
        <v>0</v>
      </c>
      <c r="CO114" s="9">
        <f>[3]Лист2!$AV257</f>
        <v>0</v>
      </c>
      <c r="CP114" s="40">
        <f>[3]Лист2!$AV111</f>
        <v>0</v>
      </c>
      <c r="CQ114" s="9">
        <f>[3]Лист2!$AX257</f>
        <v>0</v>
      </c>
      <c r="CR114" s="8">
        <f>[3]Лист2!$AX111</f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f>[3]Лист2!$M258</f>
        <v>0</v>
      </c>
      <c r="AB115" s="8">
        <f>[3]Лист2!$M112</f>
        <v>0</v>
      </c>
      <c r="AC115" s="9">
        <f>[3]Лист2!$N258</f>
        <v>0</v>
      </c>
      <c r="AD115" s="8">
        <f>[3]Лист2!$N112</f>
        <v>0</v>
      </c>
      <c r="AE115" s="9">
        <f>[3]Лист2!$O258</f>
        <v>0</v>
      </c>
      <c r="AF115" s="8">
        <f>[3]Лист2!$O112</f>
        <v>0</v>
      </c>
      <c r="AG115" s="9">
        <f>[3]Лист2!$S258</f>
        <v>0</v>
      </c>
      <c r="AH115" s="8">
        <f>[3]Лист2!$S112</f>
        <v>0</v>
      </c>
      <c r="AI115" s="9">
        <f>[3]Лист2!$P258</f>
        <v>0</v>
      </c>
      <c r="AJ115" s="40">
        <f>[3]Лист2!$P112</f>
        <v>0</v>
      </c>
      <c r="AK115" s="9">
        <f>[3]Лист2!$Q258</f>
        <v>0</v>
      </c>
      <c r="AL115" s="8">
        <f>[3]Лист2!$Q112</f>
        <v>0</v>
      </c>
      <c r="AM115" s="9">
        <f>[3]Лист2!$R258</f>
        <v>0</v>
      </c>
      <c r="AN115" s="40">
        <f>[3]Лист2!$R112</f>
        <v>0</v>
      </c>
      <c r="AO115" s="9">
        <f>[3]Лист2!$T258</f>
        <v>0</v>
      </c>
      <c r="AP115" s="8">
        <f>[3]Лист2!$T112</f>
        <v>0</v>
      </c>
      <c r="AQ115" s="8">
        <f t="shared" si="25"/>
        <v>0</v>
      </c>
      <c r="AR115" s="8">
        <f t="shared" si="26"/>
        <v>0</v>
      </c>
      <c r="AS115" s="9">
        <f>[3]Лист2!$W258</f>
        <v>0</v>
      </c>
      <c r="AT115" s="8">
        <f>[3]Лист2!$W112</f>
        <v>0</v>
      </c>
      <c r="AU115" s="9">
        <f>[3]Лист2!$X258</f>
        <v>0</v>
      </c>
      <c r="AV115" s="8">
        <f>[3]Лист2!$X112</f>
        <v>0</v>
      </c>
      <c r="AW115" s="9">
        <f>[3]Лист2!$Y258</f>
        <v>0</v>
      </c>
      <c r="AX115" s="8">
        <f>[3]Лист2!$Y112</f>
        <v>0</v>
      </c>
      <c r="AY115" s="9">
        <f>[3]Лист2!$AC258</f>
        <v>0</v>
      </c>
      <c r="AZ115" s="8">
        <f>[3]Лист2!$AC112</f>
        <v>0</v>
      </c>
      <c r="BA115" s="9">
        <f>[3]Лист2!$Z258</f>
        <v>0</v>
      </c>
      <c r="BB115" s="40">
        <f>[3]Лист2!$Z112</f>
        <v>0</v>
      </c>
      <c r="BC115" s="9">
        <f>[3]Лист2!$AA258</f>
        <v>0</v>
      </c>
      <c r="BD115" s="8">
        <f>[3]Лист2!$AA112</f>
        <v>0</v>
      </c>
      <c r="BE115" s="9">
        <f>[3]Лист2!$AB258</f>
        <v>0</v>
      </c>
      <c r="BF115" s="40">
        <f>[3]Лист2!$AB112</f>
        <v>0</v>
      </c>
      <c r="BG115" s="9">
        <f>[3]Лист2!$AD258</f>
        <v>0</v>
      </c>
      <c r="BH115" s="8">
        <f>[3]Лист2!$AD112</f>
        <v>0</v>
      </c>
      <c r="BI115" s="8">
        <f t="shared" si="27"/>
        <v>0</v>
      </c>
      <c r="BJ115" s="8">
        <f t="shared" si="28"/>
        <v>0</v>
      </c>
      <c r="BK115" s="9">
        <f>[3]Лист2!$AG258</f>
        <v>0</v>
      </c>
      <c r="BL115" s="8">
        <f>[3]Лист2!$AG112</f>
        <v>0</v>
      </c>
      <c r="BM115" s="9">
        <f>[3]Лист2!$AH258</f>
        <v>0</v>
      </c>
      <c r="BN115" s="8">
        <f>[3]Лист2!$AH112</f>
        <v>0</v>
      </c>
      <c r="BO115" s="9">
        <f>[3]Лист2!$AI258</f>
        <v>0</v>
      </c>
      <c r="BP115" s="8">
        <f>[3]Лист2!$AI112</f>
        <v>0</v>
      </c>
      <c r="BQ115" s="9">
        <f>[3]Лист2!$AM258</f>
        <v>0</v>
      </c>
      <c r="BR115" s="8">
        <f>[3]Лист2!$AM112</f>
        <v>0</v>
      </c>
      <c r="BS115" s="9">
        <f>[3]Лист2!$AJ258</f>
        <v>0</v>
      </c>
      <c r="BT115" s="40">
        <f>[3]Лист2!$AJ112</f>
        <v>0</v>
      </c>
      <c r="BU115" s="9">
        <f>[3]Лист2!$AK258</f>
        <v>0</v>
      </c>
      <c r="BV115" s="8">
        <f>[3]Лист2!$AK112</f>
        <v>0</v>
      </c>
      <c r="BW115" s="9">
        <f>[3]Лист2!$AL258</f>
        <v>0</v>
      </c>
      <c r="BX115" s="40">
        <f>[3]Лист2!$AL112</f>
        <v>0</v>
      </c>
      <c r="BY115" s="9">
        <f>[3]Лист2!$AN258</f>
        <v>0</v>
      </c>
      <c r="BZ115" s="8">
        <f>[3]Лист2!$AN112</f>
        <v>0</v>
      </c>
      <c r="CA115" s="8">
        <f t="shared" si="29"/>
        <v>0</v>
      </c>
      <c r="CB115" s="8">
        <f t="shared" si="30"/>
        <v>0</v>
      </c>
      <c r="CC115" s="9">
        <f>[3]Лист2!$AQ258</f>
        <v>0</v>
      </c>
      <c r="CD115" s="8">
        <f>[3]Лист2!$AQ112</f>
        <v>0</v>
      </c>
      <c r="CE115" s="9">
        <f>[3]Лист2!$AR258</f>
        <v>0</v>
      </c>
      <c r="CF115" s="8">
        <f>[3]Лист2!$AR112</f>
        <v>0</v>
      </c>
      <c r="CG115" s="9">
        <f>[3]Лист2!$AS258</f>
        <v>0</v>
      </c>
      <c r="CH115" s="8">
        <f>[3]Лист2!$AS112</f>
        <v>0</v>
      </c>
      <c r="CI115" s="9">
        <f>[3]Лист2!$AW258</f>
        <v>0</v>
      </c>
      <c r="CJ115" s="8">
        <f>[3]Лист2!$AW112</f>
        <v>0</v>
      </c>
      <c r="CK115" s="9">
        <f>[3]Лист2!$AT258</f>
        <v>0</v>
      </c>
      <c r="CL115" s="40">
        <f>[3]Лист2!$AT112</f>
        <v>0</v>
      </c>
      <c r="CM115" s="9">
        <f>[3]Лист2!$AU258</f>
        <v>0</v>
      </c>
      <c r="CN115" s="8">
        <f>[3]Лист2!$AU112</f>
        <v>0</v>
      </c>
      <c r="CO115" s="9">
        <f>[3]Лист2!$AV258</f>
        <v>0</v>
      </c>
      <c r="CP115" s="40">
        <f>[3]Лист2!$AV112</f>
        <v>0</v>
      </c>
      <c r="CQ115" s="9">
        <f>[3]Лист2!$AX258</f>
        <v>0</v>
      </c>
      <c r="CR115" s="8">
        <f>[3]Лист2!$AX112</f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177</v>
      </c>
      <c r="E116" s="25" t="s">
        <v>154</v>
      </c>
      <c r="F116" s="31" t="s">
        <v>178</v>
      </c>
      <c r="G116" s="8">
        <f t="shared" si="21"/>
        <v>270217539.75</v>
      </c>
      <c r="H116" s="8">
        <f t="shared" si="22"/>
        <v>97240773.840000004</v>
      </c>
      <c r="I116" s="9">
        <f t="shared" si="32"/>
        <v>112064</v>
      </c>
      <c r="J116" s="8">
        <f t="shared" si="32"/>
        <v>45130562.170000002</v>
      </c>
      <c r="K116" s="9">
        <f t="shared" si="32"/>
        <v>9316</v>
      </c>
      <c r="L116" s="8">
        <f t="shared" si="32"/>
        <v>3951735.91</v>
      </c>
      <c r="M116" s="9">
        <f t="shared" si="32"/>
        <v>43428</v>
      </c>
      <c r="N116" s="8">
        <f t="shared" si="32"/>
        <v>48158475.759999998</v>
      </c>
      <c r="O116" s="9">
        <f t="shared" si="32"/>
        <v>1174</v>
      </c>
      <c r="P116" s="8">
        <f t="shared" si="32"/>
        <v>4293831.12</v>
      </c>
      <c r="Q116" s="9">
        <f t="shared" si="32"/>
        <v>3767</v>
      </c>
      <c r="R116" s="8">
        <f t="shared" si="32"/>
        <v>132199195.53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12471</v>
      </c>
      <c r="X116" s="8">
        <f t="shared" si="18"/>
        <v>36483739.259999998</v>
      </c>
      <c r="Y116" s="8">
        <f t="shared" si="23"/>
        <v>69147014.870000005</v>
      </c>
      <c r="Z116" s="8">
        <f t="shared" si="24"/>
        <v>33853474.32</v>
      </c>
      <c r="AA116" s="9">
        <f>[3]Лист2!$M259</f>
        <v>27018</v>
      </c>
      <c r="AB116" s="8">
        <f>[3]Лист2!$M113</f>
        <v>16540258.51</v>
      </c>
      <c r="AC116" s="9">
        <f>[3]Лист2!$N259</f>
        <v>3104</v>
      </c>
      <c r="AD116" s="8">
        <f>[3]Лист2!$N113</f>
        <v>1408056.99</v>
      </c>
      <c r="AE116" s="9">
        <f>[3]Лист2!$O259</f>
        <v>10853</v>
      </c>
      <c r="AF116" s="8">
        <f>[3]Лист2!$O113</f>
        <v>15905158.82</v>
      </c>
      <c r="AG116" s="9">
        <f>[3]Лист2!$S259</f>
        <v>273</v>
      </c>
      <c r="AH116" s="8">
        <f>[3]Лист2!$S113</f>
        <v>1955695</v>
      </c>
      <c r="AI116" s="9">
        <f>[3]Лист2!$P259</f>
        <v>1284</v>
      </c>
      <c r="AJ116" s="40">
        <f>[3]Лист2!$P113</f>
        <v>24261806.41</v>
      </c>
      <c r="AK116" s="9">
        <f>[3]Лист2!$Q259</f>
        <v>0</v>
      </c>
      <c r="AL116" s="8">
        <f>[3]Лист2!$Q113</f>
        <v>0</v>
      </c>
      <c r="AM116" s="9">
        <f>[3]Лист2!$R259</f>
        <v>0</v>
      </c>
      <c r="AN116" s="40">
        <f>[3]Лист2!$R113</f>
        <v>0</v>
      </c>
      <c r="AO116" s="9">
        <f>[3]Лист2!$T259</f>
        <v>3117</v>
      </c>
      <c r="AP116" s="8">
        <f>[3]Лист2!$T113</f>
        <v>9076039.1400000006</v>
      </c>
      <c r="AQ116" s="8">
        <f t="shared" si="25"/>
        <v>69296373.430000007</v>
      </c>
      <c r="AR116" s="8">
        <f t="shared" si="26"/>
        <v>35264676.399999999</v>
      </c>
      <c r="AS116" s="9">
        <f>[3]Лист2!$W259</f>
        <v>28311</v>
      </c>
      <c r="AT116" s="8">
        <f>[3]Лист2!$W113</f>
        <v>16387224.800000001</v>
      </c>
      <c r="AU116" s="9">
        <f>[3]Лист2!$X259</f>
        <v>3105</v>
      </c>
      <c r="AV116" s="8">
        <f>[3]Лист2!$X113</f>
        <v>1408497.73</v>
      </c>
      <c r="AW116" s="9">
        <f>[3]Лист2!$Y259</f>
        <v>10856</v>
      </c>
      <c r="AX116" s="8">
        <f>[3]Лист2!$Y113</f>
        <v>17468953.870000001</v>
      </c>
      <c r="AY116" s="9">
        <f>[3]Лист2!$AC259</f>
        <v>300</v>
      </c>
      <c r="AZ116" s="8">
        <f>[3]Лист2!$AC113</f>
        <v>2217464.2999999998</v>
      </c>
      <c r="BA116" s="9">
        <f>[3]Лист2!$Z259</f>
        <v>1092</v>
      </c>
      <c r="BB116" s="40">
        <f>[3]Лист2!$Z113</f>
        <v>22738193.59</v>
      </c>
      <c r="BC116" s="9">
        <f>[3]Лист2!$AA259</f>
        <v>0</v>
      </c>
      <c r="BD116" s="8">
        <f>[3]Лист2!$AA113</f>
        <v>0</v>
      </c>
      <c r="BE116" s="9">
        <f>[3]Лист2!$AB259</f>
        <v>0</v>
      </c>
      <c r="BF116" s="40">
        <f>[3]Лист2!$AB113</f>
        <v>0</v>
      </c>
      <c r="BG116" s="9">
        <f>[3]Лист2!$AD259</f>
        <v>3117</v>
      </c>
      <c r="BH116" s="8">
        <f>[3]Лист2!$AD113</f>
        <v>9076039.1400000006</v>
      </c>
      <c r="BI116" s="8">
        <f t="shared" si="27"/>
        <v>71319334.079999998</v>
      </c>
      <c r="BJ116" s="8">
        <f t="shared" si="28"/>
        <v>28122623.120000001</v>
      </c>
      <c r="BK116" s="9">
        <f>[3]Лист2!$AG259</f>
        <v>56735</v>
      </c>
      <c r="BL116" s="8">
        <f>[3]Лист2!$AG113</f>
        <v>12203078.859999999</v>
      </c>
      <c r="BM116" s="9">
        <f>[3]Лист2!$AH259</f>
        <v>3107</v>
      </c>
      <c r="BN116" s="8">
        <f>[3]Лист2!$AH113</f>
        <v>1135181.19</v>
      </c>
      <c r="BO116" s="9">
        <f>[3]Лист2!$AI259</f>
        <v>21719</v>
      </c>
      <c r="BP116" s="8">
        <f>[3]Лист2!$AI113</f>
        <v>14784363.07</v>
      </c>
      <c r="BQ116" s="9">
        <f>[3]Лист2!$AM259</f>
        <v>601</v>
      </c>
      <c r="BR116" s="8">
        <f>[3]Лист2!$AM113</f>
        <v>120671.82</v>
      </c>
      <c r="BS116" s="9">
        <f>[3]Лист2!$AJ259</f>
        <v>843</v>
      </c>
      <c r="BT116" s="40">
        <f>[3]Лист2!$AJ113</f>
        <v>34000000</v>
      </c>
      <c r="BU116" s="9">
        <f>[3]Лист2!$AK259</f>
        <v>0</v>
      </c>
      <c r="BV116" s="8">
        <f>[3]Лист2!$AK113</f>
        <v>0</v>
      </c>
      <c r="BW116" s="9">
        <f>[3]Лист2!$AL259</f>
        <v>0</v>
      </c>
      <c r="BX116" s="40">
        <f>[3]Лист2!$AL113</f>
        <v>0</v>
      </c>
      <c r="BY116" s="9">
        <f>[3]Лист2!$AN259</f>
        <v>3118</v>
      </c>
      <c r="BZ116" s="8">
        <f>[3]Лист2!$AN113</f>
        <v>9076039.1400000006</v>
      </c>
      <c r="CA116" s="8">
        <f t="shared" si="29"/>
        <v>60454817.369999997</v>
      </c>
      <c r="CB116" s="8">
        <f t="shared" si="30"/>
        <v>0</v>
      </c>
      <c r="CC116" s="9">
        <f>[3]Лист2!$AQ259</f>
        <v>0</v>
      </c>
      <c r="CD116" s="8">
        <f>[3]Лист2!$AQ113</f>
        <v>0</v>
      </c>
      <c r="CE116" s="9">
        <f>[3]Лист2!$AR259</f>
        <v>0</v>
      </c>
      <c r="CF116" s="8">
        <f>[3]Лист2!$AR113</f>
        <v>0</v>
      </c>
      <c r="CG116" s="9">
        <f>[3]Лист2!$AS259</f>
        <v>0</v>
      </c>
      <c r="CH116" s="8">
        <f>[3]Лист2!$AS113</f>
        <v>0</v>
      </c>
      <c r="CI116" s="9">
        <f>[3]Лист2!$AW259</f>
        <v>0</v>
      </c>
      <c r="CJ116" s="8">
        <f>[3]Лист2!$AW113</f>
        <v>0</v>
      </c>
      <c r="CK116" s="9">
        <f>[3]Лист2!$AT259</f>
        <v>548</v>
      </c>
      <c r="CL116" s="40">
        <f>[3]Лист2!$AT113</f>
        <v>51199195.530000001</v>
      </c>
      <c r="CM116" s="9">
        <f>[3]Лист2!$AU259</f>
        <v>0</v>
      </c>
      <c r="CN116" s="8">
        <f>[3]Лист2!$AU113</f>
        <v>0</v>
      </c>
      <c r="CO116" s="9">
        <f>[3]Лист2!$AV259</f>
        <v>0</v>
      </c>
      <c r="CP116" s="40">
        <f>[3]Лист2!$AV113</f>
        <v>0</v>
      </c>
      <c r="CQ116" s="9">
        <f>[3]Лист2!$AX259</f>
        <v>3119</v>
      </c>
      <c r="CR116" s="8">
        <f>[3]Лист2!$AX113</f>
        <v>9255621.8399999999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177</v>
      </c>
      <c r="E117" s="25" t="s">
        <v>160</v>
      </c>
      <c r="F117" s="31" t="s">
        <v>178</v>
      </c>
      <c r="G117" s="8">
        <f t="shared" si="21"/>
        <v>20330020.039999999</v>
      </c>
      <c r="H117" s="8">
        <f t="shared" si="22"/>
        <v>4973932.24</v>
      </c>
      <c r="I117" s="9">
        <f t="shared" si="32"/>
        <v>616</v>
      </c>
      <c r="J117" s="8">
        <f t="shared" si="32"/>
        <v>95647.72</v>
      </c>
      <c r="K117" s="9">
        <f t="shared" si="32"/>
        <v>4448</v>
      </c>
      <c r="L117" s="8">
        <f t="shared" si="32"/>
        <v>1756295.56</v>
      </c>
      <c r="M117" s="9">
        <f t="shared" si="32"/>
        <v>6850</v>
      </c>
      <c r="N117" s="8">
        <f t="shared" si="32"/>
        <v>3121988.96</v>
      </c>
      <c r="O117" s="9">
        <f t="shared" si="32"/>
        <v>1168</v>
      </c>
      <c r="P117" s="8">
        <f t="shared" si="32"/>
        <v>15356087.800000001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6438577.6600000001</v>
      </c>
      <c r="Z117" s="8">
        <f t="shared" si="24"/>
        <v>1539312.7</v>
      </c>
      <c r="AA117" s="9">
        <f>[3]Лист2!$M260</f>
        <v>56</v>
      </c>
      <c r="AB117" s="8">
        <f>[3]Лист2!$M114</f>
        <v>8224.86</v>
      </c>
      <c r="AC117" s="9">
        <f>[3]Лист2!$N260</f>
        <v>1148</v>
      </c>
      <c r="AD117" s="8">
        <f>[3]Лист2!$N114</f>
        <v>457179.52</v>
      </c>
      <c r="AE117" s="9">
        <f>[3]Лист2!$O260</f>
        <v>2522</v>
      </c>
      <c r="AF117" s="8">
        <f>[3]Лист2!$O114</f>
        <v>1073908.32</v>
      </c>
      <c r="AG117" s="9">
        <f>[3]Лист2!$S260</f>
        <v>368</v>
      </c>
      <c r="AH117" s="8">
        <f>[3]Лист2!$S114</f>
        <v>4899264.96</v>
      </c>
      <c r="AI117" s="9">
        <f>[3]Лист2!$P260</f>
        <v>0</v>
      </c>
      <c r="AJ117" s="40">
        <f>[3]Лист2!$P114</f>
        <v>0</v>
      </c>
      <c r="AK117" s="9">
        <f>[3]Лист2!$Q260</f>
        <v>0</v>
      </c>
      <c r="AL117" s="8">
        <f>[3]Лист2!$Q114</f>
        <v>0</v>
      </c>
      <c r="AM117" s="9">
        <f>[3]Лист2!$R260</f>
        <v>0</v>
      </c>
      <c r="AN117" s="40">
        <f>[3]Лист2!$R114</f>
        <v>0</v>
      </c>
      <c r="AO117" s="9">
        <f>[3]Лист2!$T260</f>
        <v>0</v>
      </c>
      <c r="AP117" s="8">
        <f>[3]Лист2!$T114</f>
        <v>0</v>
      </c>
      <c r="AQ117" s="8">
        <f t="shared" si="25"/>
        <v>5837782.3600000003</v>
      </c>
      <c r="AR117" s="8">
        <f t="shared" si="26"/>
        <v>938517.4</v>
      </c>
      <c r="AS117" s="9">
        <f>[3]Лист2!$W260</f>
        <v>21</v>
      </c>
      <c r="AT117" s="8">
        <f>[3]Лист2!$W114</f>
        <v>3589.74</v>
      </c>
      <c r="AU117" s="9">
        <f>[3]Лист2!$X260</f>
        <v>488</v>
      </c>
      <c r="AV117" s="8">
        <f>[3]Лист2!$X114</f>
        <v>181777.75</v>
      </c>
      <c r="AW117" s="9">
        <f>[3]Лист2!$Y260</f>
        <v>1694</v>
      </c>
      <c r="AX117" s="8">
        <f>[3]Лист2!$Y114</f>
        <v>753149.91</v>
      </c>
      <c r="AY117" s="9">
        <f>[3]Лист2!$AC260</f>
        <v>368</v>
      </c>
      <c r="AZ117" s="8">
        <f>[3]Лист2!$AC114</f>
        <v>4899264.96</v>
      </c>
      <c r="BA117" s="9">
        <f>[3]Лист2!$Z260</f>
        <v>0</v>
      </c>
      <c r="BB117" s="40">
        <f>[3]Лист2!$Z114</f>
        <v>0</v>
      </c>
      <c r="BC117" s="9">
        <f>[3]Лист2!$AA260</f>
        <v>0</v>
      </c>
      <c r="BD117" s="8">
        <f>[3]Лист2!$AA114</f>
        <v>0</v>
      </c>
      <c r="BE117" s="9">
        <f>[3]Лист2!$AB260</f>
        <v>0</v>
      </c>
      <c r="BF117" s="40">
        <f>[3]Лист2!$AB114</f>
        <v>0</v>
      </c>
      <c r="BG117" s="9">
        <f>[3]Лист2!$AD260</f>
        <v>0</v>
      </c>
      <c r="BH117" s="8">
        <f>[3]Лист2!$AD114</f>
        <v>0</v>
      </c>
      <c r="BI117" s="8">
        <f t="shared" si="27"/>
        <v>3520661.18</v>
      </c>
      <c r="BJ117" s="8">
        <f t="shared" si="28"/>
        <v>836785.11</v>
      </c>
      <c r="BK117" s="9">
        <f>[3]Лист2!$AG260</f>
        <v>20</v>
      </c>
      <c r="BL117" s="8">
        <f>[3]Лист2!$AG114</f>
        <v>3387.75</v>
      </c>
      <c r="BM117" s="9">
        <f>[3]Лист2!$AH260</f>
        <v>661</v>
      </c>
      <c r="BN117" s="8">
        <f>[3]Лист2!$AH114</f>
        <v>259648.55</v>
      </c>
      <c r="BO117" s="9">
        <f>[3]Лист2!$AI260</f>
        <v>1156</v>
      </c>
      <c r="BP117" s="8">
        <f>[3]Лист2!$AI114</f>
        <v>573748.81000000006</v>
      </c>
      <c r="BQ117" s="9">
        <f>[3]Лист2!$AM260</f>
        <v>202</v>
      </c>
      <c r="BR117" s="8">
        <f>[3]Лист2!$AM114</f>
        <v>2683876.0699999998</v>
      </c>
      <c r="BS117" s="9">
        <f>[3]Лист2!$AJ260</f>
        <v>0</v>
      </c>
      <c r="BT117" s="40">
        <f>[3]Лист2!$AJ114</f>
        <v>0</v>
      </c>
      <c r="BU117" s="9">
        <f>[3]Лист2!$AK260</f>
        <v>0</v>
      </c>
      <c r="BV117" s="8">
        <f>[3]Лист2!$AK114</f>
        <v>0</v>
      </c>
      <c r="BW117" s="9">
        <f>[3]Лист2!$AL260</f>
        <v>0</v>
      </c>
      <c r="BX117" s="40">
        <f>[3]Лист2!$AL114</f>
        <v>0</v>
      </c>
      <c r="BY117" s="9">
        <f>[3]Лист2!$AN260</f>
        <v>0</v>
      </c>
      <c r="BZ117" s="8">
        <f>[3]Лист2!$AN114</f>
        <v>0</v>
      </c>
      <c r="CA117" s="8">
        <f t="shared" si="29"/>
        <v>4532998.84</v>
      </c>
      <c r="CB117" s="8">
        <f t="shared" si="30"/>
        <v>1659317.03</v>
      </c>
      <c r="CC117" s="9">
        <f>[3]Лист2!$AQ260</f>
        <v>519</v>
      </c>
      <c r="CD117" s="8">
        <f>[3]Лист2!$AQ114</f>
        <v>80445.37</v>
      </c>
      <c r="CE117" s="9">
        <f>[3]Лист2!$AR260</f>
        <v>2151</v>
      </c>
      <c r="CF117" s="8">
        <f>[3]Лист2!$AR114</f>
        <v>857689.74</v>
      </c>
      <c r="CG117" s="9">
        <f>[3]Лист2!$AS260</f>
        <v>1478</v>
      </c>
      <c r="CH117" s="8">
        <f>[3]Лист2!$AS114</f>
        <v>721181.92</v>
      </c>
      <c r="CI117" s="9">
        <f>[3]Лист2!$AW260</f>
        <v>230</v>
      </c>
      <c r="CJ117" s="8">
        <f>[3]Лист2!$AW114</f>
        <v>2873681.81</v>
      </c>
      <c r="CK117" s="9">
        <f>[3]Лист2!$AT260</f>
        <v>0</v>
      </c>
      <c r="CL117" s="40">
        <f>[3]Лист2!$AT114</f>
        <v>0</v>
      </c>
      <c r="CM117" s="9">
        <f>[3]Лист2!$AU260</f>
        <v>0</v>
      </c>
      <c r="CN117" s="8">
        <f>[3]Лист2!$AU114</f>
        <v>0</v>
      </c>
      <c r="CO117" s="9">
        <f>[3]Лист2!$AV260</f>
        <v>0</v>
      </c>
      <c r="CP117" s="40">
        <f>[3]Лист2!$AV114</f>
        <v>0</v>
      </c>
      <c r="CQ117" s="9">
        <f>[3]Лист2!$AX260</f>
        <v>0</v>
      </c>
      <c r="CR117" s="8">
        <f>[3]Лист2!$AX114</f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177</v>
      </c>
      <c r="E118" s="25" t="s">
        <v>160</v>
      </c>
      <c r="F118" s="31" t="s">
        <v>178</v>
      </c>
      <c r="G118" s="8">
        <f t="shared" si="21"/>
        <v>14530952.609999999</v>
      </c>
      <c r="H118" s="8">
        <f t="shared" si="22"/>
        <v>8590926.1099999994</v>
      </c>
      <c r="I118" s="9">
        <f t="shared" si="32"/>
        <v>4</v>
      </c>
      <c r="J118" s="8">
        <f t="shared" si="32"/>
        <v>612.29</v>
      </c>
      <c r="K118" s="9">
        <f t="shared" si="32"/>
        <v>0</v>
      </c>
      <c r="L118" s="8">
        <f t="shared" si="32"/>
        <v>0</v>
      </c>
      <c r="M118" s="9">
        <f t="shared" si="32"/>
        <v>14300</v>
      </c>
      <c r="N118" s="8">
        <f t="shared" si="32"/>
        <v>8590313.8200000003</v>
      </c>
      <c r="O118" s="9">
        <f t="shared" si="32"/>
        <v>453</v>
      </c>
      <c r="P118" s="8">
        <f t="shared" si="32"/>
        <v>3630652.4</v>
      </c>
      <c r="Q118" s="9">
        <f t="shared" si="32"/>
        <v>136</v>
      </c>
      <c r="R118" s="8">
        <f t="shared" si="32"/>
        <v>2309374.1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3671808.57</v>
      </c>
      <c r="Z118" s="8">
        <f t="shared" si="24"/>
        <v>2148631.48</v>
      </c>
      <c r="AA118" s="9">
        <f>[3]Лист2!$M261</f>
        <v>4</v>
      </c>
      <c r="AB118" s="8">
        <f>[3]Лист2!$M115</f>
        <v>612.29</v>
      </c>
      <c r="AC118" s="9">
        <f>[3]Лист2!$N261</f>
        <v>0</v>
      </c>
      <c r="AD118" s="8">
        <f>[3]Лист2!$N115</f>
        <v>0</v>
      </c>
      <c r="AE118" s="9">
        <f>[3]Лист2!$O261</f>
        <v>3575</v>
      </c>
      <c r="AF118" s="8">
        <f>[3]Лист2!$O115</f>
        <v>2148019.19</v>
      </c>
      <c r="AG118" s="9">
        <f>[3]Лист2!$S261</f>
        <v>112</v>
      </c>
      <c r="AH118" s="8">
        <f>[3]Лист2!$S115</f>
        <v>923251.36</v>
      </c>
      <c r="AI118" s="9">
        <f>[3]Лист2!$P261</f>
        <v>33</v>
      </c>
      <c r="AJ118" s="40">
        <f>[3]Лист2!$P115</f>
        <v>599925.73</v>
      </c>
      <c r="AK118" s="9">
        <f>[3]Лист2!$Q261</f>
        <v>0</v>
      </c>
      <c r="AL118" s="8">
        <f>[3]Лист2!$Q115</f>
        <v>0</v>
      </c>
      <c r="AM118" s="9">
        <f>[3]Лист2!$R261</f>
        <v>0</v>
      </c>
      <c r="AN118" s="40">
        <f>[3]Лист2!$R115</f>
        <v>0</v>
      </c>
      <c r="AO118" s="9">
        <f>[3]Лист2!$T261</f>
        <v>0</v>
      </c>
      <c r="AP118" s="8">
        <f>[3]Лист2!$T115</f>
        <v>0</v>
      </c>
      <c r="AQ118" s="8">
        <f t="shared" si="25"/>
        <v>3600468.08</v>
      </c>
      <c r="AR118" s="8">
        <f t="shared" si="26"/>
        <v>2147137.7200000002</v>
      </c>
      <c r="AS118" s="9">
        <f>[3]Лист2!$W261</f>
        <v>0</v>
      </c>
      <c r="AT118" s="8">
        <f>[3]Лист2!$W115</f>
        <v>0</v>
      </c>
      <c r="AU118" s="9">
        <f>[3]Лист2!$X261</f>
        <v>0</v>
      </c>
      <c r="AV118" s="8">
        <f>[3]Лист2!$X115</f>
        <v>0</v>
      </c>
      <c r="AW118" s="9">
        <f>[3]Лист2!$Y261</f>
        <v>3575</v>
      </c>
      <c r="AX118" s="8">
        <f>[3]Лист2!$Y115</f>
        <v>2147137.7200000002</v>
      </c>
      <c r="AY118" s="9">
        <f>[3]Лист2!$AC261</f>
        <v>112</v>
      </c>
      <c r="AZ118" s="8">
        <f>[3]Лист2!$AC115</f>
        <v>923251.36</v>
      </c>
      <c r="BA118" s="9">
        <f>[3]Лист2!$Z261</f>
        <v>33</v>
      </c>
      <c r="BB118" s="40">
        <f>[3]Лист2!$Z115</f>
        <v>530079</v>
      </c>
      <c r="BC118" s="9">
        <f>[3]Лист2!$AA261</f>
        <v>0</v>
      </c>
      <c r="BD118" s="8">
        <f>[3]Лист2!$AA115</f>
        <v>0</v>
      </c>
      <c r="BE118" s="9">
        <f>[3]Лист2!$AB261</f>
        <v>0</v>
      </c>
      <c r="BF118" s="40">
        <f>[3]Лист2!$AB115</f>
        <v>0</v>
      </c>
      <c r="BG118" s="9">
        <f>[3]Лист2!$AD261</f>
        <v>0</v>
      </c>
      <c r="BH118" s="8">
        <f>[3]Лист2!$AD115</f>
        <v>0</v>
      </c>
      <c r="BI118" s="8">
        <f t="shared" si="27"/>
        <v>3601349.55</v>
      </c>
      <c r="BJ118" s="8">
        <f t="shared" si="28"/>
        <v>2148019.19</v>
      </c>
      <c r="BK118" s="9">
        <f>[3]Лист2!$AG261</f>
        <v>0</v>
      </c>
      <c r="BL118" s="8">
        <f>[3]Лист2!$AG115</f>
        <v>0</v>
      </c>
      <c r="BM118" s="9">
        <f>[3]Лист2!$AH261</f>
        <v>0</v>
      </c>
      <c r="BN118" s="8">
        <f>[3]Лист2!$AH115</f>
        <v>0</v>
      </c>
      <c r="BO118" s="9">
        <f>[3]Лист2!$AI261</f>
        <v>3575</v>
      </c>
      <c r="BP118" s="8">
        <f>[3]Лист2!$AI115</f>
        <v>2148019.19</v>
      </c>
      <c r="BQ118" s="9">
        <f>[3]Лист2!$AM261</f>
        <v>112</v>
      </c>
      <c r="BR118" s="8">
        <f>[3]Лист2!$AM115</f>
        <v>923251.36</v>
      </c>
      <c r="BS118" s="9">
        <f>[3]Лист2!$AJ261</f>
        <v>33</v>
      </c>
      <c r="BT118" s="40">
        <f>[3]Лист2!$AJ115</f>
        <v>530079</v>
      </c>
      <c r="BU118" s="9">
        <f>[3]Лист2!$AK261</f>
        <v>0</v>
      </c>
      <c r="BV118" s="8">
        <f>[3]Лист2!$AK115</f>
        <v>0</v>
      </c>
      <c r="BW118" s="9">
        <f>[3]Лист2!$AL261</f>
        <v>0</v>
      </c>
      <c r="BX118" s="40">
        <f>[3]Лист2!$AL115</f>
        <v>0</v>
      </c>
      <c r="BY118" s="9">
        <f>[3]Лист2!$AN261</f>
        <v>0</v>
      </c>
      <c r="BZ118" s="8">
        <f>[3]Лист2!$AN115</f>
        <v>0</v>
      </c>
      <c r="CA118" s="8">
        <f t="shared" si="29"/>
        <v>3657326.41</v>
      </c>
      <c r="CB118" s="8">
        <f t="shared" si="30"/>
        <v>2147137.7200000002</v>
      </c>
      <c r="CC118" s="9">
        <f>[3]Лист2!$AQ261</f>
        <v>0</v>
      </c>
      <c r="CD118" s="8">
        <f>[3]Лист2!$AQ115</f>
        <v>0</v>
      </c>
      <c r="CE118" s="9">
        <f>[3]Лист2!$AR261</f>
        <v>0</v>
      </c>
      <c r="CF118" s="8">
        <f>[3]Лист2!$AR115</f>
        <v>0</v>
      </c>
      <c r="CG118" s="9">
        <f>[3]Лист2!$AS261</f>
        <v>3575</v>
      </c>
      <c r="CH118" s="8">
        <f>[3]Лист2!$AS115</f>
        <v>2147137.7200000002</v>
      </c>
      <c r="CI118" s="9">
        <f>[3]Лист2!$AW261</f>
        <v>117</v>
      </c>
      <c r="CJ118" s="8">
        <f>[3]Лист2!$AW115</f>
        <v>860898.32</v>
      </c>
      <c r="CK118" s="9">
        <f>[3]Лист2!$AT261</f>
        <v>37</v>
      </c>
      <c r="CL118" s="40">
        <f>[3]Лист2!$AT115</f>
        <v>649290.37</v>
      </c>
      <c r="CM118" s="9">
        <f>[3]Лист2!$AU261</f>
        <v>0</v>
      </c>
      <c r="CN118" s="8">
        <f>[3]Лист2!$AU115</f>
        <v>0</v>
      </c>
      <c r="CO118" s="9">
        <f>[3]Лист2!$AV261</f>
        <v>0</v>
      </c>
      <c r="CP118" s="40">
        <f>[3]Лист2!$AV115</f>
        <v>0</v>
      </c>
      <c r="CQ118" s="9">
        <f>[3]Лист2!$AX261</f>
        <v>0</v>
      </c>
      <c r="CR118" s="8">
        <f>[3]Лист2!$AX115</f>
        <v>0</v>
      </c>
    </row>
    <row r="119" spans="1:96" x14ac:dyDescent="0.25">
      <c r="A119" s="12">
        <v>97</v>
      </c>
      <c r="B119" s="18" t="s">
        <v>141</v>
      </c>
      <c r="C119" s="12">
        <v>330415</v>
      </c>
      <c r="D119" s="25" t="s">
        <v>177</v>
      </c>
      <c r="E119" s="25" t="s">
        <v>160</v>
      </c>
      <c r="F119" s="31" t="s">
        <v>178</v>
      </c>
      <c r="G119" s="8">
        <f t="shared" si="21"/>
        <v>1320481.8799999999</v>
      </c>
      <c r="H119" s="8">
        <f t="shared" si="22"/>
        <v>1320481.8799999999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2804</v>
      </c>
      <c r="N119" s="8">
        <f t="shared" si="32"/>
        <v>1320481.8799999999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330120.46999999997</v>
      </c>
      <c r="Z119" s="8">
        <f t="shared" si="24"/>
        <v>330120.46999999997</v>
      </c>
      <c r="AA119" s="9">
        <f>[3]Лист2!$M262</f>
        <v>0</v>
      </c>
      <c r="AB119" s="8">
        <f>[3]Лист2!$M116</f>
        <v>0</v>
      </c>
      <c r="AC119" s="9">
        <f>[3]Лист2!$N262</f>
        <v>0</v>
      </c>
      <c r="AD119" s="8">
        <f>[3]Лист2!$N116</f>
        <v>0</v>
      </c>
      <c r="AE119" s="9">
        <f>[3]Лист2!$O262</f>
        <v>701</v>
      </c>
      <c r="AF119" s="8">
        <f>[3]Лист2!$O116</f>
        <v>330120.46999999997</v>
      </c>
      <c r="AG119" s="9">
        <f>[3]Лист2!$S262</f>
        <v>0</v>
      </c>
      <c r="AH119" s="8">
        <f>[3]Лист2!$S116</f>
        <v>0</v>
      </c>
      <c r="AI119" s="9">
        <f>[3]Лист2!$P262</f>
        <v>0</v>
      </c>
      <c r="AJ119" s="40">
        <f>[3]Лист2!$P116</f>
        <v>0</v>
      </c>
      <c r="AK119" s="9">
        <f>[3]Лист2!$Q262</f>
        <v>0</v>
      </c>
      <c r="AL119" s="8">
        <f>[3]Лист2!$Q116</f>
        <v>0</v>
      </c>
      <c r="AM119" s="9">
        <f>[3]Лист2!$R262</f>
        <v>0</v>
      </c>
      <c r="AN119" s="40">
        <f>[3]Лист2!$R116</f>
        <v>0</v>
      </c>
      <c r="AO119" s="9">
        <f>[3]Лист2!$T262</f>
        <v>0</v>
      </c>
      <c r="AP119" s="8">
        <f>[3]Лист2!$T116</f>
        <v>0</v>
      </c>
      <c r="AQ119" s="8">
        <f t="shared" si="25"/>
        <v>330120.46999999997</v>
      </c>
      <c r="AR119" s="8">
        <f t="shared" si="26"/>
        <v>330120.46999999997</v>
      </c>
      <c r="AS119" s="9">
        <f>[3]Лист2!$W262</f>
        <v>0</v>
      </c>
      <c r="AT119" s="8">
        <f>[3]Лист2!$W116</f>
        <v>0</v>
      </c>
      <c r="AU119" s="9">
        <f>[3]Лист2!$X262</f>
        <v>0</v>
      </c>
      <c r="AV119" s="8">
        <f>[3]Лист2!$X116</f>
        <v>0</v>
      </c>
      <c r="AW119" s="9">
        <f>[3]Лист2!$Y262</f>
        <v>701</v>
      </c>
      <c r="AX119" s="8">
        <f>[3]Лист2!$Y116</f>
        <v>330120.46999999997</v>
      </c>
      <c r="AY119" s="9">
        <f>[3]Лист2!$AC262</f>
        <v>0</v>
      </c>
      <c r="AZ119" s="8">
        <f>[3]Лист2!$AC116</f>
        <v>0</v>
      </c>
      <c r="BA119" s="9">
        <f>[3]Лист2!$Z262</f>
        <v>0</v>
      </c>
      <c r="BB119" s="40">
        <f>[3]Лист2!$Z116</f>
        <v>0</v>
      </c>
      <c r="BC119" s="9">
        <f>[3]Лист2!$AA262</f>
        <v>0</v>
      </c>
      <c r="BD119" s="8">
        <f>[3]Лист2!$AA116</f>
        <v>0</v>
      </c>
      <c r="BE119" s="9">
        <f>[3]Лист2!$AB262</f>
        <v>0</v>
      </c>
      <c r="BF119" s="40">
        <f>[3]Лист2!$AB116</f>
        <v>0</v>
      </c>
      <c r="BG119" s="9">
        <f>[3]Лист2!$AD262</f>
        <v>0</v>
      </c>
      <c r="BH119" s="8">
        <f>[3]Лист2!$AD116</f>
        <v>0</v>
      </c>
      <c r="BI119" s="8">
        <f t="shared" si="27"/>
        <v>330120.46999999997</v>
      </c>
      <c r="BJ119" s="8">
        <f t="shared" si="28"/>
        <v>330120.46999999997</v>
      </c>
      <c r="BK119" s="9">
        <f>[3]Лист2!$AG262</f>
        <v>0</v>
      </c>
      <c r="BL119" s="8">
        <f>[3]Лист2!$AG116</f>
        <v>0</v>
      </c>
      <c r="BM119" s="9">
        <f>[3]Лист2!$AH262</f>
        <v>0</v>
      </c>
      <c r="BN119" s="8">
        <f>[3]Лист2!$AH116</f>
        <v>0</v>
      </c>
      <c r="BO119" s="9">
        <f>[3]Лист2!$AI262</f>
        <v>701</v>
      </c>
      <c r="BP119" s="8">
        <f>[3]Лист2!$AI116</f>
        <v>330120.46999999997</v>
      </c>
      <c r="BQ119" s="9">
        <f>[3]Лист2!$AM262</f>
        <v>0</v>
      </c>
      <c r="BR119" s="8">
        <f>[3]Лист2!$AM116</f>
        <v>0</v>
      </c>
      <c r="BS119" s="9">
        <f>[3]Лист2!$AJ262</f>
        <v>0</v>
      </c>
      <c r="BT119" s="40">
        <f>[3]Лист2!$AJ116</f>
        <v>0</v>
      </c>
      <c r="BU119" s="9">
        <f>[3]Лист2!$AK262</f>
        <v>0</v>
      </c>
      <c r="BV119" s="8">
        <f>[3]Лист2!$AK116</f>
        <v>0</v>
      </c>
      <c r="BW119" s="9">
        <f>[3]Лист2!$AL262</f>
        <v>0</v>
      </c>
      <c r="BX119" s="40">
        <f>[3]Лист2!$AL116</f>
        <v>0</v>
      </c>
      <c r="BY119" s="9">
        <f>[3]Лист2!$AN262</f>
        <v>0</v>
      </c>
      <c r="BZ119" s="8">
        <f>[3]Лист2!$AN116</f>
        <v>0</v>
      </c>
      <c r="CA119" s="8">
        <f t="shared" si="29"/>
        <v>330120.46999999997</v>
      </c>
      <c r="CB119" s="8">
        <f t="shared" si="30"/>
        <v>330120.46999999997</v>
      </c>
      <c r="CC119" s="9">
        <f>[3]Лист2!$AQ262</f>
        <v>0</v>
      </c>
      <c r="CD119" s="8">
        <f>[3]Лист2!$AQ116</f>
        <v>0</v>
      </c>
      <c r="CE119" s="9">
        <f>[3]Лист2!$AR262</f>
        <v>0</v>
      </c>
      <c r="CF119" s="8">
        <f>[3]Лист2!$AR116</f>
        <v>0</v>
      </c>
      <c r="CG119" s="9">
        <f>[3]Лист2!$AS262</f>
        <v>701</v>
      </c>
      <c r="CH119" s="8">
        <f>[3]Лист2!$AS116</f>
        <v>330120.46999999997</v>
      </c>
      <c r="CI119" s="9">
        <f>[3]Лист2!$AW262</f>
        <v>0</v>
      </c>
      <c r="CJ119" s="8">
        <f>[3]Лист2!$AW116</f>
        <v>0</v>
      </c>
      <c r="CK119" s="9">
        <f>[3]Лист2!$AT262</f>
        <v>0</v>
      </c>
      <c r="CL119" s="40">
        <f>[3]Лист2!$AT116</f>
        <v>0</v>
      </c>
      <c r="CM119" s="9">
        <f>[3]Лист2!$AU262</f>
        <v>0</v>
      </c>
      <c r="CN119" s="8">
        <f>[3]Лист2!$AU116</f>
        <v>0</v>
      </c>
      <c r="CO119" s="9">
        <f>[3]Лист2!$AV262</f>
        <v>0</v>
      </c>
      <c r="CP119" s="40">
        <f>[3]Лист2!$AV116</f>
        <v>0</v>
      </c>
      <c r="CQ119" s="9">
        <f>[3]Лист2!$AX262</f>
        <v>0</v>
      </c>
      <c r="CR119" s="8">
        <f>[3]Лист2!$AX116</f>
        <v>0</v>
      </c>
    </row>
    <row r="120" spans="1:96" x14ac:dyDescent="0.25">
      <c r="A120" s="12">
        <v>98</v>
      </c>
      <c r="B120" s="18" t="s">
        <v>179</v>
      </c>
      <c r="C120" s="12">
        <v>330409</v>
      </c>
      <c r="D120" s="25" t="s">
        <v>177</v>
      </c>
      <c r="E120" s="25" t="s">
        <v>160</v>
      </c>
      <c r="F120" s="31" t="s">
        <v>178</v>
      </c>
      <c r="G120" s="8">
        <f t="shared" si="21"/>
        <v>943133.85</v>
      </c>
      <c r="H120" s="8">
        <f t="shared" si="22"/>
        <v>943133.85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1659</v>
      </c>
      <c r="N120" s="8">
        <f t="shared" si="32"/>
        <v>943133.85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168066.75</v>
      </c>
      <c r="Z120" s="8">
        <f t="shared" si="24"/>
        <v>168066.75</v>
      </c>
      <c r="AA120" s="9">
        <f>[3]Лист2!$M263</f>
        <v>0</v>
      </c>
      <c r="AB120" s="8">
        <f>[3]Лист2!$M117</f>
        <v>0</v>
      </c>
      <c r="AC120" s="9">
        <f>[3]Лист2!$N263</f>
        <v>0</v>
      </c>
      <c r="AD120" s="8">
        <f>[3]Лист2!$N117</f>
        <v>0</v>
      </c>
      <c r="AE120" s="9">
        <f>[3]Лист2!$O263</f>
        <v>285</v>
      </c>
      <c r="AF120" s="8">
        <f>[3]Лист2!$O117</f>
        <v>168066.75</v>
      </c>
      <c r="AG120" s="9">
        <f>[3]Лист2!$S263</f>
        <v>0</v>
      </c>
      <c r="AH120" s="8">
        <f>[3]Лист2!$S117</f>
        <v>0</v>
      </c>
      <c r="AI120" s="9">
        <f>[3]Лист2!$P263</f>
        <v>0</v>
      </c>
      <c r="AJ120" s="40">
        <f>[3]Лист2!$P117</f>
        <v>0</v>
      </c>
      <c r="AK120" s="9">
        <f>[3]Лист2!$Q263</f>
        <v>0</v>
      </c>
      <c r="AL120" s="8">
        <f>[3]Лист2!$Q117</f>
        <v>0</v>
      </c>
      <c r="AM120" s="9">
        <f>[3]Лист2!$R263</f>
        <v>0</v>
      </c>
      <c r="AN120" s="40">
        <f>[3]Лист2!$R117</f>
        <v>0</v>
      </c>
      <c r="AO120" s="9">
        <f>[3]Лист2!$T263</f>
        <v>0</v>
      </c>
      <c r="AP120" s="8">
        <f>[3]Лист2!$T117</f>
        <v>0</v>
      </c>
      <c r="AQ120" s="8">
        <f t="shared" si="25"/>
        <v>188582.53</v>
      </c>
      <c r="AR120" s="8">
        <f t="shared" si="26"/>
        <v>188582.53</v>
      </c>
      <c r="AS120" s="9">
        <f>[3]Лист2!$W263</f>
        <v>0</v>
      </c>
      <c r="AT120" s="8">
        <f>[3]Лист2!$W117</f>
        <v>0</v>
      </c>
      <c r="AU120" s="9">
        <f>[3]Лист2!$X263</f>
        <v>0</v>
      </c>
      <c r="AV120" s="8">
        <f>[3]Лист2!$X117</f>
        <v>0</v>
      </c>
      <c r="AW120" s="9">
        <f>[3]Лист2!$Y263</f>
        <v>313</v>
      </c>
      <c r="AX120" s="8">
        <f>[3]Лист2!$Y117</f>
        <v>188582.53</v>
      </c>
      <c r="AY120" s="9">
        <f>[3]Лист2!$AC263</f>
        <v>0</v>
      </c>
      <c r="AZ120" s="8">
        <f>[3]Лист2!$AC117</f>
        <v>0</v>
      </c>
      <c r="BA120" s="9">
        <f>[3]Лист2!$Z263</f>
        <v>0</v>
      </c>
      <c r="BB120" s="40">
        <f>[3]Лист2!$Z117</f>
        <v>0</v>
      </c>
      <c r="BC120" s="9">
        <f>[3]Лист2!$AA263</f>
        <v>0</v>
      </c>
      <c r="BD120" s="8">
        <f>[3]Лист2!$AA117</f>
        <v>0</v>
      </c>
      <c r="BE120" s="9">
        <f>[3]Лист2!$AB263</f>
        <v>0</v>
      </c>
      <c r="BF120" s="40">
        <f>[3]Лист2!$AB117</f>
        <v>0</v>
      </c>
      <c r="BG120" s="9">
        <f>[3]Лист2!$AD263</f>
        <v>0</v>
      </c>
      <c r="BH120" s="8">
        <f>[3]Лист2!$AD117</f>
        <v>0</v>
      </c>
      <c r="BI120" s="8">
        <f t="shared" si="27"/>
        <v>229384.57</v>
      </c>
      <c r="BJ120" s="8">
        <f t="shared" si="28"/>
        <v>229384.57</v>
      </c>
      <c r="BK120" s="9">
        <f>[3]Лист2!$AG263</f>
        <v>0</v>
      </c>
      <c r="BL120" s="8">
        <f>[3]Лист2!$AG117</f>
        <v>0</v>
      </c>
      <c r="BM120" s="9">
        <f>[3]Лист2!$AH263</f>
        <v>0</v>
      </c>
      <c r="BN120" s="8">
        <f>[3]Лист2!$AH117</f>
        <v>0</v>
      </c>
      <c r="BO120" s="9">
        <f>[3]Лист2!$AI263</f>
        <v>371</v>
      </c>
      <c r="BP120" s="8">
        <f>[3]Лист2!$AI117</f>
        <v>229384.57</v>
      </c>
      <c r="BQ120" s="9">
        <f>[3]Лист2!$AM263</f>
        <v>0</v>
      </c>
      <c r="BR120" s="8">
        <f>[3]Лист2!$AM117</f>
        <v>0</v>
      </c>
      <c r="BS120" s="9">
        <f>[3]Лист2!$AJ263</f>
        <v>0</v>
      </c>
      <c r="BT120" s="40">
        <f>[3]Лист2!$AJ117</f>
        <v>0</v>
      </c>
      <c r="BU120" s="9">
        <f>[3]Лист2!$AK263</f>
        <v>0</v>
      </c>
      <c r="BV120" s="8">
        <f>[3]Лист2!$AK117</f>
        <v>0</v>
      </c>
      <c r="BW120" s="9">
        <f>[3]Лист2!$AL263</f>
        <v>0</v>
      </c>
      <c r="BX120" s="40">
        <f>[3]Лист2!$AL117</f>
        <v>0</v>
      </c>
      <c r="BY120" s="9">
        <f>[3]Лист2!$AN263</f>
        <v>0</v>
      </c>
      <c r="BZ120" s="8">
        <f>[3]Лист2!$AN117</f>
        <v>0</v>
      </c>
      <c r="CA120" s="8">
        <f t="shared" si="29"/>
        <v>357100</v>
      </c>
      <c r="CB120" s="8">
        <f t="shared" si="30"/>
        <v>357100</v>
      </c>
      <c r="CC120" s="9">
        <f>[3]Лист2!$AQ263</f>
        <v>0</v>
      </c>
      <c r="CD120" s="8">
        <f>[3]Лист2!$AQ117</f>
        <v>0</v>
      </c>
      <c r="CE120" s="9">
        <f>[3]Лист2!$AR263</f>
        <v>0</v>
      </c>
      <c r="CF120" s="8">
        <f>[3]Лист2!$AR117</f>
        <v>0</v>
      </c>
      <c r="CG120" s="9">
        <f>[3]Лист2!$AS263</f>
        <v>690</v>
      </c>
      <c r="CH120" s="8">
        <f>[3]Лист2!$AS117</f>
        <v>357100</v>
      </c>
      <c r="CI120" s="9">
        <f>[3]Лист2!$AW263</f>
        <v>0</v>
      </c>
      <c r="CJ120" s="8">
        <f>[3]Лист2!$AW117</f>
        <v>0</v>
      </c>
      <c r="CK120" s="9">
        <f>[3]Лист2!$AT263</f>
        <v>0</v>
      </c>
      <c r="CL120" s="40">
        <f>[3]Лист2!$AT117</f>
        <v>0</v>
      </c>
      <c r="CM120" s="9">
        <f>[3]Лист2!$AU263</f>
        <v>0</v>
      </c>
      <c r="CN120" s="8">
        <f>[3]Лист2!$AU117</f>
        <v>0</v>
      </c>
      <c r="CO120" s="9">
        <f>[3]Лист2!$AV263</f>
        <v>0</v>
      </c>
      <c r="CP120" s="40">
        <f>[3]Лист2!$AV117</f>
        <v>0</v>
      </c>
      <c r="CQ120" s="9">
        <f>[3]Лист2!$AX263</f>
        <v>0</v>
      </c>
      <c r="CR120" s="8">
        <f>[3]Лист2!$AX117</f>
        <v>0</v>
      </c>
    </row>
    <row r="121" spans="1:96" x14ac:dyDescent="0.25">
      <c r="A121" s="12">
        <v>99</v>
      </c>
      <c r="B121" s="18" t="s">
        <v>146</v>
      </c>
      <c r="C121" s="12">
        <v>330420</v>
      </c>
      <c r="D121" s="25" t="s">
        <v>177</v>
      </c>
      <c r="E121" s="25" t="s">
        <v>160</v>
      </c>
      <c r="F121" s="31" t="s">
        <v>178</v>
      </c>
      <c r="G121" s="8">
        <f t="shared" si="21"/>
        <v>21336452.399999999</v>
      </c>
      <c r="H121" s="8">
        <f t="shared" si="22"/>
        <v>121682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200</v>
      </c>
      <c r="N121" s="8">
        <f t="shared" si="32"/>
        <v>121682</v>
      </c>
      <c r="O121" s="9">
        <f t="shared" si="32"/>
        <v>152</v>
      </c>
      <c r="P121" s="8">
        <f t="shared" si="32"/>
        <v>21214770.399999999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1671815.89</v>
      </c>
      <c r="Z121" s="8">
        <f t="shared" si="24"/>
        <v>19469.12</v>
      </c>
      <c r="AA121" s="9">
        <f>[3]Лист2!$M264</f>
        <v>0</v>
      </c>
      <c r="AB121" s="8">
        <f>[3]Лист2!$M118</f>
        <v>0</v>
      </c>
      <c r="AC121" s="9">
        <f>[3]Лист2!$N264</f>
        <v>0</v>
      </c>
      <c r="AD121" s="8">
        <f>[3]Лист2!$N118</f>
        <v>0</v>
      </c>
      <c r="AE121" s="9">
        <f>[3]Лист2!$O264</f>
        <v>32</v>
      </c>
      <c r="AF121" s="8">
        <f>[3]Лист2!$O118</f>
        <v>19469.12</v>
      </c>
      <c r="AG121" s="9">
        <f>[3]Лист2!$S264</f>
        <v>14</v>
      </c>
      <c r="AH121" s="8">
        <f>[3]Лист2!$S118</f>
        <v>1652346.77</v>
      </c>
      <c r="AI121" s="9">
        <f>[3]Лист2!$P264</f>
        <v>0</v>
      </c>
      <c r="AJ121" s="40">
        <f>[3]Лист2!$P118</f>
        <v>0</v>
      </c>
      <c r="AK121" s="9">
        <f>[3]Лист2!$Q264</f>
        <v>0</v>
      </c>
      <c r="AL121" s="8">
        <f>[3]Лист2!$Q118</f>
        <v>0</v>
      </c>
      <c r="AM121" s="9">
        <f>[3]Лист2!$R264</f>
        <v>0</v>
      </c>
      <c r="AN121" s="40">
        <f>[3]Лист2!$R118</f>
        <v>0</v>
      </c>
      <c r="AO121" s="9">
        <f>[3]Лист2!$T264</f>
        <v>0</v>
      </c>
      <c r="AP121" s="8">
        <f>[3]Лист2!$T118</f>
        <v>0</v>
      </c>
      <c r="AQ121" s="8">
        <f t="shared" si="25"/>
        <v>5541893.54</v>
      </c>
      <c r="AR121" s="8">
        <f t="shared" si="26"/>
        <v>34070.959999999999</v>
      </c>
      <c r="AS121" s="9">
        <f>[3]Лист2!$W264</f>
        <v>0</v>
      </c>
      <c r="AT121" s="8">
        <f>[3]Лист2!$W118</f>
        <v>0</v>
      </c>
      <c r="AU121" s="9">
        <f>[3]Лист2!$X264</f>
        <v>0</v>
      </c>
      <c r="AV121" s="8">
        <f>[3]Лист2!$X118</f>
        <v>0</v>
      </c>
      <c r="AW121" s="9">
        <f>[3]Лист2!$Y264</f>
        <v>56</v>
      </c>
      <c r="AX121" s="8">
        <f>[3]Лист2!$Y118</f>
        <v>34070.959999999999</v>
      </c>
      <c r="AY121" s="9">
        <f>[3]Лист2!$AC264</f>
        <v>50</v>
      </c>
      <c r="AZ121" s="8">
        <f>[3]Лист2!$AC118</f>
        <v>5507822.5800000001</v>
      </c>
      <c r="BA121" s="9">
        <f>[3]Лист2!$Z264</f>
        <v>0</v>
      </c>
      <c r="BB121" s="40">
        <f>[3]Лист2!$Z118</f>
        <v>0</v>
      </c>
      <c r="BC121" s="9">
        <f>[3]Лист2!$AA264</f>
        <v>0</v>
      </c>
      <c r="BD121" s="8">
        <f>[3]Лист2!$AA118</f>
        <v>0</v>
      </c>
      <c r="BE121" s="9">
        <f>[3]Лист2!$AB264</f>
        <v>0</v>
      </c>
      <c r="BF121" s="40">
        <f>[3]Лист2!$AB118</f>
        <v>0</v>
      </c>
      <c r="BG121" s="9">
        <f>[3]Лист2!$AD264</f>
        <v>0</v>
      </c>
      <c r="BH121" s="8">
        <f>[3]Лист2!$AD118</f>
        <v>0</v>
      </c>
      <c r="BI121" s="8">
        <f t="shared" si="27"/>
        <v>5082908.32</v>
      </c>
      <c r="BJ121" s="8">
        <f t="shared" si="28"/>
        <v>34070.959999999999</v>
      </c>
      <c r="BK121" s="9">
        <f>[3]Лист2!$AG264</f>
        <v>0</v>
      </c>
      <c r="BL121" s="8">
        <f>[3]Лист2!$AG118</f>
        <v>0</v>
      </c>
      <c r="BM121" s="9">
        <f>[3]Лист2!$AH264</f>
        <v>0</v>
      </c>
      <c r="BN121" s="8">
        <f>[3]Лист2!$AH118</f>
        <v>0</v>
      </c>
      <c r="BO121" s="9">
        <f>[3]Лист2!$AI264</f>
        <v>56</v>
      </c>
      <c r="BP121" s="8">
        <f>[3]Лист2!$AI118</f>
        <v>34070.959999999999</v>
      </c>
      <c r="BQ121" s="9">
        <f>[3]Лист2!$AM264</f>
        <v>55</v>
      </c>
      <c r="BR121" s="8">
        <f>[3]Лист2!$AM118</f>
        <v>5048837.3600000003</v>
      </c>
      <c r="BS121" s="9">
        <f>[3]Лист2!$AJ264</f>
        <v>0</v>
      </c>
      <c r="BT121" s="40">
        <f>[3]Лист2!$AJ118</f>
        <v>0</v>
      </c>
      <c r="BU121" s="9">
        <f>[3]Лист2!$AK264</f>
        <v>0</v>
      </c>
      <c r="BV121" s="8">
        <f>[3]Лист2!$AK118</f>
        <v>0</v>
      </c>
      <c r="BW121" s="9">
        <f>[3]Лист2!$AL264</f>
        <v>0</v>
      </c>
      <c r="BX121" s="40">
        <f>[3]Лист2!$AL118</f>
        <v>0</v>
      </c>
      <c r="BY121" s="9">
        <f>[3]Лист2!$AN264</f>
        <v>0</v>
      </c>
      <c r="BZ121" s="8">
        <f>[3]Лист2!$AN118</f>
        <v>0</v>
      </c>
      <c r="CA121" s="8">
        <f t="shared" si="29"/>
        <v>9039834.6500000004</v>
      </c>
      <c r="CB121" s="8">
        <f t="shared" si="30"/>
        <v>34070.959999999999</v>
      </c>
      <c r="CC121" s="9">
        <f>[3]Лист2!$AQ264</f>
        <v>0</v>
      </c>
      <c r="CD121" s="8">
        <f>[3]Лист2!$AQ118</f>
        <v>0</v>
      </c>
      <c r="CE121" s="9">
        <f>[3]Лист2!$AR264</f>
        <v>0</v>
      </c>
      <c r="CF121" s="8">
        <f>[3]Лист2!$AR118</f>
        <v>0</v>
      </c>
      <c r="CG121" s="9">
        <f>[3]Лист2!$AS264</f>
        <v>56</v>
      </c>
      <c r="CH121" s="8">
        <f>[3]Лист2!$AS118</f>
        <v>34070.959999999999</v>
      </c>
      <c r="CI121" s="9">
        <f>[3]Лист2!$AW264</f>
        <v>33</v>
      </c>
      <c r="CJ121" s="8">
        <f>[3]Лист2!$AW118</f>
        <v>9005763.6899999995</v>
      </c>
      <c r="CK121" s="9">
        <f>[3]Лист2!$AT264</f>
        <v>0</v>
      </c>
      <c r="CL121" s="40">
        <f>[3]Лист2!$AT118</f>
        <v>0</v>
      </c>
      <c r="CM121" s="9">
        <f>[3]Лист2!$AU264</f>
        <v>0</v>
      </c>
      <c r="CN121" s="8">
        <f>[3]Лист2!$AU118</f>
        <v>0</v>
      </c>
      <c r="CO121" s="9">
        <f>[3]Лист2!$AV264</f>
        <v>0</v>
      </c>
      <c r="CP121" s="40">
        <f>[3]Лист2!$AV118</f>
        <v>0</v>
      </c>
      <c r="CQ121" s="9">
        <f>[3]Лист2!$AX264</f>
        <v>0</v>
      </c>
      <c r="CR121" s="8">
        <f>[3]Лист2!$AX118</f>
        <v>0</v>
      </c>
    </row>
    <row r="122" spans="1:96" x14ac:dyDescent="0.25">
      <c r="A122" s="12"/>
      <c r="B122" s="17" t="s">
        <v>89</v>
      </c>
      <c r="C122" s="12"/>
      <c r="D122" s="25"/>
      <c r="E122" s="26" t="s">
        <v>154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f>[3]Лист2!$M265</f>
        <v>0</v>
      </c>
      <c r="AB122" s="8">
        <f>[3]Лист2!$M119</f>
        <v>0</v>
      </c>
      <c r="AC122" s="9">
        <f>[3]Лист2!$N265</f>
        <v>0</v>
      </c>
      <c r="AD122" s="8">
        <f>[3]Лист2!$N119</f>
        <v>0</v>
      </c>
      <c r="AE122" s="9">
        <f>[3]Лист2!$O265</f>
        <v>0</v>
      </c>
      <c r="AF122" s="8">
        <f>[3]Лист2!$O119</f>
        <v>0</v>
      </c>
      <c r="AG122" s="9">
        <f>[3]Лист2!$S265</f>
        <v>0</v>
      </c>
      <c r="AH122" s="8">
        <f>[3]Лист2!$S119</f>
        <v>0</v>
      </c>
      <c r="AI122" s="9">
        <f>[3]Лист2!$P265</f>
        <v>0</v>
      </c>
      <c r="AJ122" s="40">
        <f>[3]Лист2!$P119</f>
        <v>0</v>
      </c>
      <c r="AK122" s="9">
        <f>[3]Лист2!$Q265</f>
        <v>0</v>
      </c>
      <c r="AL122" s="8">
        <f>[3]Лист2!$Q119</f>
        <v>0</v>
      </c>
      <c r="AM122" s="9">
        <f>[3]Лист2!$R265</f>
        <v>0</v>
      </c>
      <c r="AN122" s="40">
        <f>[3]Лист2!$R119</f>
        <v>0</v>
      </c>
      <c r="AO122" s="9">
        <f>[3]Лист2!$T265</f>
        <v>0</v>
      </c>
      <c r="AP122" s="8">
        <f>[3]Лист2!$T119</f>
        <v>0</v>
      </c>
      <c r="AQ122" s="8">
        <f t="shared" si="25"/>
        <v>0</v>
      </c>
      <c r="AR122" s="8">
        <f t="shared" si="26"/>
        <v>0</v>
      </c>
      <c r="AS122" s="9">
        <f>[3]Лист2!$W265</f>
        <v>0</v>
      </c>
      <c r="AT122" s="8">
        <f>[3]Лист2!$W119</f>
        <v>0</v>
      </c>
      <c r="AU122" s="9">
        <f>[3]Лист2!$X265</f>
        <v>0</v>
      </c>
      <c r="AV122" s="8">
        <f>[3]Лист2!$X119</f>
        <v>0</v>
      </c>
      <c r="AW122" s="9">
        <f>[3]Лист2!$Y265</f>
        <v>0</v>
      </c>
      <c r="AX122" s="8">
        <f>[3]Лист2!$Y119</f>
        <v>0</v>
      </c>
      <c r="AY122" s="9">
        <f>[3]Лист2!$AC265</f>
        <v>0</v>
      </c>
      <c r="AZ122" s="8">
        <f>[3]Лист2!$AC119</f>
        <v>0</v>
      </c>
      <c r="BA122" s="9">
        <f>[3]Лист2!$Z265</f>
        <v>0</v>
      </c>
      <c r="BB122" s="40">
        <f>[3]Лист2!$Z119</f>
        <v>0</v>
      </c>
      <c r="BC122" s="9">
        <f>[3]Лист2!$AA265</f>
        <v>0</v>
      </c>
      <c r="BD122" s="8">
        <f>[3]Лист2!$AA119</f>
        <v>0</v>
      </c>
      <c r="BE122" s="9">
        <f>[3]Лист2!$AB265</f>
        <v>0</v>
      </c>
      <c r="BF122" s="40">
        <f>[3]Лист2!$AB119</f>
        <v>0</v>
      </c>
      <c r="BG122" s="9">
        <f>[3]Лист2!$AD265</f>
        <v>0</v>
      </c>
      <c r="BH122" s="8">
        <f>[3]Лист2!$AD119</f>
        <v>0</v>
      </c>
      <c r="BI122" s="8">
        <f t="shared" si="27"/>
        <v>0</v>
      </c>
      <c r="BJ122" s="8">
        <f t="shared" si="28"/>
        <v>0</v>
      </c>
      <c r="BK122" s="9">
        <f>[3]Лист2!$AG265</f>
        <v>0</v>
      </c>
      <c r="BL122" s="8">
        <f>[3]Лист2!$AG119</f>
        <v>0</v>
      </c>
      <c r="BM122" s="9">
        <f>[3]Лист2!$AH265</f>
        <v>0</v>
      </c>
      <c r="BN122" s="8">
        <f>[3]Лист2!$AH119</f>
        <v>0</v>
      </c>
      <c r="BO122" s="9">
        <f>[3]Лист2!$AI265</f>
        <v>0</v>
      </c>
      <c r="BP122" s="8">
        <f>[3]Лист2!$AI119</f>
        <v>0</v>
      </c>
      <c r="BQ122" s="9">
        <f>[3]Лист2!$AM265</f>
        <v>0</v>
      </c>
      <c r="BR122" s="8">
        <f>[3]Лист2!$AM119</f>
        <v>0</v>
      </c>
      <c r="BS122" s="9">
        <f>[3]Лист2!$AJ265</f>
        <v>0</v>
      </c>
      <c r="BT122" s="40">
        <f>[3]Лист2!$AJ119</f>
        <v>0</v>
      </c>
      <c r="BU122" s="9">
        <f>[3]Лист2!$AK265</f>
        <v>0</v>
      </c>
      <c r="BV122" s="8">
        <f>[3]Лист2!$AK119</f>
        <v>0</v>
      </c>
      <c r="BW122" s="9">
        <f>[3]Лист2!$AL265</f>
        <v>0</v>
      </c>
      <c r="BX122" s="40">
        <f>[3]Лист2!$AL119</f>
        <v>0</v>
      </c>
      <c r="BY122" s="9">
        <f>[3]Лист2!$AN265</f>
        <v>0</v>
      </c>
      <c r="BZ122" s="8">
        <f>[3]Лист2!$AN119</f>
        <v>0</v>
      </c>
      <c r="CA122" s="8">
        <f t="shared" si="29"/>
        <v>0</v>
      </c>
      <c r="CB122" s="8">
        <f t="shared" si="30"/>
        <v>0</v>
      </c>
      <c r="CC122" s="9">
        <f>[3]Лист2!$AQ265</f>
        <v>0</v>
      </c>
      <c r="CD122" s="8">
        <f>[3]Лист2!$AQ119</f>
        <v>0</v>
      </c>
      <c r="CE122" s="9">
        <f>[3]Лист2!$AR265</f>
        <v>0</v>
      </c>
      <c r="CF122" s="8">
        <f>[3]Лист2!$AR119</f>
        <v>0</v>
      </c>
      <c r="CG122" s="9">
        <f>[3]Лист2!$AS265</f>
        <v>0</v>
      </c>
      <c r="CH122" s="8">
        <f>[3]Лист2!$AS119</f>
        <v>0</v>
      </c>
      <c r="CI122" s="9">
        <f>[3]Лист2!$AW265</f>
        <v>0</v>
      </c>
      <c r="CJ122" s="8">
        <f>[3]Лист2!$AW119</f>
        <v>0</v>
      </c>
      <c r="CK122" s="9">
        <f>[3]Лист2!$AT265</f>
        <v>0</v>
      </c>
      <c r="CL122" s="40">
        <f>[3]Лист2!$AT119</f>
        <v>0</v>
      </c>
      <c r="CM122" s="9">
        <f>[3]Лист2!$AU265</f>
        <v>0</v>
      </c>
      <c r="CN122" s="8">
        <f>[3]Лист2!$AU119</f>
        <v>0</v>
      </c>
      <c r="CO122" s="9">
        <f>[3]Лист2!$AV265</f>
        <v>0</v>
      </c>
      <c r="CP122" s="40">
        <f>[3]Лист2!$AV119</f>
        <v>0</v>
      </c>
      <c r="CQ122" s="9">
        <f>[3]Лист2!$AX265</f>
        <v>0</v>
      </c>
      <c r="CR122" s="8">
        <f>[3]Лист2!$AX119</f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175</v>
      </c>
      <c r="E123" s="25" t="s">
        <v>154</v>
      </c>
      <c r="F123" s="31" t="s">
        <v>176</v>
      </c>
      <c r="G123" s="8">
        <f t="shared" si="21"/>
        <v>98138846.909999996</v>
      </c>
      <c r="H123" s="8">
        <f t="shared" si="22"/>
        <v>65154416.890000001</v>
      </c>
      <c r="I123" s="9">
        <f t="shared" si="32"/>
        <v>37880</v>
      </c>
      <c r="J123" s="8">
        <f t="shared" si="32"/>
        <v>28807631.73</v>
      </c>
      <c r="K123" s="9">
        <f t="shared" si="32"/>
        <v>2052</v>
      </c>
      <c r="L123" s="8">
        <f t="shared" si="32"/>
        <v>842684.35</v>
      </c>
      <c r="M123" s="9">
        <f t="shared" si="32"/>
        <v>14689</v>
      </c>
      <c r="N123" s="8">
        <f t="shared" si="32"/>
        <v>35504100.810000002</v>
      </c>
      <c r="O123" s="9">
        <f t="shared" si="32"/>
        <v>363</v>
      </c>
      <c r="P123" s="8">
        <f t="shared" si="32"/>
        <v>1530271.95</v>
      </c>
      <c r="Q123" s="9">
        <f t="shared" si="32"/>
        <v>1444</v>
      </c>
      <c r="R123" s="8">
        <f t="shared" si="32"/>
        <v>21694198.199999999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3304</v>
      </c>
      <c r="X123" s="8">
        <f t="shared" si="32"/>
        <v>9759959.8699999992</v>
      </c>
      <c r="Y123" s="8">
        <f t="shared" si="23"/>
        <v>24927600.079999998</v>
      </c>
      <c r="Z123" s="8">
        <f t="shared" si="24"/>
        <v>16485875.51</v>
      </c>
      <c r="AA123" s="9">
        <f>[3]Лист2!$M266</f>
        <v>9309</v>
      </c>
      <c r="AB123" s="8">
        <f>[3]Лист2!$M120</f>
        <v>8210009.0599999996</v>
      </c>
      <c r="AC123" s="9">
        <f>[3]Лист2!$N266</f>
        <v>491</v>
      </c>
      <c r="AD123" s="8">
        <f>[3]Лист2!$N120</f>
        <v>210196.39</v>
      </c>
      <c r="AE123" s="9">
        <f>[3]Лист2!$O266</f>
        <v>3353</v>
      </c>
      <c r="AF123" s="8">
        <f>[3]Лист2!$O120</f>
        <v>8065670.0599999996</v>
      </c>
      <c r="AG123" s="9">
        <f>[3]Лист2!$S266</f>
        <v>86</v>
      </c>
      <c r="AH123" s="8">
        <f>[3]Лист2!$S120</f>
        <v>628515.29</v>
      </c>
      <c r="AI123" s="9">
        <f>[3]Лист2!$P266</f>
        <v>369</v>
      </c>
      <c r="AJ123" s="40">
        <f>[3]Лист2!$P120</f>
        <v>5252887.3899999997</v>
      </c>
      <c r="AK123" s="9">
        <f>[3]Лист2!$Q266</f>
        <v>0</v>
      </c>
      <c r="AL123" s="8">
        <f>[3]Лист2!$Q120</f>
        <v>0</v>
      </c>
      <c r="AM123" s="9">
        <f>[3]Лист2!$R266</f>
        <v>0</v>
      </c>
      <c r="AN123" s="40">
        <f>[3]Лист2!$R120</f>
        <v>0</v>
      </c>
      <c r="AO123" s="9">
        <f>[3]Лист2!$T266</f>
        <v>857</v>
      </c>
      <c r="AP123" s="8">
        <f>[3]Лист2!$T120</f>
        <v>2560321.89</v>
      </c>
      <c r="AQ123" s="8">
        <f t="shared" si="25"/>
        <v>24135859.829999998</v>
      </c>
      <c r="AR123" s="8">
        <f t="shared" si="26"/>
        <v>15577326.609999999</v>
      </c>
      <c r="AS123" s="9">
        <f>[3]Лист2!$W266</f>
        <v>9737</v>
      </c>
      <c r="AT123" s="8">
        <f>[3]Лист2!$W120</f>
        <v>7430575.8700000001</v>
      </c>
      <c r="AU123" s="9">
        <f>[3]Лист2!$X266</f>
        <v>512</v>
      </c>
      <c r="AV123" s="8">
        <f>[3]Лист2!$X120</f>
        <v>219948.4</v>
      </c>
      <c r="AW123" s="9">
        <f>[3]Лист2!$Y266</f>
        <v>3842</v>
      </c>
      <c r="AX123" s="8">
        <f>[3]Лист2!$Y120</f>
        <v>7926802.3399999999</v>
      </c>
      <c r="AY123" s="9">
        <f>[3]Лист2!$AC266</f>
        <v>95</v>
      </c>
      <c r="AZ123" s="8">
        <f>[3]Лист2!$AC120</f>
        <v>704460.14</v>
      </c>
      <c r="BA123" s="9">
        <f>[3]Лист2!$Z266</f>
        <v>364</v>
      </c>
      <c r="BB123" s="40">
        <f>[3]Лист2!$Z120</f>
        <v>5293751.1900000004</v>
      </c>
      <c r="BC123" s="9">
        <f>[3]Лист2!$AA266</f>
        <v>0</v>
      </c>
      <c r="BD123" s="8">
        <f>[3]Лист2!$AA120</f>
        <v>0</v>
      </c>
      <c r="BE123" s="9">
        <f>[3]Лист2!$AB266</f>
        <v>0</v>
      </c>
      <c r="BF123" s="40">
        <f>[3]Лист2!$AB120</f>
        <v>0</v>
      </c>
      <c r="BG123" s="9">
        <f>[3]Лист2!$AD266</f>
        <v>825</v>
      </c>
      <c r="BH123" s="8">
        <f>[3]Лист2!$AD120</f>
        <v>2560321.89</v>
      </c>
      <c r="BI123" s="8">
        <f t="shared" si="27"/>
        <v>24300194.309999999</v>
      </c>
      <c r="BJ123" s="8">
        <f t="shared" si="28"/>
        <v>16259792.84</v>
      </c>
      <c r="BK123" s="9">
        <f>[3]Лист2!$AG266</f>
        <v>9387</v>
      </c>
      <c r="BL123" s="8">
        <f>[3]Лист2!$AG120</f>
        <v>8008311.3899999997</v>
      </c>
      <c r="BM123" s="9">
        <f>[3]Лист2!$AH266</f>
        <v>485</v>
      </c>
      <c r="BN123" s="8">
        <f>[3]Лист2!$AH120</f>
        <v>209902.67</v>
      </c>
      <c r="BO123" s="9">
        <f>[3]Лист2!$AI266</f>
        <v>3601</v>
      </c>
      <c r="BP123" s="8">
        <f>[3]Лист2!$AI120</f>
        <v>8041578.7800000003</v>
      </c>
      <c r="BQ123" s="9">
        <f>[3]Лист2!$AM266</f>
        <v>182</v>
      </c>
      <c r="BR123" s="8">
        <f>[3]Лист2!$AM120</f>
        <v>197296.52</v>
      </c>
      <c r="BS123" s="9">
        <f>[3]Лист2!$AJ266</f>
        <v>373</v>
      </c>
      <c r="BT123" s="40">
        <f>[3]Лист2!$AJ120</f>
        <v>5282783.0599999996</v>
      </c>
      <c r="BU123" s="9">
        <f>[3]Лист2!$AK266</f>
        <v>0</v>
      </c>
      <c r="BV123" s="8">
        <f>[3]Лист2!$AK120</f>
        <v>0</v>
      </c>
      <c r="BW123" s="9">
        <f>[3]Лист2!$AL266</f>
        <v>0</v>
      </c>
      <c r="BX123" s="40">
        <f>[3]Лист2!$AL120</f>
        <v>0</v>
      </c>
      <c r="BY123" s="9">
        <f>[3]Лист2!$AN266</f>
        <v>835</v>
      </c>
      <c r="BZ123" s="8">
        <f>[3]Лист2!$AN120</f>
        <v>2560321.89</v>
      </c>
      <c r="CA123" s="8">
        <f t="shared" si="29"/>
        <v>24775192.690000001</v>
      </c>
      <c r="CB123" s="8">
        <f t="shared" si="30"/>
        <v>16831421.93</v>
      </c>
      <c r="CC123" s="9">
        <f>[3]Лист2!$AQ266</f>
        <v>9447</v>
      </c>
      <c r="CD123" s="8">
        <f>[3]Лист2!$AQ120</f>
        <v>5158735.41</v>
      </c>
      <c r="CE123" s="9">
        <f>[3]Лист2!$AR266</f>
        <v>564</v>
      </c>
      <c r="CF123" s="8">
        <f>[3]Лист2!$AR120</f>
        <v>202636.89</v>
      </c>
      <c r="CG123" s="9">
        <f>[3]Лист2!$AS266</f>
        <v>3893</v>
      </c>
      <c r="CH123" s="8">
        <f>[3]Лист2!$AS120</f>
        <v>11470049.630000001</v>
      </c>
      <c r="CI123" s="9">
        <f>[3]Лист2!$AW266</f>
        <v>0</v>
      </c>
      <c r="CJ123" s="8">
        <f>[3]Лист2!$AW120</f>
        <v>0</v>
      </c>
      <c r="CK123" s="9">
        <f>[3]Лист2!$AT266</f>
        <v>338</v>
      </c>
      <c r="CL123" s="40">
        <f>[3]Лист2!$AT120</f>
        <v>5864776.5599999996</v>
      </c>
      <c r="CM123" s="9">
        <f>[3]Лист2!$AU266</f>
        <v>0</v>
      </c>
      <c r="CN123" s="8">
        <f>[3]Лист2!$AU120</f>
        <v>0</v>
      </c>
      <c r="CO123" s="9">
        <f>[3]Лист2!$AV266</f>
        <v>0</v>
      </c>
      <c r="CP123" s="40">
        <f>[3]Лист2!$AV120</f>
        <v>0</v>
      </c>
      <c r="CQ123" s="9">
        <f>[3]Лист2!$AX266</f>
        <v>787</v>
      </c>
      <c r="CR123" s="8">
        <f>[3]Лист2!$AX120</f>
        <v>2078994.2</v>
      </c>
    </row>
    <row r="124" spans="1:96" x14ac:dyDescent="0.25">
      <c r="A124" s="12"/>
      <c r="B124" s="17" t="s">
        <v>91</v>
      </c>
      <c r="C124" s="12"/>
      <c r="D124" s="25"/>
      <c r="E124" s="26" t="s">
        <v>154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f>[3]Лист2!$M267</f>
        <v>0</v>
      </c>
      <c r="AB124" s="8">
        <f>[3]Лист2!$M121</f>
        <v>0</v>
      </c>
      <c r="AC124" s="9">
        <f>[3]Лист2!$N267</f>
        <v>0</v>
      </c>
      <c r="AD124" s="8">
        <f>[3]Лист2!$N121</f>
        <v>0</v>
      </c>
      <c r="AE124" s="9">
        <f>[3]Лист2!$O267</f>
        <v>0</v>
      </c>
      <c r="AF124" s="8">
        <f>[3]Лист2!$O121</f>
        <v>0</v>
      </c>
      <c r="AG124" s="9">
        <f>[3]Лист2!$S267</f>
        <v>0</v>
      </c>
      <c r="AH124" s="8">
        <f>[3]Лист2!$S121</f>
        <v>0</v>
      </c>
      <c r="AI124" s="9">
        <f>[3]Лист2!$P267</f>
        <v>0</v>
      </c>
      <c r="AJ124" s="40">
        <f>[3]Лист2!$P121</f>
        <v>0</v>
      </c>
      <c r="AK124" s="9">
        <f>[3]Лист2!$Q267</f>
        <v>0</v>
      </c>
      <c r="AL124" s="8">
        <f>[3]Лист2!$Q121</f>
        <v>0</v>
      </c>
      <c r="AM124" s="9">
        <f>[3]Лист2!$R267</f>
        <v>0</v>
      </c>
      <c r="AN124" s="40">
        <f>[3]Лист2!$R121</f>
        <v>0</v>
      </c>
      <c r="AO124" s="9">
        <f>[3]Лист2!$T267</f>
        <v>0</v>
      </c>
      <c r="AP124" s="8">
        <f>[3]Лист2!$T121</f>
        <v>0</v>
      </c>
      <c r="AQ124" s="8">
        <f t="shared" si="25"/>
        <v>0</v>
      </c>
      <c r="AR124" s="8">
        <f t="shared" si="26"/>
        <v>0</v>
      </c>
      <c r="AS124" s="9">
        <f>[3]Лист2!$W267</f>
        <v>0</v>
      </c>
      <c r="AT124" s="8">
        <f>[3]Лист2!$W121</f>
        <v>0</v>
      </c>
      <c r="AU124" s="9">
        <f>[3]Лист2!$X267</f>
        <v>0</v>
      </c>
      <c r="AV124" s="8">
        <f>[3]Лист2!$X121</f>
        <v>0</v>
      </c>
      <c r="AW124" s="9">
        <f>[3]Лист2!$Y267</f>
        <v>0</v>
      </c>
      <c r="AX124" s="8">
        <f>[3]Лист2!$Y121</f>
        <v>0</v>
      </c>
      <c r="AY124" s="9">
        <f>[3]Лист2!$AC267</f>
        <v>0</v>
      </c>
      <c r="AZ124" s="8">
        <f>[3]Лист2!$AC121</f>
        <v>0</v>
      </c>
      <c r="BA124" s="9">
        <f>[3]Лист2!$Z267</f>
        <v>0</v>
      </c>
      <c r="BB124" s="40">
        <f>[3]Лист2!$Z121</f>
        <v>0</v>
      </c>
      <c r="BC124" s="9">
        <f>[3]Лист2!$AA267</f>
        <v>0</v>
      </c>
      <c r="BD124" s="8">
        <f>[3]Лист2!$AA121</f>
        <v>0</v>
      </c>
      <c r="BE124" s="9">
        <f>[3]Лист2!$AB267</f>
        <v>0</v>
      </c>
      <c r="BF124" s="40">
        <f>[3]Лист2!$AB121</f>
        <v>0</v>
      </c>
      <c r="BG124" s="9">
        <f>[3]Лист2!$AD267</f>
        <v>0</v>
      </c>
      <c r="BH124" s="8">
        <f>[3]Лист2!$AD121</f>
        <v>0</v>
      </c>
      <c r="BI124" s="8">
        <f t="shared" si="27"/>
        <v>0</v>
      </c>
      <c r="BJ124" s="8">
        <f t="shared" si="28"/>
        <v>0</v>
      </c>
      <c r="BK124" s="9">
        <f>[3]Лист2!$AG267</f>
        <v>0</v>
      </c>
      <c r="BL124" s="8">
        <f>[3]Лист2!$AG121</f>
        <v>0</v>
      </c>
      <c r="BM124" s="9">
        <f>[3]Лист2!$AH267</f>
        <v>0</v>
      </c>
      <c r="BN124" s="8">
        <f>[3]Лист2!$AH121</f>
        <v>0</v>
      </c>
      <c r="BO124" s="9">
        <f>[3]Лист2!$AI267</f>
        <v>0</v>
      </c>
      <c r="BP124" s="8">
        <f>[3]Лист2!$AI121</f>
        <v>0</v>
      </c>
      <c r="BQ124" s="9">
        <f>[3]Лист2!$AM267</f>
        <v>0</v>
      </c>
      <c r="BR124" s="8">
        <f>[3]Лист2!$AM121</f>
        <v>0</v>
      </c>
      <c r="BS124" s="9">
        <f>[3]Лист2!$AJ267</f>
        <v>0</v>
      </c>
      <c r="BT124" s="40">
        <f>[3]Лист2!$AJ121</f>
        <v>0</v>
      </c>
      <c r="BU124" s="9">
        <f>[3]Лист2!$AK267</f>
        <v>0</v>
      </c>
      <c r="BV124" s="8">
        <f>[3]Лист2!$AK121</f>
        <v>0</v>
      </c>
      <c r="BW124" s="9">
        <f>[3]Лист2!$AL267</f>
        <v>0</v>
      </c>
      <c r="BX124" s="40">
        <f>[3]Лист2!$AL121</f>
        <v>0</v>
      </c>
      <c r="BY124" s="9">
        <f>[3]Лист2!$AN267</f>
        <v>0</v>
      </c>
      <c r="BZ124" s="8">
        <f>[3]Лист2!$AN121</f>
        <v>0</v>
      </c>
      <c r="CA124" s="8">
        <f t="shared" si="29"/>
        <v>0</v>
      </c>
      <c r="CB124" s="8">
        <f t="shared" si="30"/>
        <v>0</v>
      </c>
      <c r="CC124" s="9">
        <f>[3]Лист2!$AQ267</f>
        <v>0</v>
      </c>
      <c r="CD124" s="8">
        <f>[3]Лист2!$AQ121</f>
        <v>0</v>
      </c>
      <c r="CE124" s="9">
        <f>[3]Лист2!$AR267</f>
        <v>0</v>
      </c>
      <c r="CF124" s="8">
        <f>[3]Лист2!$AR121</f>
        <v>0</v>
      </c>
      <c r="CG124" s="9">
        <f>[3]Лист2!$AS267</f>
        <v>0</v>
      </c>
      <c r="CH124" s="8">
        <f>[3]Лист2!$AS121</f>
        <v>0</v>
      </c>
      <c r="CI124" s="9">
        <f>[3]Лист2!$AW267</f>
        <v>0</v>
      </c>
      <c r="CJ124" s="8">
        <f>[3]Лист2!$AW121</f>
        <v>0</v>
      </c>
      <c r="CK124" s="9">
        <f>[3]Лист2!$AT267</f>
        <v>0</v>
      </c>
      <c r="CL124" s="40">
        <f>[3]Лист2!$AT121</f>
        <v>0</v>
      </c>
      <c r="CM124" s="9">
        <f>[3]Лист2!$AU267</f>
        <v>0</v>
      </c>
      <c r="CN124" s="8">
        <f>[3]Лист2!$AU121</f>
        <v>0</v>
      </c>
      <c r="CO124" s="9">
        <f>[3]Лист2!$AV267</f>
        <v>0</v>
      </c>
      <c r="CP124" s="40">
        <f>[3]Лист2!$AV121</f>
        <v>0</v>
      </c>
      <c r="CQ124" s="9">
        <f>[3]Лист2!$AX267</f>
        <v>0</v>
      </c>
      <c r="CR124" s="8">
        <f>[3]Лист2!$AX121</f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177</v>
      </c>
      <c r="E125" s="25" t="s">
        <v>154</v>
      </c>
      <c r="F125" s="31" t="s">
        <v>178</v>
      </c>
      <c r="G125" s="8">
        <f t="shared" si="21"/>
        <v>146675896.40000001</v>
      </c>
      <c r="H125" s="8">
        <f t="shared" si="22"/>
        <v>78846812.329999998</v>
      </c>
      <c r="I125" s="9">
        <f t="shared" ref="I125:S148" si="34">AA125+AS125+BK125+CC125</f>
        <v>83193</v>
      </c>
      <c r="J125" s="8">
        <f t="shared" si="34"/>
        <v>36418453.390000001</v>
      </c>
      <c r="K125" s="9">
        <f t="shared" si="34"/>
        <v>12552</v>
      </c>
      <c r="L125" s="8">
        <f t="shared" si="34"/>
        <v>5202629.07</v>
      </c>
      <c r="M125" s="9">
        <f t="shared" si="34"/>
        <v>36099</v>
      </c>
      <c r="N125" s="8">
        <f t="shared" si="34"/>
        <v>37225729.869999997</v>
      </c>
      <c r="O125" s="9">
        <f t="shared" si="34"/>
        <v>1011</v>
      </c>
      <c r="P125" s="8">
        <f t="shared" si="34"/>
        <v>2968039.73</v>
      </c>
      <c r="Q125" s="9">
        <f t="shared" si="34"/>
        <v>1990</v>
      </c>
      <c r="R125" s="8">
        <f t="shared" si="34"/>
        <v>43923963.100000001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8977</v>
      </c>
      <c r="X125" s="8">
        <f t="shared" si="33"/>
        <v>20937081.239999998</v>
      </c>
      <c r="Y125" s="8">
        <f t="shared" si="23"/>
        <v>40977115.240000002</v>
      </c>
      <c r="Z125" s="8">
        <f t="shared" si="24"/>
        <v>23148629.25</v>
      </c>
      <c r="AA125" s="9">
        <f>[3]Лист2!$M268</f>
        <v>15920</v>
      </c>
      <c r="AB125" s="8">
        <f>[3]Лист2!$M122</f>
        <v>6783521.5199999996</v>
      </c>
      <c r="AC125" s="9">
        <f>[3]Лист2!$N268</f>
        <v>3104</v>
      </c>
      <c r="AD125" s="8">
        <f>[3]Лист2!$N122</f>
        <v>1399169.97</v>
      </c>
      <c r="AE125" s="9">
        <f>[3]Лист2!$O268</f>
        <v>8172</v>
      </c>
      <c r="AF125" s="8">
        <f>[3]Лист2!$O122</f>
        <v>14965937.76</v>
      </c>
      <c r="AG125" s="9">
        <f>[3]Лист2!$S268</f>
        <v>283</v>
      </c>
      <c r="AH125" s="8">
        <f>[3]Лист2!$S122</f>
        <v>2317438.5099999998</v>
      </c>
      <c r="AI125" s="9">
        <f>[3]Лист2!$P268</f>
        <v>603</v>
      </c>
      <c r="AJ125" s="40">
        <f>[3]Лист2!$P122</f>
        <v>11497801.439999999</v>
      </c>
      <c r="AK125" s="9">
        <f>[3]Лист2!$Q268</f>
        <v>0</v>
      </c>
      <c r="AL125" s="8">
        <f>[3]Лист2!$Q122</f>
        <v>0</v>
      </c>
      <c r="AM125" s="9">
        <f>[3]Лист2!$R268</f>
        <v>0</v>
      </c>
      <c r="AN125" s="40">
        <f>[3]Лист2!$R122</f>
        <v>0</v>
      </c>
      <c r="AO125" s="9">
        <f>[3]Лист2!$T268</f>
        <v>2244</v>
      </c>
      <c r="AP125" s="8">
        <f>[3]Лист2!$T122</f>
        <v>4013246.04</v>
      </c>
      <c r="AQ125" s="8">
        <f t="shared" si="25"/>
        <v>41944253.18</v>
      </c>
      <c r="AR125" s="8">
        <f t="shared" si="26"/>
        <v>25482223.390000001</v>
      </c>
      <c r="AS125" s="9">
        <f>[3]Лист2!$W268</f>
        <v>23146</v>
      </c>
      <c r="AT125" s="8">
        <f>[3]Лист2!$W122</f>
        <v>10762017.289999999</v>
      </c>
      <c r="AU125" s="9">
        <f>[3]Лист2!$X268</f>
        <v>4160</v>
      </c>
      <c r="AV125" s="8">
        <f>[3]Лист2!$X122</f>
        <v>1773671.88</v>
      </c>
      <c r="AW125" s="9">
        <f>[3]Лист2!$Y268</f>
        <v>9226</v>
      </c>
      <c r="AX125" s="8">
        <f>[3]Лист2!$Y122</f>
        <v>12946534.220000001</v>
      </c>
      <c r="AY125" s="9">
        <f>[3]Лист2!$AC268</f>
        <v>728</v>
      </c>
      <c r="AZ125" s="8">
        <f>[3]Лист2!$AC122</f>
        <v>650601.22</v>
      </c>
      <c r="BA125" s="9">
        <f>[3]Лист2!$Z268</f>
        <v>518</v>
      </c>
      <c r="BB125" s="40">
        <f>[3]Лист2!$Z122</f>
        <v>9909154.9800000004</v>
      </c>
      <c r="BC125" s="9">
        <f>[3]Лист2!$AA268</f>
        <v>0</v>
      </c>
      <c r="BD125" s="8">
        <f>[3]Лист2!$AA122</f>
        <v>0</v>
      </c>
      <c r="BE125" s="9">
        <f>[3]Лист2!$AB268</f>
        <v>0</v>
      </c>
      <c r="BF125" s="40">
        <f>[3]Лист2!$AB122</f>
        <v>0</v>
      </c>
      <c r="BG125" s="9">
        <f>[3]Лист2!$AD268</f>
        <v>2244</v>
      </c>
      <c r="BH125" s="8">
        <f>[3]Лист2!$AD122</f>
        <v>5902273.5899999999</v>
      </c>
      <c r="BI125" s="8">
        <f t="shared" si="27"/>
        <v>35709862.409999996</v>
      </c>
      <c r="BJ125" s="8">
        <f t="shared" si="28"/>
        <v>22049261.280000001</v>
      </c>
      <c r="BK125" s="9">
        <f>[3]Лист2!$AG268</f>
        <v>24114</v>
      </c>
      <c r="BL125" s="8">
        <f>[3]Лист2!$AG122</f>
        <v>10970031.43</v>
      </c>
      <c r="BM125" s="9">
        <f>[3]Лист2!$AH268</f>
        <v>4144</v>
      </c>
      <c r="BN125" s="8">
        <f>[3]Лист2!$AH122</f>
        <v>1765971.96</v>
      </c>
      <c r="BO125" s="9">
        <f>[3]Лист2!$AI268</f>
        <v>18701</v>
      </c>
      <c r="BP125" s="8">
        <f>[3]Лист2!$AI122</f>
        <v>9313257.8900000006</v>
      </c>
      <c r="BQ125" s="9">
        <f>[3]Лист2!$AM268</f>
        <v>0</v>
      </c>
      <c r="BR125" s="8">
        <f>[3]Лист2!$AM122</f>
        <v>0</v>
      </c>
      <c r="BS125" s="9">
        <f>[3]Лист2!$AJ268</f>
        <v>434</v>
      </c>
      <c r="BT125" s="40">
        <f>[3]Лист2!$AJ122</f>
        <v>8004144.2199999997</v>
      </c>
      <c r="BU125" s="9">
        <f>[3]Лист2!$AK268</f>
        <v>0</v>
      </c>
      <c r="BV125" s="8">
        <f>[3]Лист2!$AK122</f>
        <v>0</v>
      </c>
      <c r="BW125" s="9">
        <f>[3]Лист2!$AL268</f>
        <v>0</v>
      </c>
      <c r="BX125" s="40">
        <f>[3]Лист2!$AL122</f>
        <v>0</v>
      </c>
      <c r="BY125" s="9">
        <f>[3]Лист2!$AN268</f>
        <v>2244</v>
      </c>
      <c r="BZ125" s="8">
        <f>[3]Лист2!$AN122</f>
        <v>5656456.9100000001</v>
      </c>
      <c r="CA125" s="8">
        <f t="shared" si="29"/>
        <v>28044665.57</v>
      </c>
      <c r="CB125" s="8">
        <f t="shared" si="30"/>
        <v>8166698.4100000001</v>
      </c>
      <c r="CC125" s="9">
        <f>[3]Лист2!$AQ268</f>
        <v>20013</v>
      </c>
      <c r="CD125" s="8">
        <f>[3]Лист2!$AQ122</f>
        <v>7902883.1500000004</v>
      </c>
      <c r="CE125" s="9">
        <f>[3]Лист2!$AR268</f>
        <v>1144</v>
      </c>
      <c r="CF125" s="8">
        <f>[3]Лист2!$AR122</f>
        <v>263815.26</v>
      </c>
      <c r="CG125" s="9">
        <f>[3]Лист2!$AS268</f>
        <v>0</v>
      </c>
      <c r="CH125" s="8">
        <f>[3]Лист2!$AS122</f>
        <v>0</v>
      </c>
      <c r="CI125" s="9">
        <f>[3]Лист2!$AW268</f>
        <v>0</v>
      </c>
      <c r="CJ125" s="8">
        <f>[3]Лист2!$AW122</f>
        <v>0</v>
      </c>
      <c r="CK125" s="9">
        <f>[3]Лист2!$AT268</f>
        <v>435</v>
      </c>
      <c r="CL125" s="40">
        <f>[3]Лист2!$AT122</f>
        <v>14512862.460000001</v>
      </c>
      <c r="CM125" s="9">
        <f>[3]Лист2!$AU268</f>
        <v>0</v>
      </c>
      <c r="CN125" s="8">
        <f>[3]Лист2!$AU122</f>
        <v>0</v>
      </c>
      <c r="CO125" s="9">
        <f>[3]Лист2!$AV268</f>
        <v>0</v>
      </c>
      <c r="CP125" s="40">
        <f>[3]Лист2!$AV122</f>
        <v>0</v>
      </c>
      <c r="CQ125" s="9">
        <f>[3]Лист2!$AX268</f>
        <v>2245</v>
      </c>
      <c r="CR125" s="8">
        <f>[3]Лист2!$AX122</f>
        <v>5365104.7</v>
      </c>
    </row>
    <row r="126" spans="1:96" x14ac:dyDescent="0.25">
      <c r="A126" s="12"/>
      <c r="B126" s="17" t="s">
        <v>93</v>
      </c>
      <c r="C126" s="12"/>
      <c r="D126" s="25"/>
      <c r="E126" s="26" t="s">
        <v>154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f>[3]Лист2!$M269</f>
        <v>0</v>
      </c>
      <c r="AB126" s="8">
        <f>[3]Лист2!$M123</f>
        <v>0</v>
      </c>
      <c r="AC126" s="9">
        <f>[3]Лист2!$N269</f>
        <v>0</v>
      </c>
      <c r="AD126" s="8">
        <f>[3]Лист2!$N123</f>
        <v>0</v>
      </c>
      <c r="AE126" s="9">
        <f>[3]Лист2!$O269</f>
        <v>0</v>
      </c>
      <c r="AF126" s="8">
        <f>[3]Лист2!$O123</f>
        <v>0</v>
      </c>
      <c r="AG126" s="9">
        <f>[3]Лист2!$S269</f>
        <v>0</v>
      </c>
      <c r="AH126" s="8">
        <f>[3]Лист2!$S123</f>
        <v>0</v>
      </c>
      <c r="AI126" s="9">
        <f>[3]Лист2!$P269</f>
        <v>0</v>
      </c>
      <c r="AJ126" s="40">
        <f>[3]Лист2!$P123</f>
        <v>0</v>
      </c>
      <c r="AK126" s="9">
        <f>[3]Лист2!$Q269</f>
        <v>0</v>
      </c>
      <c r="AL126" s="8">
        <f>[3]Лист2!$Q123</f>
        <v>0</v>
      </c>
      <c r="AM126" s="9">
        <f>[3]Лист2!$R269</f>
        <v>0</v>
      </c>
      <c r="AN126" s="40">
        <f>[3]Лист2!$R123</f>
        <v>0</v>
      </c>
      <c r="AO126" s="9">
        <f>[3]Лист2!$T269</f>
        <v>0</v>
      </c>
      <c r="AP126" s="8">
        <f>[3]Лист2!$T123</f>
        <v>0</v>
      </c>
      <c r="AQ126" s="8">
        <f t="shared" si="25"/>
        <v>0</v>
      </c>
      <c r="AR126" s="8">
        <f t="shared" si="26"/>
        <v>0</v>
      </c>
      <c r="AS126" s="9">
        <f>[3]Лист2!$W269</f>
        <v>0</v>
      </c>
      <c r="AT126" s="8">
        <f>[3]Лист2!$W123</f>
        <v>0</v>
      </c>
      <c r="AU126" s="9">
        <f>[3]Лист2!$X269</f>
        <v>0</v>
      </c>
      <c r="AV126" s="8">
        <f>[3]Лист2!$X123</f>
        <v>0</v>
      </c>
      <c r="AW126" s="9">
        <f>[3]Лист2!$Y269</f>
        <v>0</v>
      </c>
      <c r="AX126" s="8">
        <f>[3]Лист2!$Y123</f>
        <v>0</v>
      </c>
      <c r="AY126" s="9">
        <f>[3]Лист2!$AC269</f>
        <v>0</v>
      </c>
      <c r="AZ126" s="8">
        <f>[3]Лист2!$AC123</f>
        <v>0</v>
      </c>
      <c r="BA126" s="9">
        <f>[3]Лист2!$Z269</f>
        <v>0</v>
      </c>
      <c r="BB126" s="40">
        <f>[3]Лист2!$Z123</f>
        <v>0</v>
      </c>
      <c r="BC126" s="9">
        <f>[3]Лист2!$AA269</f>
        <v>0</v>
      </c>
      <c r="BD126" s="8">
        <f>[3]Лист2!$AA123</f>
        <v>0</v>
      </c>
      <c r="BE126" s="9">
        <f>[3]Лист2!$AB269</f>
        <v>0</v>
      </c>
      <c r="BF126" s="40">
        <f>[3]Лист2!$AB123</f>
        <v>0</v>
      </c>
      <c r="BG126" s="9">
        <f>[3]Лист2!$AD269</f>
        <v>0</v>
      </c>
      <c r="BH126" s="8">
        <f>[3]Лист2!$AD123</f>
        <v>0</v>
      </c>
      <c r="BI126" s="8">
        <f t="shared" si="27"/>
        <v>0</v>
      </c>
      <c r="BJ126" s="8">
        <f t="shared" si="28"/>
        <v>0</v>
      </c>
      <c r="BK126" s="9">
        <f>[3]Лист2!$AG269</f>
        <v>0</v>
      </c>
      <c r="BL126" s="8">
        <f>[3]Лист2!$AG123</f>
        <v>0</v>
      </c>
      <c r="BM126" s="9">
        <f>[3]Лист2!$AH269</f>
        <v>0</v>
      </c>
      <c r="BN126" s="8">
        <f>[3]Лист2!$AH123</f>
        <v>0</v>
      </c>
      <c r="BO126" s="9">
        <f>[3]Лист2!$AI269</f>
        <v>0</v>
      </c>
      <c r="BP126" s="8">
        <f>[3]Лист2!$AI123</f>
        <v>0</v>
      </c>
      <c r="BQ126" s="9">
        <f>[3]Лист2!$AM269</f>
        <v>0</v>
      </c>
      <c r="BR126" s="8">
        <f>[3]Лист2!$AM123</f>
        <v>0</v>
      </c>
      <c r="BS126" s="9">
        <f>[3]Лист2!$AJ269</f>
        <v>0</v>
      </c>
      <c r="BT126" s="40">
        <f>[3]Лист2!$AJ123</f>
        <v>0</v>
      </c>
      <c r="BU126" s="9">
        <f>[3]Лист2!$AK269</f>
        <v>0</v>
      </c>
      <c r="BV126" s="8">
        <f>[3]Лист2!$AK123</f>
        <v>0</v>
      </c>
      <c r="BW126" s="9">
        <f>[3]Лист2!$AL269</f>
        <v>0</v>
      </c>
      <c r="BX126" s="40">
        <f>[3]Лист2!$AL123</f>
        <v>0</v>
      </c>
      <c r="BY126" s="9">
        <f>[3]Лист2!$AN269</f>
        <v>0</v>
      </c>
      <c r="BZ126" s="8">
        <f>[3]Лист2!$AN123</f>
        <v>0</v>
      </c>
      <c r="CA126" s="8">
        <f t="shared" si="29"/>
        <v>0</v>
      </c>
      <c r="CB126" s="8">
        <f t="shared" si="30"/>
        <v>0</v>
      </c>
      <c r="CC126" s="9">
        <f>[3]Лист2!$AQ269</f>
        <v>0</v>
      </c>
      <c r="CD126" s="8">
        <f>[3]Лист2!$AQ123</f>
        <v>0</v>
      </c>
      <c r="CE126" s="9">
        <f>[3]Лист2!$AR269</f>
        <v>0</v>
      </c>
      <c r="CF126" s="8">
        <f>[3]Лист2!$AR123</f>
        <v>0</v>
      </c>
      <c r="CG126" s="9">
        <f>[3]Лист2!$AS269</f>
        <v>0</v>
      </c>
      <c r="CH126" s="8">
        <f>[3]Лист2!$AS123</f>
        <v>0</v>
      </c>
      <c r="CI126" s="9">
        <f>[3]Лист2!$AW269</f>
        <v>0</v>
      </c>
      <c r="CJ126" s="8">
        <f>[3]Лист2!$AW123</f>
        <v>0</v>
      </c>
      <c r="CK126" s="9">
        <f>[3]Лист2!$AT269</f>
        <v>0</v>
      </c>
      <c r="CL126" s="40">
        <f>[3]Лист2!$AT123</f>
        <v>0</v>
      </c>
      <c r="CM126" s="9">
        <f>[3]Лист2!$AU269</f>
        <v>0</v>
      </c>
      <c r="CN126" s="8">
        <f>[3]Лист2!$AU123</f>
        <v>0</v>
      </c>
      <c r="CO126" s="9">
        <f>[3]Лист2!$AV269</f>
        <v>0</v>
      </c>
      <c r="CP126" s="40">
        <f>[3]Лист2!$AV123</f>
        <v>0</v>
      </c>
      <c r="CQ126" s="9">
        <f>[3]Лист2!$AX269</f>
        <v>0</v>
      </c>
      <c r="CR126" s="8">
        <f>[3]Лист2!$AX123</f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170</v>
      </c>
      <c r="E127" s="25" t="s">
        <v>154</v>
      </c>
      <c r="F127" s="31" t="s">
        <v>171</v>
      </c>
      <c r="G127" s="8">
        <f t="shared" si="21"/>
        <v>136498335.24000001</v>
      </c>
      <c r="H127" s="8">
        <f t="shared" si="22"/>
        <v>75653211.430000007</v>
      </c>
      <c r="I127" s="9">
        <f t="shared" si="34"/>
        <v>40300</v>
      </c>
      <c r="J127" s="8">
        <f t="shared" si="34"/>
        <v>30263835.359999999</v>
      </c>
      <c r="K127" s="9">
        <f t="shared" si="34"/>
        <v>19734</v>
      </c>
      <c r="L127" s="8">
        <f t="shared" si="34"/>
        <v>9216834.1400000006</v>
      </c>
      <c r="M127" s="9">
        <f t="shared" si="34"/>
        <v>46599</v>
      </c>
      <c r="N127" s="8">
        <f t="shared" si="34"/>
        <v>36172541.93</v>
      </c>
      <c r="O127" s="9">
        <f t="shared" si="34"/>
        <v>1252</v>
      </c>
      <c r="P127" s="8">
        <f t="shared" si="34"/>
        <v>6571691.46</v>
      </c>
      <c r="Q127" s="9">
        <f t="shared" si="34"/>
        <v>1596</v>
      </c>
      <c r="R127" s="8">
        <f t="shared" si="34"/>
        <v>41073028.909999996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8378</v>
      </c>
      <c r="X127" s="8">
        <f t="shared" si="33"/>
        <v>13200403.439999999</v>
      </c>
      <c r="Y127" s="8">
        <f t="shared" si="23"/>
        <v>32961228.09</v>
      </c>
      <c r="Z127" s="8">
        <f t="shared" si="24"/>
        <v>19363787.780000001</v>
      </c>
      <c r="AA127" s="9">
        <f>[3]Лист2!$M270</f>
        <v>10135</v>
      </c>
      <c r="AB127" s="8">
        <f>[3]Лист2!$M124</f>
        <v>7596009.1900000004</v>
      </c>
      <c r="AC127" s="9">
        <f>[3]Лист2!$N270</f>
        <v>5140</v>
      </c>
      <c r="AD127" s="8">
        <f>[3]Лист2!$N124</f>
        <v>2581679.7599999998</v>
      </c>
      <c r="AE127" s="9">
        <f>[3]Лист2!$O270</f>
        <v>11884</v>
      </c>
      <c r="AF127" s="8">
        <f>[3]Лист2!$O124</f>
        <v>9186098.8300000001</v>
      </c>
      <c r="AG127" s="9">
        <f>[3]Лист2!$S270</f>
        <v>314</v>
      </c>
      <c r="AH127" s="8">
        <f>[3]Лист2!$S124</f>
        <v>2340173.94</v>
      </c>
      <c r="AI127" s="9">
        <f>[3]Лист2!$P270</f>
        <v>396</v>
      </c>
      <c r="AJ127" s="40">
        <f>[3]Лист2!$P124</f>
        <v>8282047.7800000003</v>
      </c>
      <c r="AK127" s="9">
        <f>[3]Лист2!$Q270</f>
        <v>0</v>
      </c>
      <c r="AL127" s="8">
        <f>[3]Лист2!$Q124</f>
        <v>0</v>
      </c>
      <c r="AM127" s="9">
        <f>[3]Лист2!$R270</f>
        <v>0</v>
      </c>
      <c r="AN127" s="40">
        <f>[3]Лист2!$R124</f>
        <v>0</v>
      </c>
      <c r="AO127" s="9">
        <f>[3]Лист2!$T270</f>
        <v>2091</v>
      </c>
      <c r="AP127" s="8">
        <f>[3]Лист2!$T124</f>
        <v>2975218.59</v>
      </c>
      <c r="AQ127" s="8">
        <f t="shared" si="25"/>
        <v>31735556.280000001</v>
      </c>
      <c r="AR127" s="8">
        <f t="shared" si="26"/>
        <v>19076918.5</v>
      </c>
      <c r="AS127" s="9">
        <f>[3]Лист2!$W270</f>
        <v>10231</v>
      </c>
      <c r="AT127" s="8">
        <f>[3]Лист2!$W124</f>
        <v>7543787.54</v>
      </c>
      <c r="AU127" s="9">
        <f>[3]Лист2!$X270</f>
        <v>5075</v>
      </c>
      <c r="AV127" s="8">
        <f>[3]Лист2!$X124</f>
        <v>2338980.9300000002</v>
      </c>
      <c r="AW127" s="9">
        <f>[3]Лист2!$Y270</f>
        <v>11707</v>
      </c>
      <c r="AX127" s="8">
        <f>[3]Лист2!$Y124</f>
        <v>9194150.0299999993</v>
      </c>
      <c r="AY127" s="9">
        <f>[3]Лист2!$AC270</f>
        <v>315</v>
      </c>
      <c r="AZ127" s="8">
        <f>[3]Лист2!$AC124</f>
        <v>1780202.7</v>
      </c>
      <c r="BA127" s="9">
        <f>[3]Лист2!$Z270</f>
        <v>416</v>
      </c>
      <c r="BB127" s="40">
        <f>[3]Лист2!$Z124</f>
        <v>7931028.9500000002</v>
      </c>
      <c r="BC127" s="9">
        <f>[3]Лист2!$AA270</f>
        <v>0</v>
      </c>
      <c r="BD127" s="8">
        <f>[3]Лист2!$AA124</f>
        <v>0</v>
      </c>
      <c r="BE127" s="9">
        <f>[3]Лист2!$AB270</f>
        <v>0</v>
      </c>
      <c r="BF127" s="40">
        <f>[3]Лист2!$AB124</f>
        <v>0</v>
      </c>
      <c r="BG127" s="9">
        <f>[3]Лист2!$AD270</f>
        <v>2095</v>
      </c>
      <c r="BH127" s="8">
        <f>[3]Лист2!$AD124</f>
        <v>2947406.13</v>
      </c>
      <c r="BI127" s="8">
        <f t="shared" si="27"/>
        <v>27886903.960000001</v>
      </c>
      <c r="BJ127" s="8">
        <f t="shared" si="28"/>
        <v>18988977.07</v>
      </c>
      <c r="BK127" s="9">
        <f>[3]Лист2!$AG270</f>
        <v>9610</v>
      </c>
      <c r="BL127" s="8">
        <f>[3]Лист2!$AG124</f>
        <v>7648172.8799999999</v>
      </c>
      <c r="BM127" s="9">
        <f>[3]Лист2!$AH270</f>
        <v>4441</v>
      </c>
      <c r="BN127" s="8">
        <f>[3]Лист2!$AH124</f>
        <v>2216290.0499999998</v>
      </c>
      <c r="BO127" s="9">
        <f>[3]Лист2!$AI270</f>
        <v>11250</v>
      </c>
      <c r="BP127" s="8">
        <f>[3]Лист2!$AI124</f>
        <v>9124514.1400000006</v>
      </c>
      <c r="BQ127" s="9">
        <f>[3]Лист2!$AM270</f>
        <v>235</v>
      </c>
      <c r="BR127" s="8">
        <f>[3]Лист2!$AM124</f>
        <v>967528.77</v>
      </c>
      <c r="BS127" s="9">
        <f>[3]Лист2!$AJ270</f>
        <v>343</v>
      </c>
      <c r="BT127" s="40">
        <f>[3]Лист2!$AJ124</f>
        <v>5028169.12</v>
      </c>
      <c r="BU127" s="9">
        <f>[3]Лист2!$AK270</f>
        <v>0</v>
      </c>
      <c r="BV127" s="8">
        <f>[3]Лист2!$AK124</f>
        <v>0</v>
      </c>
      <c r="BW127" s="9">
        <f>[3]Лист2!$AL270</f>
        <v>0</v>
      </c>
      <c r="BX127" s="40">
        <f>[3]Лист2!$AL124</f>
        <v>0</v>
      </c>
      <c r="BY127" s="9">
        <f>[3]Лист2!$AN270</f>
        <v>2096</v>
      </c>
      <c r="BZ127" s="8">
        <f>[3]Лист2!$AN124</f>
        <v>2902229</v>
      </c>
      <c r="CA127" s="8">
        <f t="shared" si="29"/>
        <v>43914646.909999996</v>
      </c>
      <c r="CB127" s="8">
        <f t="shared" si="30"/>
        <v>18223528.079999998</v>
      </c>
      <c r="CC127" s="9">
        <f>[3]Лист2!$AQ270</f>
        <v>10324</v>
      </c>
      <c r="CD127" s="8">
        <f>[3]Лист2!$AQ124</f>
        <v>7475865.75</v>
      </c>
      <c r="CE127" s="9">
        <f>[3]Лист2!$AR270</f>
        <v>5078</v>
      </c>
      <c r="CF127" s="8">
        <f>[3]Лист2!$AR124</f>
        <v>2079883.4</v>
      </c>
      <c r="CG127" s="9">
        <f>[3]Лист2!$AS270</f>
        <v>11758</v>
      </c>
      <c r="CH127" s="8">
        <f>[3]Лист2!$AS124</f>
        <v>8667778.9299999997</v>
      </c>
      <c r="CI127" s="9">
        <f>[3]Лист2!$AW270</f>
        <v>388</v>
      </c>
      <c r="CJ127" s="8">
        <f>[3]Лист2!$AW124</f>
        <v>1483786.05</v>
      </c>
      <c r="CK127" s="9">
        <f>[3]Лист2!$AT270</f>
        <v>441</v>
      </c>
      <c r="CL127" s="40">
        <f>[3]Лист2!$AT124</f>
        <v>19831783.059999999</v>
      </c>
      <c r="CM127" s="9">
        <f>[3]Лист2!$AU270</f>
        <v>0</v>
      </c>
      <c r="CN127" s="8">
        <f>[3]Лист2!$AU124</f>
        <v>0</v>
      </c>
      <c r="CO127" s="9">
        <f>[3]Лист2!$AV270</f>
        <v>0</v>
      </c>
      <c r="CP127" s="40">
        <f>[3]Лист2!$AV124</f>
        <v>0</v>
      </c>
      <c r="CQ127" s="9">
        <f>[3]Лист2!$AX270</f>
        <v>2096</v>
      </c>
      <c r="CR127" s="8">
        <f>[3]Лист2!$AX124</f>
        <v>4375549.72</v>
      </c>
    </row>
    <row r="128" spans="1:96" x14ac:dyDescent="0.25">
      <c r="A128" s="12"/>
      <c r="B128" s="17" t="s">
        <v>96</v>
      </c>
      <c r="C128" s="12"/>
      <c r="D128" s="25"/>
      <c r="E128" s="26" t="s">
        <v>154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f>[3]Лист2!$M271</f>
        <v>0</v>
      </c>
      <c r="AB128" s="8">
        <f>[3]Лист2!$M125</f>
        <v>0</v>
      </c>
      <c r="AC128" s="9">
        <f>[3]Лист2!$N271</f>
        <v>0</v>
      </c>
      <c r="AD128" s="8">
        <f>[3]Лист2!$N125</f>
        <v>0</v>
      </c>
      <c r="AE128" s="9">
        <f>[3]Лист2!$O271</f>
        <v>0</v>
      </c>
      <c r="AF128" s="8">
        <f>[3]Лист2!$O125</f>
        <v>0</v>
      </c>
      <c r="AG128" s="9">
        <f>[3]Лист2!$S271</f>
        <v>0</v>
      </c>
      <c r="AH128" s="8">
        <f>[3]Лист2!$S125</f>
        <v>0</v>
      </c>
      <c r="AI128" s="9">
        <f>[3]Лист2!$P271</f>
        <v>0</v>
      </c>
      <c r="AJ128" s="40">
        <f>[3]Лист2!$P125</f>
        <v>0</v>
      </c>
      <c r="AK128" s="9">
        <f>[3]Лист2!$Q271</f>
        <v>0</v>
      </c>
      <c r="AL128" s="8">
        <f>[3]Лист2!$Q125</f>
        <v>0</v>
      </c>
      <c r="AM128" s="9">
        <f>[3]Лист2!$R271</f>
        <v>0</v>
      </c>
      <c r="AN128" s="40">
        <f>[3]Лист2!$R125</f>
        <v>0</v>
      </c>
      <c r="AO128" s="9">
        <f>[3]Лист2!$T271</f>
        <v>0</v>
      </c>
      <c r="AP128" s="8">
        <f>[3]Лист2!$T125</f>
        <v>0</v>
      </c>
      <c r="AQ128" s="8">
        <f t="shared" si="25"/>
        <v>0</v>
      </c>
      <c r="AR128" s="8">
        <f t="shared" si="26"/>
        <v>0</v>
      </c>
      <c r="AS128" s="9">
        <f>[3]Лист2!$W271</f>
        <v>0</v>
      </c>
      <c r="AT128" s="8">
        <f>[3]Лист2!$W125</f>
        <v>0</v>
      </c>
      <c r="AU128" s="9">
        <f>[3]Лист2!$X271</f>
        <v>0</v>
      </c>
      <c r="AV128" s="8">
        <f>[3]Лист2!$X125</f>
        <v>0</v>
      </c>
      <c r="AW128" s="9">
        <f>[3]Лист2!$Y271</f>
        <v>0</v>
      </c>
      <c r="AX128" s="8">
        <f>[3]Лист2!$Y125</f>
        <v>0</v>
      </c>
      <c r="AY128" s="9">
        <f>[3]Лист2!$AC271</f>
        <v>0</v>
      </c>
      <c r="AZ128" s="8">
        <f>[3]Лист2!$AC125</f>
        <v>0</v>
      </c>
      <c r="BA128" s="9">
        <f>[3]Лист2!$Z271</f>
        <v>0</v>
      </c>
      <c r="BB128" s="40">
        <f>[3]Лист2!$Z125</f>
        <v>0</v>
      </c>
      <c r="BC128" s="9">
        <f>[3]Лист2!$AA271</f>
        <v>0</v>
      </c>
      <c r="BD128" s="8">
        <f>[3]Лист2!$AA125</f>
        <v>0</v>
      </c>
      <c r="BE128" s="9">
        <f>[3]Лист2!$AB271</f>
        <v>0</v>
      </c>
      <c r="BF128" s="40">
        <f>[3]Лист2!$AB125</f>
        <v>0</v>
      </c>
      <c r="BG128" s="9">
        <f>[3]Лист2!$AD271</f>
        <v>0</v>
      </c>
      <c r="BH128" s="8">
        <f>[3]Лист2!$AD125</f>
        <v>0</v>
      </c>
      <c r="BI128" s="8">
        <f t="shared" si="27"/>
        <v>0</v>
      </c>
      <c r="BJ128" s="8">
        <f t="shared" si="28"/>
        <v>0</v>
      </c>
      <c r="BK128" s="9">
        <f>[3]Лист2!$AG271</f>
        <v>0</v>
      </c>
      <c r="BL128" s="8">
        <f>[3]Лист2!$AG125</f>
        <v>0</v>
      </c>
      <c r="BM128" s="9">
        <f>[3]Лист2!$AH271</f>
        <v>0</v>
      </c>
      <c r="BN128" s="8">
        <f>[3]Лист2!$AH125</f>
        <v>0</v>
      </c>
      <c r="BO128" s="9">
        <f>[3]Лист2!$AI271</f>
        <v>0</v>
      </c>
      <c r="BP128" s="8">
        <f>[3]Лист2!$AI125</f>
        <v>0</v>
      </c>
      <c r="BQ128" s="9">
        <f>[3]Лист2!$AM271</f>
        <v>0</v>
      </c>
      <c r="BR128" s="8">
        <f>[3]Лист2!$AM125</f>
        <v>0</v>
      </c>
      <c r="BS128" s="9">
        <f>[3]Лист2!$AJ271</f>
        <v>0</v>
      </c>
      <c r="BT128" s="40">
        <f>[3]Лист2!$AJ125</f>
        <v>0</v>
      </c>
      <c r="BU128" s="9">
        <f>[3]Лист2!$AK271</f>
        <v>0</v>
      </c>
      <c r="BV128" s="8">
        <f>[3]Лист2!$AK125</f>
        <v>0</v>
      </c>
      <c r="BW128" s="9">
        <f>[3]Лист2!$AL271</f>
        <v>0</v>
      </c>
      <c r="BX128" s="40">
        <f>[3]Лист2!$AL125</f>
        <v>0</v>
      </c>
      <c r="BY128" s="9">
        <f>[3]Лист2!$AN271</f>
        <v>0</v>
      </c>
      <c r="BZ128" s="8">
        <f>[3]Лист2!$AN125</f>
        <v>0</v>
      </c>
      <c r="CA128" s="8">
        <f t="shared" si="29"/>
        <v>0</v>
      </c>
      <c r="CB128" s="8">
        <f t="shared" si="30"/>
        <v>0</v>
      </c>
      <c r="CC128" s="9">
        <f>[3]Лист2!$AQ271</f>
        <v>0</v>
      </c>
      <c r="CD128" s="8">
        <f>[3]Лист2!$AQ125</f>
        <v>0</v>
      </c>
      <c r="CE128" s="9">
        <f>[3]Лист2!$AR271</f>
        <v>0</v>
      </c>
      <c r="CF128" s="8">
        <f>[3]Лист2!$AR125</f>
        <v>0</v>
      </c>
      <c r="CG128" s="9">
        <f>[3]Лист2!$AS271</f>
        <v>0</v>
      </c>
      <c r="CH128" s="8">
        <f>[3]Лист2!$AS125</f>
        <v>0</v>
      </c>
      <c r="CI128" s="9">
        <f>[3]Лист2!$AW271</f>
        <v>0</v>
      </c>
      <c r="CJ128" s="8">
        <f>[3]Лист2!$AW125</f>
        <v>0</v>
      </c>
      <c r="CK128" s="9">
        <f>[3]Лист2!$AT271</f>
        <v>0</v>
      </c>
      <c r="CL128" s="40">
        <f>[3]Лист2!$AT125</f>
        <v>0</v>
      </c>
      <c r="CM128" s="9">
        <f>[3]Лист2!$AU271</f>
        <v>0</v>
      </c>
      <c r="CN128" s="8">
        <f>[3]Лист2!$AU125</f>
        <v>0</v>
      </c>
      <c r="CO128" s="9">
        <f>[3]Лист2!$AV271</f>
        <v>0</v>
      </c>
      <c r="CP128" s="40">
        <f>[3]Лист2!$AV125</f>
        <v>0</v>
      </c>
      <c r="CQ128" s="9">
        <f>[3]Лист2!$AX271</f>
        <v>0</v>
      </c>
      <c r="CR128" s="8">
        <f>[3]Лист2!$AX125</f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155</v>
      </c>
      <c r="E129" s="25" t="s">
        <v>154</v>
      </c>
      <c r="F129" s="31" t="s">
        <v>156</v>
      </c>
      <c r="G129" s="8">
        <f t="shared" si="21"/>
        <v>136958750.38999999</v>
      </c>
      <c r="H129" s="8">
        <f t="shared" si="22"/>
        <v>95581402.049999997</v>
      </c>
      <c r="I129" s="9">
        <f t="shared" si="34"/>
        <v>61001</v>
      </c>
      <c r="J129" s="8">
        <f t="shared" si="34"/>
        <v>46704042.25</v>
      </c>
      <c r="K129" s="9">
        <f t="shared" si="34"/>
        <v>5763</v>
      </c>
      <c r="L129" s="8">
        <f t="shared" si="34"/>
        <v>2264878.34</v>
      </c>
      <c r="M129" s="9">
        <f t="shared" si="34"/>
        <v>33033</v>
      </c>
      <c r="N129" s="8">
        <f t="shared" si="34"/>
        <v>46612481.460000001</v>
      </c>
      <c r="O129" s="9">
        <f t="shared" si="34"/>
        <v>950</v>
      </c>
      <c r="P129" s="8">
        <f t="shared" si="34"/>
        <v>2049637.6</v>
      </c>
      <c r="Q129" s="9">
        <f t="shared" si="34"/>
        <v>1798</v>
      </c>
      <c r="R129" s="8">
        <f t="shared" si="34"/>
        <v>26415486.699999999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5850</v>
      </c>
      <c r="X129" s="8">
        <f t="shared" si="33"/>
        <v>12912224.039999999</v>
      </c>
      <c r="Y129" s="8">
        <f t="shared" si="23"/>
        <v>47654383.960000001</v>
      </c>
      <c r="Z129" s="8">
        <f t="shared" si="24"/>
        <v>33422621.48</v>
      </c>
      <c r="AA129" s="9">
        <f>[3]Лист2!$M272</f>
        <v>14826</v>
      </c>
      <c r="AB129" s="8">
        <f>[3]Лист2!$M126</f>
        <v>14650166.300000001</v>
      </c>
      <c r="AC129" s="9">
        <f>[3]Лист2!$N272</f>
        <v>1417</v>
      </c>
      <c r="AD129" s="8">
        <f>[3]Лист2!$N126</f>
        <v>656373.69999999995</v>
      </c>
      <c r="AE129" s="9">
        <f>[3]Лист2!$O272</f>
        <v>8159</v>
      </c>
      <c r="AF129" s="8">
        <f>[3]Лист2!$O126</f>
        <v>18116081.48</v>
      </c>
      <c r="AG129" s="9">
        <f>[3]Лист2!$S272</f>
        <v>521</v>
      </c>
      <c r="AH129" s="8">
        <f>[3]Лист2!$S126</f>
        <v>1123632.82</v>
      </c>
      <c r="AI129" s="9">
        <f>[3]Лист2!$P272</f>
        <v>557</v>
      </c>
      <c r="AJ129" s="40">
        <f>[3]Лист2!$P126</f>
        <v>9694220.6799999997</v>
      </c>
      <c r="AK129" s="9">
        <f>[3]Лист2!$Q272</f>
        <v>0</v>
      </c>
      <c r="AL129" s="8">
        <f>[3]Лист2!$Q126</f>
        <v>0</v>
      </c>
      <c r="AM129" s="9">
        <f>[3]Лист2!$R272</f>
        <v>0</v>
      </c>
      <c r="AN129" s="40">
        <f>[3]Лист2!$R126</f>
        <v>0</v>
      </c>
      <c r="AO129" s="9">
        <f>[3]Лист2!$T272</f>
        <v>1464</v>
      </c>
      <c r="AP129" s="8">
        <f>[3]Лист2!$T126</f>
        <v>3413908.98</v>
      </c>
      <c r="AQ129" s="8">
        <f t="shared" si="25"/>
        <v>51296211.630000003</v>
      </c>
      <c r="AR129" s="8">
        <f t="shared" si="26"/>
        <v>39881595.07</v>
      </c>
      <c r="AS129" s="9">
        <f>[3]Лист2!$W272</f>
        <v>14826</v>
      </c>
      <c r="AT129" s="8">
        <f>[3]Лист2!$W126</f>
        <v>18931564.289999999</v>
      </c>
      <c r="AU129" s="9">
        <f>[3]Лист2!$X272</f>
        <v>1417</v>
      </c>
      <c r="AV129" s="8">
        <f>[3]Лист2!$X126</f>
        <v>656319.48</v>
      </c>
      <c r="AW129" s="9">
        <f>[3]Лист2!$Y272</f>
        <v>8159</v>
      </c>
      <c r="AX129" s="8">
        <f>[3]Лист2!$Y126</f>
        <v>20293711.300000001</v>
      </c>
      <c r="AY129" s="9">
        <f>[3]Лист2!$AC272</f>
        <v>138</v>
      </c>
      <c r="AZ129" s="8">
        <f>[3]Лист2!$AC126</f>
        <v>298497.28999999998</v>
      </c>
      <c r="BA129" s="9">
        <f>[3]Лист2!$Z272</f>
        <v>501</v>
      </c>
      <c r="BB129" s="40">
        <f>[3]Лист2!$Z126</f>
        <v>8389518.8399999999</v>
      </c>
      <c r="BC129" s="9">
        <f>[3]Лист2!$AA272</f>
        <v>0</v>
      </c>
      <c r="BD129" s="8">
        <f>[3]Лист2!$AA126</f>
        <v>0</v>
      </c>
      <c r="BE129" s="9">
        <f>[3]Лист2!$AB272</f>
        <v>0</v>
      </c>
      <c r="BF129" s="40">
        <f>[3]Лист2!$AB126</f>
        <v>0</v>
      </c>
      <c r="BG129" s="9">
        <f>[3]Лист2!$AD272</f>
        <v>1464</v>
      </c>
      <c r="BH129" s="8">
        <f>[3]Лист2!$AD126</f>
        <v>2726600.43</v>
      </c>
      <c r="BI129" s="8">
        <f t="shared" si="27"/>
        <v>23994097.260000002</v>
      </c>
      <c r="BJ129" s="8">
        <f t="shared" si="28"/>
        <v>17111636.699999999</v>
      </c>
      <c r="BK129" s="9">
        <f>[3]Лист2!$AG272</f>
        <v>14827</v>
      </c>
      <c r="BL129" s="8">
        <f>[3]Лист2!$AG126</f>
        <v>12331882.23</v>
      </c>
      <c r="BM129" s="9">
        <f>[3]Лист2!$AH272</f>
        <v>1417</v>
      </c>
      <c r="BN129" s="8">
        <f>[3]Лист2!$AH126</f>
        <v>678410.13</v>
      </c>
      <c r="BO129" s="9">
        <f>[3]Лист2!$AI272</f>
        <v>8159</v>
      </c>
      <c r="BP129" s="8">
        <f>[3]Лист2!$AI126</f>
        <v>4101344.34</v>
      </c>
      <c r="BQ129" s="9">
        <f>[3]Лист2!$AM272</f>
        <v>0</v>
      </c>
      <c r="BR129" s="8">
        <f>[3]Лист2!$AM126</f>
        <v>0</v>
      </c>
      <c r="BS129" s="9">
        <f>[3]Лист2!$AJ272</f>
        <v>500</v>
      </c>
      <c r="BT129" s="40">
        <f>[3]Лист2!$AJ126</f>
        <v>4165873.59</v>
      </c>
      <c r="BU129" s="9">
        <f>[3]Лист2!$AK272</f>
        <v>0</v>
      </c>
      <c r="BV129" s="8">
        <f>[3]Лист2!$AK126</f>
        <v>0</v>
      </c>
      <c r="BW129" s="9">
        <f>[3]Лист2!$AL272</f>
        <v>0</v>
      </c>
      <c r="BX129" s="40">
        <f>[3]Лист2!$AL126</f>
        <v>0</v>
      </c>
      <c r="BY129" s="9">
        <f>[3]Лист2!$AN272</f>
        <v>1464</v>
      </c>
      <c r="BZ129" s="8">
        <f>[3]Лист2!$AN126</f>
        <v>2716586.97</v>
      </c>
      <c r="CA129" s="8">
        <f t="shared" si="29"/>
        <v>14014057.539999999</v>
      </c>
      <c r="CB129" s="8">
        <f t="shared" si="30"/>
        <v>5165548.8</v>
      </c>
      <c r="CC129" s="9">
        <f>[3]Лист2!$AQ272</f>
        <v>16522</v>
      </c>
      <c r="CD129" s="8">
        <f>[3]Лист2!$AQ126</f>
        <v>790429.43</v>
      </c>
      <c r="CE129" s="9">
        <f>[3]Лист2!$AR272</f>
        <v>1512</v>
      </c>
      <c r="CF129" s="8">
        <f>[3]Лист2!$AR126</f>
        <v>273775.03000000003</v>
      </c>
      <c r="CG129" s="9">
        <f>[3]Лист2!$AS272</f>
        <v>8556</v>
      </c>
      <c r="CH129" s="8">
        <f>[3]Лист2!$AS126</f>
        <v>4101344.34</v>
      </c>
      <c r="CI129" s="9">
        <f>[3]Лист2!$AW272</f>
        <v>291</v>
      </c>
      <c r="CJ129" s="8">
        <f>[3]Лист2!$AW126</f>
        <v>627507.49</v>
      </c>
      <c r="CK129" s="9">
        <f>[3]Лист2!$AT272</f>
        <v>240</v>
      </c>
      <c r="CL129" s="40">
        <f>[3]Лист2!$AT126</f>
        <v>4165873.59</v>
      </c>
      <c r="CM129" s="9">
        <f>[3]Лист2!$AU272</f>
        <v>0</v>
      </c>
      <c r="CN129" s="8">
        <f>[3]Лист2!$AU126</f>
        <v>0</v>
      </c>
      <c r="CO129" s="9">
        <f>[3]Лист2!$AV272</f>
        <v>0</v>
      </c>
      <c r="CP129" s="40">
        <f>[3]Лист2!$AV126</f>
        <v>0</v>
      </c>
      <c r="CQ129" s="9">
        <f>[3]Лист2!$AX272</f>
        <v>1458</v>
      </c>
      <c r="CR129" s="8">
        <f>[3]Лист2!$AX126</f>
        <v>4055127.66</v>
      </c>
    </row>
    <row r="130" spans="1:96" x14ac:dyDescent="0.25">
      <c r="A130" s="12"/>
      <c r="B130" s="17" t="s">
        <v>98</v>
      </c>
      <c r="C130" s="12"/>
      <c r="D130" s="25"/>
      <c r="E130" s="26" t="s">
        <v>154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f>[3]Лист2!$M273</f>
        <v>0</v>
      </c>
      <c r="AB130" s="8">
        <f>[3]Лист2!$M127</f>
        <v>0</v>
      </c>
      <c r="AC130" s="9">
        <f>[3]Лист2!$N273</f>
        <v>0</v>
      </c>
      <c r="AD130" s="8">
        <f>[3]Лист2!$N127</f>
        <v>0</v>
      </c>
      <c r="AE130" s="9">
        <f>[3]Лист2!$O273</f>
        <v>0</v>
      </c>
      <c r="AF130" s="8">
        <f>[3]Лист2!$O127</f>
        <v>0</v>
      </c>
      <c r="AG130" s="9">
        <f>[3]Лист2!$S273</f>
        <v>0</v>
      </c>
      <c r="AH130" s="8">
        <f>[3]Лист2!$S127</f>
        <v>0</v>
      </c>
      <c r="AI130" s="9">
        <f>[3]Лист2!$P273</f>
        <v>0</v>
      </c>
      <c r="AJ130" s="40">
        <f>[3]Лист2!$P127</f>
        <v>0</v>
      </c>
      <c r="AK130" s="9">
        <f>[3]Лист2!$Q273</f>
        <v>0</v>
      </c>
      <c r="AL130" s="8">
        <f>[3]Лист2!$Q127</f>
        <v>0</v>
      </c>
      <c r="AM130" s="9">
        <f>[3]Лист2!$R273</f>
        <v>0</v>
      </c>
      <c r="AN130" s="40">
        <f>[3]Лист2!$R127</f>
        <v>0</v>
      </c>
      <c r="AO130" s="9">
        <f>[3]Лист2!$T273</f>
        <v>0</v>
      </c>
      <c r="AP130" s="8">
        <f>[3]Лист2!$T127</f>
        <v>0</v>
      </c>
      <c r="AQ130" s="8">
        <f t="shared" si="25"/>
        <v>0</v>
      </c>
      <c r="AR130" s="8">
        <f t="shared" si="26"/>
        <v>0</v>
      </c>
      <c r="AS130" s="9">
        <f>[3]Лист2!$W273</f>
        <v>0</v>
      </c>
      <c r="AT130" s="8">
        <f>[3]Лист2!$W127</f>
        <v>0</v>
      </c>
      <c r="AU130" s="9">
        <f>[3]Лист2!$X273</f>
        <v>0</v>
      </c>
      <c r="AV130" s="8">
        <f>[3]Лист2!$X127</f>
        <v>0</v>
      </c>
      <c r="AW130" s="9">
        <f>[3]Лист2!$Y273</f>
        <v>0</v>
      </c>
      <c r="AX130" s="8">
        <f>[3]Лист2!$Y127</f>
        <v>0</v>
      </c>
      <c r="AY130" s="9">
        <f>[3]Лист2!$AC273</f>
        <v>0</v>
      </c>
      <c r="AZ130" s="8">
        <f>[3]Лист2!$AC127</f>
        <v>0</v>
      </c>
      <c r="BA130" s="9">
        <f>[3]Лист2!$Z273</f>
        <v>0</v>
      </c>
      <c r="BB130" s="40">
        <f>[3]Лист2!$Z127</f>
        <v>0</v>
      </c>
      <c r="BC130" s="9">
        <f>[3]Лист2!$AA273</f>
        <v>0</v>
      </c>
      <c r="BD130" s="8">
        <f>[3]Лист2!$AA127</f>
        <v>0</v>
      </c>
      <c r="BE130" s="9">
        <f>[3]Лист2!$AB273</f>
        <v>0</v>
      </c>
      <c r="BF130" s="40">
        <f>[3]Лист2!$AB127</f>
        <v>0</v>
      </c>
      <c r="BG130" s="9">
        <f>[3]Лист2!$AD273</f>
        <v>0</v>
      </c>
      <c r="BH130" s="8">
        <f>[3]Лист2!$AD127</f>
        <v>0</v>
      </c>
      <c r="BI130" s="8">
        <f t="shared" si="27"/>
        <v>0</v>
      </c>
      <c r="BJ130" s="8">
        <f t="shared" si="28"/>
        <v>0</v>
      </c>
      <c r="BK130" s="9">
        <f>[3]Лист2!$AG273</f>
        <v>0</v>
      </c>
      <c r="BL130" s="8">
        <f>[3]Лист2!$AG127</f>
        <v>0</v>
      </c>
      <c r="BM130" s="9">
        <f>[3]Лист2!$AH273</f>
        <v>0</v>
      </c>
      <c r="BN130" s="8">
        <f>[3]Лист2!$AH127</f>
        <v>0</v>
      </c>
      <c r="BO130" s="9">
        <f>[3]Лист2!$AI273</f>
        <v>0</v>
      </c>
      <c r="BP130" s="8">
        <f>[3]Лист2!$AI127</f>
        <v>0</v>
      </c>
      <c r="BQ130" s="9">
        <f>[3]Лист2!$AM273</f>
        <v>0</v>
      </c>
      <c r="BR130" s="8">
        <f>[3]Лист2!$AM127</f>
        <v>0</v>
      </c>
      <c r="BS130" s="9">
        <f>[3]Лист2!$AJ273</f>
        <v>0</v>
      </c>
      <c r="BT130" s="40">
        <f>[3]Лист2!$AJ127</f>
        <v>0</v>
      </c>
      <c r="BU130" s="9">
        <f>[3]Лист2!$AK273</f>
        <v>0</v>
      </c>
      <c r="BV130" s="8">
        <f>[3]Лист2!$AK127</f>
        <v>0</v>
      </c>
      <c r="BW130" s="9">
        <f>[3]Лист2!$AL273</f>
        <v>0</v>
      </c>
      <c r="BX130" s="40">
        <f>[3]Лист2!$AL127</f>
        <v>0</v>
      </c>
      <c r="BY130" s="9">
        <f>[3]Лист2!$AN273</f>
        <v>0</v>
      </c>
      <c r="BZ130" s="8">
        <f>[3]Лист2!$AN127</f>
        <v>0</v>
      </c>
      <c r="CA130" s="8">
        <f t="shared" si="29"/>
        <v>0</v>
      </c>
      <c r="CB130" s="8">
        <f t="shared" si="30"/>
        <v>0</v>
      </c>
      <c r="CC130" s="9">
        <f>[3]Лист2!$AQ273</f>
        <v>0</v>
      </c>
      <c r="CD130" s="8">
        <f>[3]Лист2!$AQ127</f>
        <v>0</v>
      </c>
      <c r="CE130" s="9">
        <f>[3]Лист2!$AR273</f>
        <v>0</v>
      </c>
      <c r="CF130" s="8">
        <f>[3]Лист2!$AR127</f>
        <v>0</v>
      </c>
      <c r="CG130" s="9">
        <f>[3]Лист2!$AS273</f>
        <v>0</v>
      </c>
      <c r="CH130" s="8">
        <f>[3]Лист2!$AS127</f>
        <v>0</v>
      </c>
      <c r="CI130" s="9">
        <f>[3]Лист2!$AW273</f>
        <v>0</v>
      </c>
      <c r="CJ130" s="8">
        <f>[3]Лист2!$AW127</f>
        <v>0</v>
      </c>
      <c r="CK130" s="9">
        <f>[3]Лист2!$AT273</f>
        <v>0</v>
      </c>
      <c r="CL130" s="40">
        <f>[3]Лист2!$AT127</f>
        <v>0</v>
      </c>
      <c r="CM130" s="9">
        <f>[3]Лист2!$AU273</f>
        <v>0</v>
      </c>
      <c r="CN130" s="8">
        <f>[3]Лист2!$AU127</f>
        <v>0</v>
      </c>
      <c r="CO130" s="9">
        <f>[3]Лист2!$AV273</f>
        <v>0</v>
      </c>
      <c r="CP130" s="40">
        <f>[3]Лист2!$AV127</f>
        <v>0</v>
      </c>
      <c r="CQ130" s="9">
        <f>[3]Лист2!$AX273</f>
        <v>0</v>
      </c>
      <c r="CR130" s="8">
        <f>[3]Лист2!$AX127</f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173</v>
      </c>
      <c r="E131" s="25" t="s">
        <v>154</v>
      </c>
      <c r="F131" s="31" t="s">
        <v>174</v>
      </c>
      <c r="G131" s="8">
        <f t="shared" si="21"/>
        <v>184841069.21000001</v>
      </c>
      <c r="H131" s="8">
        <f t="shared" si="22"/>
        <v>81916826.480000004</v>
      </c>
      <c r="I131" s="9">
        <f t="shared" si="34"/>
        <v>80319</v>
      </c>
      <c r="J131" s="8">
        <f t="shared" si="34"/>
        <v>45892269.659999996</v>
      </c>
      <c r="K131" s="9">
        <f t="shared" si="34"/>
        <v>16183</v>
      </c>
      <c r="L131" s="8">
        <f t="shared" si="34"/>
        <v>7397814.3399999999</v>
      </c>
      <c r="M131" s="9">
        <f t="shared" si="34"/>
        <v>38015</v>
      </c>
      <c r="N131" s="8">
        <f t="shared" si="34"/>
        <v>28626742.48</v>
      </c>
      <c r="O131" s="9">
        <f t="shared" si="34"/>
        <v>1228</v>
      </c>
      <c r="P131" s="8">
        <f t="shared" si="34"/>
        <v>5617037.0999999996</v>
      </c>
      <c r="Q131" s="9">
        <f t="shared" si="34"/>
        <v>2803</v>
      </c>
      <c r="R131" s="8">
        <f t="shared" si="34"/>
        <v>81788994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8038</v>
      </c>
      <c r="X131" s="8">
        <f t="shared" si="33"/>
        <v>15518211.630000001</v>
      </c>
      <c r="Y131" s="8">
        <f t="shared" si="23"/>
        <v>51514126.659999996</v>
      </c>
      <c r="Z131" s="8">
        <f t="shared" si="24"/>
        <v>26587207.09</v>
      </c>
      <c r="AA131" s="9">
        <f>[3]Лист2!$M274</f>
        <v>22230</v>
      </c>
      <c r="AB131" s="8">
        <f>[3]Лист2!$M128</f>
        <v>14288513.58</v>
      </c>
      <c r="AC131" s="9">
        <f>[3]Лист2!$N274</f>
        <v>3824</v>
      </c>
      <c r="AD131" s="8">
        <f>[3]Лист2!$N128</f>
        <v>1785835.04</v>
      </c>
      <c r="AE131" s="9">
        <f>[3]Лист2!$O274</f>
        <v>9558</v>
      </c>
      <c r="AF131" s="8">
        <f>[3]Лист2!$O128</f>
        <v>10512858.470000001</v>
      </c>
      <c r="AG131" s="9">
        <f>[3]Лист2!$S274</f>
        <v>328</v>
      </c>
      <c r="AH131" s="8">
        <f>[3]Лист2!$S128</f>
        <v>2542034.34</v>
      </c>
      <c r="AI131" s="9">
        <f>[3]Лист2!$P274</f>
        <v>792</v>
      </c>
      <c r="AJ131" s="40">
        <f>[3]Лист2!$P128</f>
        <v>18715753.350000001</v>
      </c>
      <c r="AK131" s="9">
        <f>[3]Лист2!$Q274</f>
        <v>0</v>
      </c>
      <c r="AL131" s="8">
        <f>[3]Лист2!$Q128</f>
        <v>0</v>
      </c>
      <c r="AM131" s="9">
        <f>[3]Лист2!$R274</f>
        <v>0</v>
      </c>
      <c r="AN131" s="40">
        <f>[3]Лист2!$R128</f>
        <v>0</v>
      </c>
      <c r="AO131" s="9">
        <f>[3]Лист2!$T274</f>
        <v>2004</v>
      </c>
      <c r="AP131" s="8">
        <f>[3]Лист2!$T128</f>
        <v>3669131.88</v>
      </c>
      <c r="AQ131" s="8">
        <f t="shared" si="25"/>
        <v>44883382.469999999</v>
      </c>
      <c r="AR131" s="8">
        <f t="shared" si="26"/>
        <v>22069451.719999999</v>
      </c>
      <c r="AS131" s="9">
        <f>[3]Лист2!$W274</f>
        <v>20428</v>
      </c>
      <c r="AT131" s="8">
        <f>[3]Лист2!$W128</f>
        <v>12607552.66</v>
      </c>
      <c r="AU131" s="9">
        <f>[3]Лист2!$X274</f>
        <v>4190</v>
      </c>
      <c r="AV131" s="8">
        <f>[3]Лист2!$X128</f>
        <v>1922913.43</v>
      </c>
      <c r="AW131" s="9">
        <f>[3]Лист2!$Y274</f>
        <v>9549</v>
      </c>
      <c r="AX131" s="8">
        <f>[3]Лист2!$Y128</f>
        <v>7538985.6299999999</v>
      </c>
      <c r="AY131" s="9">
        <f>[3]Лист2!$AC274</f>
        <v>317</v>
      </c>
      <c r="AZ131" s="8">
        <f>[3]Лист2!$AC128</f>
        <v>2437193.7000000002</v>
      </c>
      <c r="BA131" s="9">
        <f>[3]Лист2!$Z274</f>
        <v>708</v>
      </c>
      <c r="BB131" s="40">
        <f>[3]Лист2!$Z128</f>
        <v>16445635.970000001</v>
      </c>
      <c r="BC131" s="9">
        <f>[3]Лист2!$AA274</f>
        <v>0</v>
      </c>
      <c r="BD131" s="8">
        <f>[3]Лист2!$AA128</f>
        <v>0</v>
      </c>
      <c r="BE131" s="9">
        <f>[3]Лист2!$AB274</f>
        <v>0</v>
      </c>
      <c r="BF131" s="40">
        <f>[3]Лист2!$AB128</f>
        <v>0</v>
      </c>
      <c r="BG131" s="9">
        <f>[3]Лист2!$AD274</f>
        <v>2011</v>
      </c>
      <c r="BH131" s="8">
        <f>[3]Лист2!$AD128</f>
        <v>3931101.08</v>
      </c>
      <c r="BI131" s="8">
        <f t="shared" si="27"/>
        <v>40270101.090000004</v>
      </c>
      <c r="BJ131" s="8">
        <f t="shared" si="28"/>
        <v>20663135.32</v>
      </c>
      <c r="BK131" s="9">
        <f>[3]Лист2!$AG274</f>
        <v>16376</v>
      </c>
      <c r="BL131" s="8">
        <f>[3]Лист2!$AG128</f>
        <v>11337000.18</v>
      </c>
      <c r="BM131" s="9">
        <f>[3]Лист2!$AH274</f>
        <v>3722</v>
      </c>
      <c r="BN131" s="8">
        <f>[3]Лист2!$AH128</f>
        <v>1698878.37</v>
      </c>
      <c r="BO131" s="9">
        <f>[3]Лист2!$AI274</f>
        <v>8271</v>
      </c>
      <c r="BP131" s="8">
        <f>[3]Лист2!$AI128</f>
        <v>7627256.7699999996</v>
      </c>
      <c r="BQ131" s="9">
        <f>[3]Лист2!$AM274</f>
        <v>283</v>
      </c>
      <c r="BR131" s="8">
        <f>[3]Лист2!$AM128</f>
        <v>2167297.4300000002</v>
      </c>
      <c r="BS131" s="9">
        <f>[3]Лист2!$AJ274</f>
        <v>609</v>
      </c>
      <c r="BT131" s="40">
        <f>[3]Лист2!$AJ128</f>
        <v>13623869.67</v>
      </c>
      <c r="BU131" s="9">
        <f>[3]Лист2!$AK274</f>
        <v>0</v>
      </c>
      <c r="BV131" s="8">
        <f>[3]Лист2!$AK128</f>
        <v>0</v>
      </c>
      <c r="BW131" s="9">
        <f>[3]Лист2!$AL274</f>
        <v>0</v>
      </c>
      <c r="BX131" s="40">
        <f>[3]Лист2!$AL128</f>
        <v>0</v>
      </c>
      <c r="BY131" s="9">
        <f>[3]Лист2!$AN274</f>
        <v>2012</v>
      </c>
      <c r="BZ131" s="8">
        <f>[3]Лист2!$AN128</f>
        <v>3815798.67</v>
      </c>
      <c r="CA131" s="8">
        <f t="shared" si="29"/>
        <v>48173458.990000002</v>
      </c>
      <c r="CB131" s="8">
        <f t="shared" si="30"/>
        <v>12597032.35</v>
      </c>
      <c r="CC131" s="9">
        <f>[3]Лист2!$AQ274</f>
        <v>21285</v>
      </c>
      <c r="CD131" s="8">
        <f>[3]Лист2!$AQ128</f>
        <v>7659203.2400000002</v>
      </c>
      <c r="CE131" s="9">
        <f>[3]Лист2!$AR274</f>
        <v>4447</v>
      </c>
      <c r="CF131" s="8">
        <f>[3]Лист2!$AR128</f>
        <v>1990187.5</v>
      </c>
      <c r="CG131" s="9">
        <f>[3]Лист2!$AS274</f>
        <v>10637</v>
      </c>
      <c r="CH131" s="8">
        <f>[3]Лист2!$AS128</f>
        <v>2947641.61</v>
      </c>
      <c r="CI131" s="9">
        <f>[3]Лист2!$AW274</f>
        <v>300</v>
      </c>
      <c r="CJ131" s="8">
        <f>[3]Лист2!$AW128</f>
        <v>-1529488.37</v>
      </c>
      <c r="CK131" s="9">
        <f>[3]Лист2!$AT274</f>
        <v>694</v>
      </c>
      <c r="CL131" s="40">
        <f>[3]Лист2!$AT128</f>
        <v>33003735.010000002</v>
      </c>
      <c r="CM131" s="9">
        <f>[3]Лист2!$AU274</f>
        <v>0</v>
      </c>
      <c r="CN131" s="8">
        <f>[3]Лист2!$AU128</f>
        <v>0</v>
      </c>
      <c r="CO131" s="9">
        <f>[3]Лист2!$AV274</f>
        <v>0</v>
      </c>
      <c r="CP131" s="40">
        <f>[3]Лист2!$AV128</f>
        <v>0</v>
      </c>
      <c r="CQ131" s="9">
        <f>[3]Лист2!$AX274</f>
        <v>2011</v>
      </c>
      <c r="CR131" s="8">
        <f>[3]Лист2!$AX128</f>
        <v>4102180</v>
      </c>
    </row>
    <row r="132" spans="1:96" x14ac:dyDescent="0.25">
      <c r="A132" s="12"/>
      <c r="B132" s="17" t="s">
        <v>100</v>
      </c>
      <c r="C132" s="12"/>
      <c r="D132" s="25"/>
      <c r="E132" s="26" t="s">
        <v>159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f>[3]Лист2!$M275</f>
        <v>0</v>
      </c>
      <c r="AB132" s="8">
        <f>[3]Лист2!$M129</f>
        <v>0</v>
      </c>
      <c r="AC132" s="9">
        <f>[3]Лист2!$N275</f>
        <v>0</v>
      </c>
      <c r="AD132" s="8">
        <f>[3]Лист2!$N129</f>
        <v>0</v>
      </c>
      <c r="AE132" s="9">
        <f>[3]Лист2!$O275</f>
        <v>0</v>
      </c>
      <c r="AF132" s="8">
        <f>[3]Лист2!$O129</f>
        <v>0</v>
      </c>
      <c r="AG132" s="9">
        <f>[3]Лист2!$S275</f>
        <v>0</v>
      </c>
      <c r="AH132" s="8">
        <f>[3]Лист2!$S129</f>
        <v>0</v>
      </c>
      <c r="AI132" s="9">
        <f>[3]Лист2!$P275</f>
        <v>0</v>
      </c>
      <c r="AJ132" s="40">
        <f>[3]Лист2!$P129</f>
        <v>0</v>
      </c>
      <c r="AK132" s="9">
        <f>[3]Лист2!$Q275</f>
        <v>0</v>
      </c>
      <c r="AL132" s="8">
        <f>[3]Лист2!$Q129</f>
        <v>0</v>
      </c>
      <c r="AM132" s="9">
        <f>[3]Лист2!$R275</f>
        <v>0</v>
      </c>
      <c r="AN132" s="40">
        <f>[3]Лист2!$R129</f>
        <v>0</v>
      </c>
      <c r="AO132" s="9">
        <f>[3]Лист2!$T275</f>
        <v>0</v>
      </c>
      <c r="AP132" s="8">
        <f>[3]Лист2!$T129</f>
        <v>0</v>
      </c>
      <c r="AQ132" s="8">
        <f t="shared" si="25"/>
        <v>0</v>
      </c>
      <c r="AR132" s="8">
        <f t="shared" si="26"/>
        <v>0</v>
      </c>
      <c r="AS132" s="9">
        <f>[3]Лист2!$W275</f>
        <v>0</v>
      </c>
      <c r="AT132" s="8">
        <f>[3]Лист2!$W129</f>
        <v>0</v>
      </c>
      <c r="AU132" s="9">
        <f>[3]Лист2!$X275</f>
        <v>0</v>
      </c>
      <c r="AV132" s="8">
        <f>[3]Лист2!$X129</f>
        <v>0</v>
      </c>
      <c r="AW132" s="9">
        <f>[3]Лист2!$Y275</f>
        <v>0</v>
      </c>
      <c r="AX132" s="8">
        <f>[3]Лист2!$Y129</f>
        <v>0</v>
      </c>
      <c r="AY132" s="9">
        <f>[3]Лист2!$AC275</f>
        <v>0</v>
      </c>
      <c r="AZ132" s="8">
        <f>[3]Лист2!$AC129</f>
        <v>0</v>
      </c>
      <c r="BA132" s="9">
        <f>[3]Лист2!$Z275</f>
        <v>0</v>
      </c>
      <c r="BB132" s="40">
        <f>[3]Лист2!$Z129</f>
        <v>0</v>
      </c>
      <c r="BC132" s="9">
        <f>[3]Лист2!$AA275</f>
        <v>0</v>
      </c>
      <c r="BD132" s="8">
        <f>[3]Лист2!$AA129</f>
        <v>0</v>
      </c>
      <c r="BE132" s="9">
        <f>[3]Лист2!$AB275</f>
        <v>0</v>
      </c>
      <c r="BF132" s="40">
        <f>[3]Лист2!$AB129</f>
        <v>0</v>
      </c>
      <c r="BG132" s="9">
        <f>[3]Лист2!$AD275</f>
        <v>0</v>
      </c>
      <c r="BH132" s="8">
        <f>[3]Лист2!$AD129</f>
        <v>0</v>
      </c>
      <c r="BI132" s="8">
        <f t="shared" si="27"/>
        <v>0</v>
      </c>
      <c r="BJ132" s="8">
        <f t="shared" si="28"/>
        <v>0</v>
      </c>
      <c r="BK132" s="9">
        <f>[3]Лист2!$AG275</f>
        <v>0</v>
      </c>
      <c r="BL132" s="8">
        <f>[3]Лист2!$AG129</f>
        <v>0</v>
      </c>
      <c r="BM132" s="9">
        <f>[3]Лист2!$AH275</f>
        <v>0</v>
      </c>
      <c r="BN132" s="8">
        <f>[3]Лист2!$AH129</f>
        <v>0</v>
      </c>
      <c r="BO132" s="9">
        <f>[3]Лист2!$AI275</f>
        <v>0</v>
      </c>
      <c r="BP132" s="8">
        <f>[3]Лист2!$AI129</f>
        <v>0</v>
      </c>
      <c r="BQ132" s="9">
        <f>[3]Лист2!$AM275</f>
        <v>0</v>
      </c>
      <c r="BR132" s="8">
        <f>[3]Лист2!$AM129</f>
        <v>0</v>
      </c>
      <c r="BS132" s="9">
        <f>[3]Лист2!$AJ275</f>
        <v>0</v>
      </c>
      <c r="BT132" s="40">
        <f>[3]Лист2!$AJ129</f>
        <v>0</v>
      </c>
      <c r="BU132" s="9">
        <f>[3]Лист2!$AK275</f>
        <v>0</v>
      </c>
      <c r="BV132" s="8">
        <f>[3]Лист2!$AK129</f>
        <v>0</v>
      </c>
      <c r="BW132" s="9">
        <f>[3]Лист2!$AL275</f>
        <v>0</v>
      </c>
      <c r="BX132" s="40">
        <f>[3]Лист2!$AL129</f>
        <v>0</v>
      </c>
      <c r="BY132" s="9">
        <f>[3]Лист2!$AN275</f>
        <v>0</v>
      </c>
      <c r="BZ132" s="8">
        <f>[3]Лист2!$AN129</f>
        <v>0</v>
      </c>
      <c r="CA132" s="8">
        <f t="shared" si="29"/>
        <v>0</v>
      </c>
      <c r="CB132" s="8">
        <f t="shared" si="30"/>
        <v>0</v>
      </c>
      <c r="CC132" s="9">
        <f>[3]Лист2!$AQ275</f>
        <v>0</v>
      </c>
      <c r="CD132" s="8">
        <f>[3]Лист2!$AQ129</f>
        <v>0</v>
      </c>
      <c r="CE132" s="9">
        <f>[3]Лист2!$AR275</f>
        <v>0</v>
      </c>
      <c r="CF132" s="8">
        <f>[3]Лист2!$AR129</f>
        <v>0</v>
      </c>
      <c r="CG132" s="9">
        <f>[3]Лист2!$AS275</f>
        <v>0</v>
      </c>
      <c r="CH132" s="8">
        <f>[3]Лист2!$AS129</f>
        <v>0</v>
      </c>
      <c r="CI132" s="9">
        <f>[3]Лист2!$AW275</f>
        <v>0</v>
      </c>
      <c r="CJ132" s="8">
        <f>[3]Лист2!$AW129</f>
        <v>0</v>
      </c>
      <c r="CK132" s="9">
        <f>[3]Лист2!$AT275</f>
        <v>0</v>
      </c>
      <c r="CL132" s="40">
        <f>[3]Лист2!$AT129</f>
        <v>0</v>
      </c>
      <c r="CM132" s="9">
        <f>[3]Лист2!$AU275</f>
        <v>0</v>
      </c>
      <c r="CN132" s="8">
        <f>[3]Лист2!$AU129</f>
        <v>0</v>
      </c>
      <c r="CO132" s="9">
        <f>[3]Лист2!$AV275</f>
        <v>0</v>
      </c>
      <c r="CP132" s="40">
        <f>[3]Лист2!$AV129</f>
        <v>0</v>
      </c>
      <c r="CQ132" s="9">
        <f>[3]Лист2!$AX275</f>
        <v>0</v>
      </c>
      <c r="CR132" s="8">
        <f>[3]Лист2!$AX129</f>
        <v>0</v>
      </c>
    </row>
    <row r="133" spans="1:96" ht="30" x14ac:dyDescent="0.25">
      <c r="A133" s="12">
        <v>105</v>
      </c>
      <c r="B133" s="18" t="s">
        <v>142</v>
      </c>
      <c r="C133" s="12">
        <v>330353</v>
      </c>
      <c r="D133" s="25" t="s">
        <v>168</v>
      </c>
      <c r="E133" s="25" t="s">
        <v>159</v>
      </c>
      <c r="F133" s="31" t="s">
        <v>169</v>
      </c>
      <c r="G133" s="8">
        <f t="shared" si="21"/>
        <v>34069992.869999997</v>
      </c>
      <c r="H133" s="8">
        <f t="shared" si="22"/>
        <v>10871918.310000001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10871918.310000001</v>
      </c>
      <c r="O133" s="9">
        <f t="shared" si="34"/>
        <v>0</v>
      </c>
      <c r="P133" s="8">
        <f t="shared" si="34"/>
        <v>0</v>
      </c>
      <c r="Q133" s="9">
        <f t="shared" si="34"/>
        <v>293</v>
      </c>
      <c r="R133" s="8">
        <f t="shared" si="34"/>
        <v>23198074.559999999</v>
      </c>
      <c r="S133" s="9">
        <f t="shared" si="34"/>
        <v>0</v>
      </c>
      <c r="T133" s="8">
        <f t="shared" si="33"/>
        <v>0</v>
      </c>
      <c r="U133" s="9">
        <f t="shared" si="33"/>
        <v>263</v>
      </c>
      <c r="V133" s="8">
        <f t="shared" si="33"/>
        <v>22860802.600000001</v>
      </c>
      <c r="W133" s="9">
        <f t="shared" si="33"/>
        <v>0</v>
      </c>
      <c r="X133" s="8">
        <f t="shared" si="33"/>
        <v>0</v>
      </c>
      <c r="Y133" s="8">
        <f t="shared" si="23"/>
        <v>11105077.140000001</v>
      </c>
      <c r="Z133" s="8">
        <f t="shared" si="24"/>
        <v>0</v>
      </c>
      <c r="AA133" s="9">
        <f>[3]Лист2!$M276</f>
        <v>0</v>
      </c>
      <c r="AB133" s="8">
        <f>[3]Лист2!$M130</f>
        <v>0</v>
      </c>
      <c r="AC133" s="9">
        <f>[3]Лист2!$N276</f>
        <v>0</v>
      </c>
      <c r="AD133" s="8">
        <f>[3]Лист2!$N130</f>
        <v>0</v>
      </c>
      <c r="AE133" s="9">
        <f>[3]Лист2!$O276</f>
        <v>0</v>
      </c>
      <c r="AF133" s="8">
        <f>[3]Лист2!$O130</f>
        <v>0</v>
      </c>
      <c r="AG133" s="9">
        <f>[3]Лист2!$S276</f>
        <v>0</v>
      </c>
      <c r="AH133" s="8">
        <f>[3]Лист2!$S130</f>
        <v>0</v>
      </c>
      <c r="AI133" s="9">
        <f>[3]Лист2!$P276</f>
        <v>75</v>
      </c>
      <c r="AJ133" s="40">
        <f>[3]Лист2!$P130</f>
        <v>11105077.140000001</v>
      </c>
      <c r="AK133" s="9">
        <f>[3]Лист2!$Q276</f>
        <v>0</v>
      </c>
      <c r="AL133" s="8">
        <f>[3]Лист2!$Q130</f>
        <v>0</v>
      </c>
      <c r="AM133" s="9">
        <f>[3]Лист2!$R276</f>
        <v>67</v>
      </c>
      <c r="AN133" s="40">
        <f>[3]Лист2!$R130</f>
        <v>10964762.43</v>
      </c>
      <c r="AO133" s="9">
        <f>[3]Лист2!$T276</f>
        <v>0</v>
      </c>
      <c r="AP133" s="8">
        <f>[3]Лист2!$T130</f>
        <v>0</v>
      </c>
      <c r="AQ133" s="8">
        <f t="shared" si="25"/>
        <v>12316889.68</v>
      </c>
      <c r="AR133" s="8">
        <f t="shared" si="26"/>
        <v>1267840</v>
      </c>
      <c r="AS133" s="9">
        <f>[3]Лист2!$W276</f>
        <v>0</v>
      </c>
      <c r="AT133" s="8">
        <f>[3]Лист2!$W130</f>
        <v>0</v>
      </c>
      <c r="AU133" s="9">
        <f>[3]Лист2!$X276</f>
        <v>0</v>
      </c>
      <c r="AV133" s="8">
        <f>[3]Лист2!$X130</f>
        <v>0</v>
      </c>
      <c r="AW133" s="9">
        <f>[3]Лист2!$Y276</f>
        <v>0</v>
      </c>
      <c r="AX133" s="8">
        <f>[3]Лист2!$Y130</f>
        <v>1267840</v>
      </c>
      <c r="AY133" s="9">
        <f>[3]Лист2!$AC276</f>
        <v>0</v>
      </c>
      <c r="AZ133" s="8">
        <f>[3]Лист2!$AC130</f>
        <v>0</v>
      </c>
      <c r="BA133" s="9">
        <f>[3]Лист2!$Z276</f>
        <v>77</v>
      </c>
      <c r="BB133" s="40">
        <f>[3]Лист2!$Z130</f>
        <v>11049049.68</v>
      </c>
      <c r="BC133" s="9">
        <f>[3]Лист2!$AA276</f>
        <v>0</v>
      </c>
      <c r="BD133" s="8">
        <f>[3]Лист2!$AA130</f>
        <v>0</v>
      </c>
      <c r="BE133" s="9">
        <f>[3]Лист2!$AB276</f>
        <v>65</v>
      </c>
      <c r="BF133" s="40">
        <f>[3]Лист2!$AB130</f>
        <v>10924068.43</v>
      </c>
      <c r="BG133" s="9">
        <f>[3]Лист2!$AD276</f>
        <v>0</v>
      </c>
      <c r="BH133" s="8">
        <f>[3]Лист2!$AD130</f>
        <v>0</v>
      </c>
      <c r="BI133" s="8">
        <f t="shared" si="27"/>
        <v>2516455.15</v>
      </c>
      <c r="BJ133" s="8">
        <f t="shared" si="28"/>
        <v>1675900.77</v>
      </c>
      <c r="BK133" s="9">
        <f>[3]Лист2!$AG276</f>
        <v>0</v>
      </c>
      <c r="BL133" s="8">
        <f>[3]Лист2!$AG130</f>
        <v>0</v>
      </c>
      <c r="BM133" s="9">
        <f>[3]Лист2!$AH276</f>
        <v>0</v>
      </c>
      <c r="BN133" s="8">
        <f>[3]Лист2!$AH130</f>
        <v>0</v>
      </c>
      <c r="BO133" s="9">
        <f>[3]Лист2!$AI276</f>
        <v>0</v>
      </c>
      <c r="BP133" s="8">
        <f>[3]Лист2!$AI130</f>
        <v>1675900.77</v>
      </c>
      <c r="BQ133" s="9">
        <f>[3]Лист2!$AM276</f>
        <v>0</v>
      </c>
      <c r="BR133" s="8">
        <f>[3]Лист2!$AM130</f>
        <v>0</v>
      </c>
      <c r="BS133" s="9">
        <f>[3]Лист2!$AJ276</f>
        <v>5</v>
      </c>
      <c r="BT133" s="40">
        <f>[3]Лист2!$AJ130</f>
        <v>840554.38</v>
      </c>
      <c r="BU133" s="9">
        <f>[3]Лист2!$AK276</f>
        <v>0</v>
      </c>
      <c r="BV133" s="8">
        <f>[3]Лист2!$AK130</f>
        <v>0</v>
      </c>
      <c r="BW133" s="9">
        <f>[3]Лист2!$AL276</f>
        <v>5</v>
      </c>
      <c r="BX133" s="40">
        <f>[3]Лист2!$AL130</f>
        <v>840554.38</v>
      </c>
      <c r="BY133" s="9">
        <f>[3]Лист2!$AN276</f>
        <v>0</v>
      </c>
      <c r="BZ133" s="8">
        <f>[3]Лист2!$AN130</f>
        <v>0</v>
      </c>
      <c r="CA133" s="8">
        <f t="shared" si="29"/>
        <v>8131570.9000000004</v>
      </c>
      <c r="CB133" s="8">
        <f t="shared" si="30"/>
        <v>7928177.54</v>
      </c>
      <c r="CC133" s="9">
        <f>[3]Лист2!$AQ276</f>
        <v>0</v>
      </c>
      <c r="CD133" s="8">
        <f>[3]Лист2!$AQ130</f>
        <v>0</v>
      </c>
      <c r="CE133" s="9">
        <f>[3]Лист2!$AR276</f>
        <v>0</v>
      </c>
      <c r="CF133" s="8">
        <f>[3]Лист2!$AR130</f>
        <v>0</v>
      </c>
      <c r="CG133" s="9">
        <f>[3]Лист2!$AS276</f>
        <v>0</v>
      </c>
      <c r="CH133" s="8">
        <f>[3]Лист2!$AS130</f>
        <v>7928177.54</v>
      </c>
      <c r="CI133" s="9">
        <f>[3]Лист2!$AW276</f>
        <v>0</v>
      </c>
      <c r="CJ133" s="8">
        <f>[3]Лист2!$AW130</f>
        <v>0</v>
      </c>
      <c r="CK133" s="9">
        <f>[3]Лист2!$AT276</f>
        <v>136</v>
      </c>
      <c r="CL133" s="40">
        <f>[3]Лист2!$AT130</f>
        <v>203393.36</v>
      </c>
      <c r="CM133" s="9">
        <f>[3]Лист2!$AU276</f>
        <v>0</v>
      </c>
      <c r="CN133" s="8">
        <f>[3]Лист2!$AU130</f>
        <v>0</v>
      </c>
      <c r="CO133" s="9">
        <f>[3]Лист2!$AV276</f>
        <v>126</v>
      </c>
      <c r="CP133" s="40">
        <f>[3]Лист2!$AV130</f>
        <v>131417.35999999999</v>
      </c>
      <c r="CQ133" s="9">
        <f>[3]Лист2!$AX276</f>
        <v>0</v>
      </c>
      <c r="CR133" s="8">
        <f>[3]Лист2!$AX130</f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159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f>[3]Лист2!$M277</f>
        <v>0</v>
      </c>
      <c r="AB134" s="8">
        <f>[3]Лист2!$M131</f>
        <v>0</v>
      </c>
      <c r="AC134" s="9">
        <f>[3]Лист2!$N277</f>
        <v>0</v>
      </c>
      <c r="AD134" s="8">
        <f>[3]Лист2!$N131</f>
        <v>0</v>
      </c>
      <c r="AE134" s="9">
        <f>[3]Лист2!$O277</f>
        <v>0</v>
      </c>
      <c r="AF134" s="8">
        <f>[3]Лист2!$O131</f>
        <v>0</v>
      </c>
      <c r="AG134" s="9">
        <f>[3]Лист2!$S277</f>
        <v>0</v>
      </c>
      <c r="AH134" s="8">
        <f>[3]Лист2!$S131</f>
        <v>0</v>
      </c>
      <c r="AI134" s="9">
        <f>[3]Лист2!$P277</f>
        <v>0</v>
      </c>
      <c r="AJ134" s="40">
        <f>[3]Лист2!$P131</f>
        <v>0</v>
      </c>
      <c r="AK134" s="9">
        <f>[3]Лист2!$Q277</f>
        <v>0</v>
      </c>
      <c r="AL134" s="8">
        <f>[3]Лист2!$Q131</f>
        <v>0</v>
      </c>
      <c r="AM134" s="9">
        <f>[3]Лист2!$R277</f>
        <v>0</v>
      </c>
      <c r="AN134" s="40">
        <f>[3]Лист2!$R131</f>
        <v>0</v>
      </c>
      <c r="AO134" s="9">
        <f>[3]Лист2!$T277</f>
        <v>0</v>
      </c>
      <c r="AP134" s="8">
        <f>[3]Лист2!$T131</f>
        <v>0</v>
      </c>
      <c r="AQ134" s="8">
        <f t="shared" si="25"/>
        <v>0</v>
      </c>
      <c r="AR134" s="8">
        <f t="shared" si="26"/>
        <v>0</v>
      </c>
      <c r="AS134" s="9">
        <f>[3]Лист2!$W277</f>
        <v>0</v>
      </c>
      <c r="AT134" s="8">
        <f>[3]Лист2!$W131</f>
        <v>0</v>
      </c>
      <c r="AU134" s="9">
        <f>[3]Лист2!$X277</f>
        <v>0</v>
      </c>
      <c r="AV134" s="8">
        <f>[3]Лист2!$X131</f>
        <v>0</v>
      </c>
      <c r="AW134" s="9">
        <f>[3]Лист2!$Y277</f>
        <v>0</v>
      </c>
      <c r="AX134" s="8">
        <f>[3]Лист2!$Y131</f>
        <v>0</v>
      </c>
      <c r="AY134" s="9">
        <f>[3]Лист2!$AC277</f>
        <v>0</v>
      </c>
      <c r="AZ134" s="8">
        <f>[3]Лист2!$AC131</f>
        <v>0</v>
      </c>
      <c r="BA134" s="9">
        <f>[3]Лист2!$Z277</f>
        <v>0</v>
      </c>
      <c r="BB134" s="40">
        <f>[3]Лист2!$Z131</f>
        <v>0</v>
      </c>
      <c r="BC134" s="9">
        <f>[3]Лист2!$AA277</f>
        <v>0</v>
      </c>
      <c r="BD134" s="8">
        <f>[3]Лист2!$AA131</f>
        <v>0</v>
      </c>
      <c r="BE134" s="9">
        <f>[3]Лист2!$AB277</f>
        <v>0</v>
      </c>
      <c r="BF134" s="40">
        <f>[3]Лист2!$AB131</f>
        <v>0</v>
      </c>
      <c r="BG134" s="9">
        <f>[3]Лист2!$AD277</f>
        <v>0</v>
      </c>
      <c r="BH134" s="8">
        <f>[3]Лист2!$AD131</f>
        <v>0</v>
      </c>
      <c r="BI134" s="8">
        <f t="shared" si="27"/>
        <v>0</v>
      </c>
      <c r="BJ134" s="8">
        <f t="shared" si="28"/>
        <v>0</v>
      </c>
      <c r="BK134" s="9">
        <f>[3]Лист2!$AG277</f>
        <v>0</v>
      </c>
      <c r="BL134" s="8">
        <f>[3]Лист2!$AG131</f>
        <v>0</v>
      </c>
      <c r="BM134" s="9">
        <f>[3]Лист2!$AH277</f>
        <v>0</v>
      </c>
      <c r="BN134" s="8">
        <f>[3]Лист2!$AH131</f>
        <v>0</v>
      </c>
      <c r="BO134" s="9">
        <f>[3]Лист2!$AI277</f>
        <v>0</v>
      </c>
      <c r="BP134" s="8">
        <f>[3]Лист2!$AI131</f>
        <v>0</v>
      </c>
      <c r="BQ134" s="9">
        <f>[3]Лист2!$AM277</f>
        <v>0</v>
      </c>
      <c r="BR134" s="8">
        <f>[3]Лист2!$AM131</f>
        <v>0</v>
      </c>
      <c r="BS134" s="9">
        <f>[3]Лист2!$AJ277</f>
        <v>0</v>
      </c>
      <c r="BT134" s="40">
        <f>[3]Лист2!$AJ131</f>
        <v>0</v>
      </c>
      <c r="BU134" s="9">
        <f>[3]Лист2!$AK277</f>
        <v>0</v>
      </c>
      <c r="BV134" s="8">
        <f>[3]Лист2!$AK131</f>
        <v>0</v>
      </c>
      <c r="BW134" s="9">
        <f>[3]Лист2!$AL277</f>
        <v>0</v>
      </c>
      <c r="BX134" s="40">
        <f>[3]Лист2!$AL131</f>
        <v>0</v>
      </c>
      <c r="BY134" s="9">
        <f>[3]Лист2!$AN277</f>
        <v>0</v>
      </c>
      <c r="BZ134" s="8">
        <f>[3]Лист2!$AN131</f>
        <v>0</v>
      </c>
      <c r="CA134" s="8">
        <f t="shared" si="29"/>
        <v>0</v>
      </c>
      <c r="CB134" s="8">
        <f t="shared" si="30"/>
        <v>0</v>
      </c>
      <c r="CC134" s="9">
        <f>[3]Лист2!$AQ277</f>
        <v>0</v>
      </c>
      <c r="CD134" s="8">
        <f>[3]Лист2!$AQ131</f>
        <v>0</v>
      </c>
      <c r="CE134" s="9">
        <f>[3]Лист2!$AR277</f>
        <v>0</v>
      </c>
      <c r="CF134" s="8">
        <f>[3]Лист2!$AR131</f>
        <v>0</v>
      </c>
      <c r="CG134" s="9">
        <f>[3]Лист2!$AS277</f>
        <v>0</v>
      </c>
      <c r="CH134" s="8">
        <f>[3]Лист2!$AS131</f>
        <v>0</v>
      </c>
      <c r="CI134" s="9">
        <f>[3]Лист2!$AW277</f>
        <v>0</v>
      </c>
      <c r="CJ134" s="8">
        <f>[3]Лист2!$AW131</f>
        <v>0</v>
      </c>
      <c r="CK134" s="9">
        <f>[3]Лист2!$AT277</f>
        <v>0</v>
      </c>
      <c r="CL134" s="40">
        <f>[3]Лист2!$AT131</f>
        <v>0</v>
      </c>
      <c r="CM134" s="9">
        <f>[3]Лист2!$AU277</f>
        <v>0</v>
      </c>
      <c r="CN134" s="8">
        <f>[3]Лист2!$AU131</f>
        <v>0</v>
      </c>
      <c r="CO134" s="9">
        <f>[3]Лист2!$AV277</f>
        <v>0</v>
      </c>
      <c r="CP134" s="40">
        <f>[3]Лист2!$AV131</f>
        <v>0</v>
      </c>
      <c r="CQ134" s="9">
        <f>[3]Лист2!$AX277</f>
        <v>0</v>
      </c>
      <c r="CR134" s="8">
        <f>[3]Лист2!$AX131</f>
        <v>0</v>
      </c>
    </row>
    <row r="135" spans="1:96" ht="30" x14ac:dyDescent="0.25">
      <c r="A135" s="12">
        <v>106</v>
      </c>
      <c r="B135" s="18" t="s">
        <v>143</v>
      </c>
      <c r="C135" s="12">
        <v>330363</v>
      </c>
      <c r="D135" s="25" t="s">
        <v>173</v>
      </c>
      <c r="E135" s="25" t="s">
        <v>159</v>
      </c>
      <c r="F135" s="31" t="s">
        <v>174</v>
      </c>
      <c r="G135" s="8">
        <f t="shared" si="21"/>
        <v>58178419.520000003</v>
      </c>
      <c r="H135" s="8">
        <f t="shared" si="22"/>
        <v>7543979.9699999997</v>
      </c>
      <c r="I135" s="9">
        <f t="shared" si="34"/>
        <v>11431</v>
      </c>
      <c r="J135" s="8">
        <f t="shared" si="34"/>
        <v>2917173.6</v>
      </c>
      <c r="K135" s="9">
        <f t="shared" si="34"/>
        <v>382</v>
      </c>
      <c r="L135" s="8">
        <f t="shared" si="34"/>
        <v>168579.43</v>
      </c>
      <c r="M135" s="9">
        <f t="shared" si="34"/>
        <v>5469</v>
      </c>
      <c r="N135" s="8">
        <f t="shared" si="34"/>
        <v>4458226.9400000004</v>
      </c>
      <c r="O135" s="9">
        <f t="shared" si="34"/>
        <v>809</v>
      </c>
      <c r="P135" s="8">
        <f t="shared" si="34"/>
        <v>9031631.9800000004</v>
      </c>
      <c r="Q135" s="9">
        <f t="shared" si="34"/>
        <v>1396</v>
      </c>
      <c r="R135" s="8">
        <f t="shared" si="34"/>
        <v>39642782.710000001</v>
      </c>
      <c r="S135" s="9">
        <f t="shared" si="34"/>
        <v>1283</v>
      </c>
      <c r="T135" s="8">
        <f t="shared" si="33"/>
        <v>39078059.710000001</v>
      </c>
      <c r="U135" s="9">
        <f t="shared" si="33"/>
        <v>13</v>
      </c>
      <c r="V135" s="8">
        <f t="shared" si="33"/>
        <v>564723</v>
      </c>
      <c r="W135" s="9">
        <f t="shared" si="33"/>
        <v>1890</v>
      </c>
      <c r="X135" s="8">
        <f t="shared" si="33"/>
        <v>1960024.86</v>
      </c>
      <c r="Y135" s="8">
        <f t="shared" si="23"/>
        <v>15967704.26</v>
      </c>
      <c r="Z135" s="8">
        <f t="shared" si="24"/>
        <v>1515001.28</v>
      </c>
      <c r="AA135" s="9">
        <f>[3]Лист2!$M278</f>
        <v>2614</v>
      </c>
      <c r="AB135" s="8">
        <f>[3]Лист2!$M132</f>
        <v>896414.44</v>
      </c>
      <c r="AC135" s="9">
        <f>[3]Лист2!$N278</f>
        <v>50</v>
      </c>
      <c r="AD135" s="8">
        <f>[3]Лист2!$N132</f>
        <v>22110</v>
      </c>
      <c r="AE135" s="9">
        <f>[3]Лист2!$O278</f>
        <v>1110</v>
      </c>
      <c r="AF135" s="8">
        <f>[3]Лист2!$O132</f>
        <v>596476.84</v>
      </c>
      <c r="AG135" s="9">
        <f>[3]Лист2!$S278</f>
        <v>167</v>
      </c>
      <c r="AH135" s="8">
        <f>[3]Лист2!$S132</f>
        <v>2576684.75</v>
      </c>
      <c r="AI135" s="9">
        <f>[3]Лист2!$P278</f>
        <v>331</v>
      </c>
      <c r="AJ135" s="40">
        <f>[3]Лист2!$P132</f>
        <v>11191864.029999999</v>
      </c>
      <c r="AK135" s="9">
        <f>[3]Лист2!$Q278</f>
        <v>331</v>
      </c>
      <c r="AL135" s="8">
        <f>[3]Лист2!$Q132</f>
        <v>11191864.029999999</v>
      </c>
      <c r="AM135" s="9">
        <f>[3]Лист2!$R278</f>
        <v>0</v>
      </c>
      <c r="AN135" s="40">
        <f>[3]Лист2!$R132</f>
        <v>0</v>
      </c>
      <c r="AO135" s="9">
        <f>[3]Лист2!$T278</f>
        <v>470</v>
      </c>
      <c r="AP135" s="8">
        <f>[3]Лист2!$T132</f>
        <v>684154.2</v>
      </c>
      <c r="AQ135" s="8">
        <f t="shared" si="25"/>
        <v>12090976.33</v>
      </c>
      <c r="AR135" s="8">
        <f t="shared" si="26"/>
        <v>1872446.89</v>
      </c>
      <c r="AS135" s="9">
        <f>[3]Лист2!$W278</f>
        <v>2964</v>
      </c>
      <c r="AT135" s="8">
        <f>[3]Лист2!$W132</f>
        <v>1092869.23</v>
      </c>
      <c r="AU135" s="9">
        <f>[3]Лист2!$X278</f>
        <v>109</v>
      </c>
      <c r="AV135" s="8">
        <f>[3]Лист2!$X132</f>
        <v>48746.26</v>
      </c>
      <c r="AW135" s="9">
        <f>[3]Лист2!$Y278</f>
        <v>1420</v>
      </c>
      <c r="AX135" s="8">
        <f>[3]Лист2!$Y132</f>
        <v>730831.4</v>
      </c>
      <c r="AY135" s="9">
        <f>[3]Лист2!$AC278</f>
        <v>205</v>
      </c>
      <c r="AZ135" s="8">
        <f>[3]Лист2!$AC132</f>
        <v>3504173.65</v>
      </c>
      <c r="BA135" s="9">
        <f>[3]Лист2!$Z278</f>
        <v>163</v>
      </c>
      <c r="BB135" s="40">
        <f>[3]Лист2!$Z132</f>
        <v>6030201.5899999999</v>
      </c>
      <c r="BC135" s="9">
        <f>[3]Лист2!$AA278</f>
        <v>160</v>
      </c>
      <c r="BD135" s="8">
        <f>[3]Лист2!$AA132</f>
        <v>5608732.5899999999</v>
      </c>
      <c r="BE135" s="9">
        <f>[3]Лист2!$AB278</f>
        <v>3</v>
      </c>
      <c r="BF135" s="40">
        <f>[3]Лист2!$AB132</f>
        <v>421469</v>
      </c>
      <c r="BG135" s="9">
        <f>[3]Лист2!$AD278</f>
        <v>470</v>
      </c>
      <c r="BH135" s="8">
        <f>[3]Лист2!$AD132</f>
        <v>684154.2</v>
      </c>
      <c r="BI135" s="8">
        <f t="shared" si="27"/>
        <v>12281319.550000001</v>
      </c>
      <c r="BJ135" s="8">
        <f t="shared" si="28"/>
        <v>1385553.09</v>
      </c>
      <c r="BK135" s="9">
        <f>[3]Лист2!$AG278</f>
        <v>316</v>
      </c>
      <c r="BL135" s="8">
        <f>[3]Лист2!$AG132</f>
        <v>124254.36</v>
      </c>
      <c r="BM135" s="9">
        <f>[3]Лист2!$AH278</f>
        <v>102</v>
      </c>
      <c r="BN135" s="8">
        <f>[3]Лист2!$AH132</f>
        <v>44758.74</v>
      </c>
      <c r="BO135" s="9">
        <f>[3]Лист2!$AI278</f>
        <v>339</v>
      </c>
      <c r="BP135" s="8">
        <f>[3]Лист2!$AI132</f>
        <v>1216539.99</v>
      </c>
      <c r="BQ135" s="9">
        <f>[3]Лист2!$AM278</f>
        <v>5</v>
      </c>
      <c r="BR135" s="8">
        <f>[3]Лист2!$AM132</f>
        <v>265885</v>
      </c>
      <c r="BS135" s="9">
        <f>[3]Лист2!$AJ278</f>
        <v>365</v>
      </c>
      <c r="BT135" s="40">
        <f>[3]Лист2!$AJ132</f>
        <v>10629881.460000001</v>
      </c>
      <c r="BU135" s="9">
        <f>[3]Лист2!$AK278</f>
        <v>363</v>
      </c>
      <c r="BV135" s="8">
        <f>[3]Лист2!$AK132</f>
        <v>10486627.460000001</v>
      </c>
      <c r="BW135" s="9">
        <f>[3]Лист2!$AL278</f>
        <v>2</v>
      </c>
      <c r="BX135" s="40">
        <f>[3]Лист2!$AL132</f>
        <v>143254</v>
      </c>
      <c r="BY135" s="9">
        <f>[3]Лист2!$AN278</f>
        <v>0</v>
      </c>
      <c r="BZ135" s="8">
        <f>[3]Лист2!$AN132</f>
        <v>0</v>
      </c>
      <c r="CA135" s="8">
        <f t="shared" si="29"/>
        <v>17838419.379999999</v>
      </c>
      <c r="CB135" s="8">
        <f t="shared" si="30"/>
        <v>2770978.71</v>
      </c>
      <c r="CC135" s="9">
        <f>[3]Лист2!$AQ278</f>
        <v>5537</v>
      </c>
      <c r="CD135" s="8">
        <f>[3]Лист2!$AQ132</f>
        <v>803635.57</v>
      </c>
      <c r="CE135" s="9">
        <f>[3]Лист2!$AR278</f>
        <v>121</v>
      </c>
      <c r="CF135" s="8">
        <f>[3]Лист2!$AR132</f>
        <v>52964.43</v>
      </c>
      <c r="CG135" s="9">
        <f>[3]Лист2!$AS278</f>
        <v>2600</v>
      </c>
      <c r="CH135" s="8">
        <f>[3]Лист2!$AS132</f>
        <v>1914378.71</v>
      </c>
      <c r="CI135" s="9">
        <f>[3]Лист2!$AW278</f>
        <v>432</v>
      </c>
      <c r="CJ135" s="8">
        <f>[3]Лист2!$AW132</f>
        <v>2684888.58</v>
      </c>
      <c r="CK135" s="9">
        <f>[3]Лист2!$AT278</f>
        <v>537</v>
      </c>
      <c r="CL135" s="40">
        <f>[3]Лист2!$AT132</f>
        <v>11790835.630000001</v>
      </c>
      <c r="CM135" s="9">
        <f>[3]Лист2!$AU278</f>
        <v>429</v>
      </c>
      <c r="CN135" s="8">
        <f>[3]Лист2!$AU132</f>
        <v>11790835.630000001</v>
      </c>
      <c r="CO135" s="9">
        <f>[3]Лист2!$AV278</f>
        <v>8</v>
      </c>
      <c r="CP135" s="40">
        <f>[3]Лист2!$AV132</f>
        <v>0</v>
      </c>
      <c r="CQ135" s="9">
        <f>[3]Лист2!$AX278</f>
        <v>950</v>
      </c>
      <c r="CR135" s="8">
        <f>[3]Лист2!$AX132</f>
        <v>591716.46</v>
      </c>
    </row>
    <row r="136" spans="1:96" x14ac:dyDescent="0.25">
      <c r="A136" s="12">
        <v>107</v>
      </c>
      <c r="B136" s="18" t="s">
        <v>180</v>
      </c>
      <c r="C136" s="12">
        <v>330422</v>
      </c>
      <c r="D136" s="25" t="s">
        <v>177</v>
      </c>
      <c r="E136" s="25" t="s">
        <v>160</v>
      </c>
      <c r="F136" s="31" t="s">
        <v>174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f>[3]Лист2!$M279</f>
        <v>0</v>
      </c>
      <c r="AB136" s="8">
        <f>[3]Лист2!$M133</f>
        <v>0</v>
      </c>
      <c r="AC136" s="9">
        <f>[3]Лист2!$N279</f>
        <v>0</v>
      </c>
      <c r="AD136" s="8">
        <f>[3]Лист2!$N133</f>
        <v>0</v>
      </c>
      <c r="AE136" s="9">
        <f>[3]Лист2!$O279</f>
        <v>0</v>
      </c>
      <c r="AF136" s="8">
        <f>[3]Лист2!$O133</f>
        <v>0</v>
      </c>
      <c r="AG136" s="9">
        <f>[3]Лист2!$S279</f>
        <v>0</v>
      </c>
      <c r="AH136" s="8">
        <f>[3]Лист2!$S133</f>
        <v>0</v>
      </c>
      <c r="AI136" s="9">
        <f>[3]Лист2!$P279</f>
        <v>0</v>
      </c>
      <c r="AJ136" s="40">
        <f>[3]Лист2!$P133</f>
        <v>0</v>
      </c>
      <c r="AK136" s="9">
        <f>[3]Лист2!$Q279</f>
        <v>0</v>
      </c>
      <c r="AL136" s="8">
        <f>[3]Лист2!$Q133</f>
        <v>0</v>
      </c>
      <c r="AM136" s="9">
        <f>[3]Лист2!$R279</f>
        <v>0</v>
      </c>
      <c r="AN136" s="40">
        <f>[3]Лист2!$R133</f>
        <v>0</v>
      </c>
      <c r="AO136" s="9">
        <f>[3]Лист2!$T279</f>
        <v>0</v>
      </c>
      <c r="AP136" s="8">
        <f>[3]Лист2!$T133</f>
        <v>0</v>
      </c>
      <c r="AQ136" s="8">
        <f t="shared" si="25"/>
        <v>0</v>
      </c>
      <c r="AR136" s="8">
        <f t="shared" si="26"/>
        <v>0</v>
      </c>
      <c r="AS136" s="9">
        <f>[3]Лист2!$W279</f>
        <v>0</v>
      </c>
      <c r="AT136" s="8">
        <f>[3]Лист2!$W133</f>
        <v>0</v>
      </c>
      <c r="AU136" s="9">
        <f>[3]Лист2!$X279</f>
        <v>0</v>
      </c>
      <c r="AV136" s="8">
        <f>[3]Лист2!$X133</f>
        <v>0</v>
      </c>
      <c r="AW136" s="9">
        <f>[3]Лист2!$Y279</f>
        <v>0</v>
      </c>
      <c r="AX136" s="8">
        <f>[3]Лист2!$Y133</f>
        <v>0</v>
      </c>
      <c r="AY136" s="9">
        <f>[3]Лист2!$AC279</f>
        <v>0</v>
      </c>
      <c r="AZ136" s="8">
        <f>[3]Лист2!$AC133</f>
        <v>0</v>
      </c>
      <c r="BA136" s="9">
        <f>[3]Лист2!$Z279</f>
        <v>0</v>
      </c>
      <c r="BB136" s="40">
        <f>[3]Лист2!$Z133</f>
        <v>0</v>
      </c>
      <c r="BC136" s="9">
        <f>[3]Лист2!$AA279</f>
        <v>0</v>
      </c>
      <c r="BD136" s="8">
        <f>[3]Лист2!$AA133</f>
        <v>0</v>
      </c>
      <c r="BE136" s="9">
        <f>[3]Лист2!$AB279</f>
        <v>0</v>
      </c>
      <c r="BF136" s="40">
        <f>[3]Лист2!$AB133</f>
        <v>0</v>
      </c>
      <c r="BG136" s="9">
        <f>[3]Лист2!$AD279</f>
        <v>0</v>
      </c>
      <c r="BH136" s="8">
        <f>[3]Лист2!$AD133</f>
        <v>0</v>
      </c>
      <c r="BI136" s="8">
        <f t="shared" si="27"/>
        <v>0</v>
      </c>
      <c r="BJ136" s="8">
        <f t="shared" si="28"/>
        <v>0</v>
      </c>
      <c r="BK136" s="9">
        <f>[3]Лист2!$AG279</f>
        <v>0</v>
      </c>
      <c r="BL136" s="8">
        <f>[3]Лист2!$AG133</f>
        <v>0</v>
      </c>
      <c r="BM136" s="9">
        <f>[3]Лист2!$AH279</f>
        <v>0</v>
      </c>
      <c r="BN136" s="8">
        <f>[3]Лист2!$AH133</f>
        <v>0</v>
      </c>
      <c r="BO136" s="9">
        <f>[3]Лист2!$AI279</f>
        <v>0</v>
      </c>
      <c r="BP136" s="8">
        <f>[3]Лист2!$AI133</f>
        <v>0</v>
      </c>
      <c r="BQ136" s="9">
        <f>[3]Лист2!$AM279</f>
        <v>0</v>
      </c>
      <c r="BR136" s="8">
        <f>[3]Лист2!$AM133</f>
        <v>0</v>
      </c>
      <c r="BS136" s="9">
        <f>[3]Лист2!$AJ279</f>
        <v>0</v>
      </c>
      <c r="BT136" s="40">
        <f>[3]Лист2!$AJ133</f>
        <v>0</v>
      </c>
      <c r="BU136" s="9">
        <f>[3]Лист2!$AK279</f>
        <v>0</v>
      </c>
      <c r="BV136" s="8">
        <f>[3]Лист2!$AK133</f>
        <v>0</v>
      </c>
      <c r="BW136" s="9">
        <f>[3]Лист2!$AL279</f>
        <v>0</v>
      </c>
      <c r="BX136" s="40">
        <f>[3]Лист2!$AL133</f>
        <v>0</v>
      </c>
      <c r="BY136" s="9">
        <f>[3]Лист2!$AN279</f>
        <v>0</v>
      </c>
      <c r="BZ136" s="8">
        <f>[3]Лист2!$AN133</f>
        <v>0</v>
      </c>
      <c r="CA136" s="8">
        <f t="shared" si="29"/>
        <v>0</v>
      </c>
      <c r="CB136" s="8">
        <f t="shared" si="30"/>
        <v>0</v>
      </c>
      <c r="CC136" s="9">
        <f>[3]Лист2!$AQ279</f>
        <v>0</v>
      </c>
      <c r="CD136" s="8">
        <f>[3]Лист2!$AQ133</f>
        <v>0</v>
      </c>
      <c r="CE136" s="9">
        <f>[3]Лист2!$AR279</f>
        <v>0</v>
      </c>
      <c r="CF136" s="8">
        <f>[3]Лист2!$AR133</f>
        <v>0</v>
      </c>
      <c r="CG136" s="9">
        <f>[3]Лист2!$AS279</f>
        <v>0</v>
      </c>
      <c r="CH136" s="8">
        <f>[3]Лист2!$AS133</f>
        <v>0</v>
      </c>
      <c r="CI136" s="9">
        <f>[3]Лист2!$AW279</f>
        <v>0</v>
      </c>
      <c r="CJ136" s="8">
        <f>[3]Лист2!$AW133</f>
        <v>0</v>
      </c>
      <c r="CK136" s="9">
        <f>[3]Лист2!$AT279</f>
        <v>0</v>
      </c>
      <c r="CL136" s="40">
        <f>[3]Лист2!$AT133</f>
        <v>0</v>
      </c>
      <c r="CM136" s="9">
        <f>[3]Лист2!$AU279</f>
        <v>0</v>
      </c>
      <c r="CN136" s="8">
        <f>[3]Лист2!$AU133</f>
        <v>0</v>
      </c>
      <c r="CO136" s="9">
        <f>[3]Лист2!$AV279</f>
        <v>0</v>
      </c>
      <c r="CP136" s="40">
        <f>[3]Лист2!$AV133</f>
        <v>0</v>
      </c>
      <c r="CQ136" s="9">
        <f>[3]Лист2!$AX279</f>
        <v>0</v>
      </c>
      <c r="CR136" s="8">
        <f>[3]Лист2!$AX133</f>
        <v>0</v>
      </c>
    </row>
    <row r="137" spans="1:96" x14ac:dyDescent="0.25">
      <c r="A137" s="12"/>
      <c r="B137" s="17" t="s">
        <v>203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f>[3]Лист2!$M280</f>
        <v>0</v>
      </c>
      <c r="AB137" s="8">
        <f>[3]Лист2!$M134</f>
        <v>0</v>
      </c>
      <c r="AC137" s="9">
        <f>[3]Лист2!$N280</f>
        <v>0</v>
      </c>
      <c r="AD137" s="8">
        <f>[3]Лист2!$N134</f>
        <v>0</v>
      </c>
      <c r="AE137" s="9">
        <f>[3]Лист2!$O280</f>
        <v>0</v>
      </c>
      <c r="AF137" s="8">
        <f>[3]Лист2!$O134</f>
        <v>0</v>
      </c>
      <c r="AG137" s="9">
        <f>[3]Лист2!$S280</f>
        <v>0</v>
      </c>
      <c r="AH137" s="8">
        <f>[3]Лист2!$S134</f>
        <v>0</v>
      </c>
      <c r="AI137" s="9">
        <f>[3]Лист2!$P280</f>
        <v>0</v>
      </c>
      <c r="AJ137" s="40">
        <f>[3]Лист2!$P134</f>
        <v>0</v>
      </c>
      <c r="AK137" s="9">
        <f>[3]Лист2!$Q280</f>
        <v>0</v>
      </c>
      <c r="AL137" s="8">
        <f>[3]Лист2!$Q134</f>
        <v>0</v>
      </c>
      <c r="AM137" s="9">
        <f>[3]Лист2!$R280</f>
        <v>0</v>
      </c>
      <c r="AN137" s="40">
        <f>[3]Лист2!$R134</f>
        <v>0</v>
      </c>
      <c r="AO137" s="9">
        <f>[3]Лист2!$T280</f>
        <v>0</v>
      </c>
      <c r="AP137" s="8">
        <f>[3]Лист2!$T134</f>
        <v>0</v>
      </c>
      <c r="AQ137" s="8">
        <f t="shared" si="25"/>
        <v>0</v>
      </c>
      <c r="AR137" s="8">
        <f t="shared" si="26"/>
        <v>0</v>
      </c>
      <c r="AS137" s="9">
        <f>[3]Лист2!$W280</f>
        <v>0</v>
      </c>
      <c r="AT137" s="8">
        <f>[3]Лист2!$W134</f>
        <v>0</v>
      </c>
      <c r="AU137" s="9">
        <f>[3]Лист2!$X280</f>
        <v>0</v>
      </c>
      <c r="AV137" s="8">
        <f>[3]Лист2!$X134</f>
        <v>0</v>
      </c>
      <c r="AW137" s="9">
        <f>[3]Лист2!$Y280</f>
        <v>0</v>
      </c>
      <c r="AX137" s="8">
        <f>[3]Лист2!$Y134</f>
        <v>0</v>
      </c>
      <c r="AY137" s="9">
        <f>[3]Лист2!$AC280</f>
        <v>0</v>
      </c>
      <c r="AZ137" s="8">
        <f>[3]Лист2!$AC134</f>
        <v>0</v>
      </c>
      <c r="BA137" s="9">
        <f>[3]Лист2!$Z280</f>
        <v>0</v>
      </c>
      <c r="BB137" s="40">
        <f>[3]Лист2!$Z134</f>
        <v>0</v>
      </c>
      <c r="BC137" s="9">
        <f>[3]Лист2!$AA280</f>
        <v>0</v>
      </c>
      <c r="BD137" s="8">
        <f>[3]Лист2!$AA134</f>
        <v>0</v>
      </c>
      <c r="BE137" s="9">
        <f>[3]Лист2!$AB280</f>
        <v>0</v>
      </c>
      <c r="BF137" s="40">
        <f>[3]Лист2!$AB134</f>
        <v>0</v>
      </c>
      <c r="BG137" s="9">
        <f>[3]Лист2!$AD280</f>
        <v>0</v>
      </c>
      <c r="BH137" s="8">
        <f>[3]Лист2!$AD134</f>
        <v>0</v>
      </c>
      <c r="BI137" s="8">
        <f t="shared" si="27"/>
        <v>0</v>
      </c>
      <c r="BJ137" s="8">
        <f t="shared" si="28"/>
        <v>0</v>
      </c>
      <c r="BK137" s="9">
        <f>[3]Лист2!$AG280</f>
        <v>0</v>
      </c>
      <c r="BL137" s="8">
        <f>[3]Лист2!$AG134</f>
        <v>0</v>
      </c>
      <c r="BM137" s="9">
        <f>[3]Лист2!$AH280</f>
        <v>0</v>
      </c>
      <c r="BN137" s="8">
        <f>[3]Лист2!$AH134</f>
        <v>0</v>
      </c>
      <c r="BO137" s="9">
        <f>[3]Лист2!$AI280</f>
        <v>0</v>
      </c>
      <c r="BP137" s="8">
        <f>[3]Лист2!$AI134</f>
        <v>0</v>
      </c>
      <c r="BQ137" s="9">
        <f>[3]Лист2!$AM280</f>
        <v>0</v>
      </c>
      <c r="BR137" s="8">
        <f>[3]Лист2!$AM134</f>
        <v>0</v>
      </c>
      <c r="BS137" s="9">
        <f>[3]Лист2!$AJ280</f>
        <v>0</v>
      </c>
      <c r="BT137" s="40">
        <f>[3]Лист2!$AJ134</f>
        <v>0</v>
      </c>
      <c r="BU137" s="9">
        <f>[3]Лист2!$AK280</f>
        <v>0</v>
      </c>
      <c r="BV137" s="8">
        <f>[3]Лист2!$AK134</f>
        <v>0</v>
      </c>
      <c r="BW137" s="9">
        <f>[3]Лист2!$AL280</f>
        <v>0</v>
      </c>
      <c r="BX137" s="40">
        <f>[3]Лист2!$AL134</f>
        <v>0</v>
      </c>
      <c r="BY137" s="9">
        <f>[3]Лист2!$AN280</f>
        <v>0</v>
      </c>
      <c r="BZ137" s="8">
        <f>[3]Лист2!$AN134</f>
        <v>0</v>
      </c>
      <c r="CA137" s="8">
        <f t="shared" si="29"/>
        <v>0</v>
      </c>
      <c r="CB137" s="8">
        <f t="shared" si="30"/>
        <v>0</v>
      </c>
      <c r="CC137" s="9">
        <f>[3]Лист2!$AQ280</f>
        <v>0</v>
      </c>
      <c r="CD137" s="8">
        <f>[3]Лист2!$AQ134</f>
        <v>0</v>
      </c>
      <c r="CE137" s="9">
        <f>[3]Лист2!$AR280</f>
        <v>0</v>
      </c>
      <c r="CF137" s="8">
        <f>[3]Лист2!$AR134</f>
        <v>0</v>
      </c>
      <c r="CG137" s="9">
        <f>[3]Лист2!$AS280</f>
        <v>0</v>
      </c>
      <c r="CH137" s="8">
        <f>[3]Лист2!$AS134</f>
        <v>0</v>
      </c>
      <c r="CI137" s="9">
        <f>[3]Лист2!$AW280</f>
        <v>0</v>
      </c>
      <c r="CJ137" s="8">
        <f>[3]Лист2!$AW134</f>
        <v>0</v>
      </c>
      <c r="CK137" s="9">
        <f>[3]Лист2!$AT280</f>
        <v>0</v>
      </c>
      <c r="CL137" s="40">
        <f>[3]Лист2!$AT134</f>
        <v>0</v>
      </c>
      <c r="CM137" s="9">
        <f>[3]Лист2!$AU280</f>
        <v>0</v>
      </c>
      <c r="CN137" s="8">
        <f>[3]Лист2!$AU134</f>
        <v>0</v>
      </c>
      <c r="CO137" s="9">
        <f>[3]Лист2!$AV280</f>
        <v>0</v>
      </c>
      <c r="CP137" s="40">
        <f>[3]Лист2!$AV134</f>
        <v>0</v>
      </c>
      <c r="CQ137" s="9">
        <f>[3]Лист2!$AX280</f>
        <v>0</v>
      </c>
      <c r="CR137" s="8">
        <f>[3]Лист2!$AX134</f>
        <v>0</v>
      </c>
    </row>
    <row r="138" spans="1:96" x14ac:dyDescent="0.25">
      <c r="A138" s="12">
        <v>108</v>
      </c>
      <c r="B138" s="18" t="s">
        <v>204</v>
      </c>
      <c r="C138" s="12">
        <v>330428</v>
      </c>
      <c r="D138" s="25" t="s">
        <v>155</v>
      </c>
      <c r="E138" s="25" t="s">
        <v>160</v>
      </c>
      <c r="F138" s="31" t="s">
        <v>156</v>
      </c>
      <c r="G138" s="8">
        <f t="shared" si="21"/>
        <v>8501798</v>
      </c>
      <c r="H138" s="8">
        <f t="shared" si="22"/>
        <v>8501798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8501798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f>[3]Лист2!$M281</f>
        <v>0</v>
      </c>
      <c r="AB138" s="8">
        <f>[3]Лист2!$M135</f>
        <v>0</v>
      </c>
      <c r="AC138" s="9">
        <f>[3]Лист2!$N281</f>
        <v>0</v>
      </c>
      <c r="AD138" s="8">
        <f>[3]Лист2!$N135</f>
        <v>0</v>
      </c>
      <c r="AE138" s="9">
        <f>[3]Лист2!$O281</f>
        <v>0</v>
      </c>
      <c r="AF138" s="8">
        <f>[3]Лист2!$O135</f>
        <v>0</v>
      </c>
      <c r="AG138" s="9">
        <f>[3]Лист2!$S281</f>
        <v>0</v>
      </c>
      <c r="AH138" s="8">
        <f>[3]Лист2!$S135</f>
        <v>0</v>
      </c>
      <c r="AI138" s="9">
        <f>[3]Лист2!$P281</f>
        <v>0</v>
      </c>
      <c r="AJ138" s="40">
        <f>[3]Лист2!$P135</f>
        <v>0</v>
      </c>
      <c r="AK138" s="9">
        <f>[3]Лист2!$Q281</f>
        <v>0</v>
      </c>
      <c r="AL138" s="8">
        <f>[3]Лист2!$Q135</f>
        <v>0</v>
      </c>
      <c r="AM138" s="9">
        <f>[3]Лист2!$R281</f>
        <v>0</v>
      </c>
      <c r="AN138" s="40">
        <f>[3]Лист2!$R135</f>
        <v>0</v>
      </c>
      <c r="AO138" s="9">
        <f>[3]Лист2!$T281</f>
        <v>0</v>
      </c>
      <c r="AP138" s="8">
        <f>[3]Лист2!$T135</f>
        <v>0</v>
      </c>
      <c r="AQ138" s="8">
        <f t="shared" si="25"/>
        <v>0</v>
      </c>
      <c r="AR138" s="8">
        <f t="shared" si="26"/>
        <v>0</v>
      </c>
      <c r="AS138" s="9">
        <f>[3]Лист2!$W281</f>
        <v>0</v>
      </c>
      <c r="AT138" s="8">
        <f>[3]Лист2!$W135</f>
        <v>0</v>
      </c>
      <c r="AU138" s="9">
        <f>[3]Лист2!$X281</f>
        <v>0</v>
      </c>
      <c r="AV138" s="8">
        <f>[3]Лист2!$X135</f>
        <v>0</v>
      </c>
      <c r="AW138" s="9">
        <f>[3]Лист2!$Y281</f>
        <v>0</v>
      </c>
      <c r="AX138" s="8">
        <f>[3]Лист2!$Y135</f>
        <v>0</v>
      </c>
      <c r="AY138" s="9">
        <f>[3]Лист2!$AC281</f>
        <v>0</v>
      </c>
      <c r="AZ138" s="8">
        <f>[3]Лист2!$AC135</f>
        <v>0</v>
      </c>
      <c r="BA138" s="9">
        <f>[3]Лист2!$Z281</f>
        <v>0</v>
      </c>
      <c r="BB138" s="40">
        <f>[3]Лист2!$Z135</f>
        <v>0</v>
      </c>
      <c r="BC138" s="9">
        <f>[3]Лист2!$AA281</f>
        <v>0</v>
      </c>
      <c r="BD138" s="8">
        <f>[3]Лист2!$AA135</f>
        <v>0</v>
      </c>
      <c r="BE138" s="9">
        <f>[3]Лист2!$AB281</f>
        <v>0</v>
      </c>
      <c r="BF138" s="40">
        <f>[3]Лист2!$AB135</f>
        <v>0</v>
      </c>
      <c r="BG138" s="9">
        <f>[3]Лист2!$AD281</f>
        <v>0</v>
      </c>
      <c r="BH138" s="8">
        <f>[3]Лист2!$AD135</f>
        <v>0</v>
      </c>
      <c r="BI138" s="8">
        <f t="shared" si="27"/>
        <v>4448483</v>
      </c>
      <c r="BJ138" s="8">
        <f t="shared" si="28"/>
        <v>4448483</v>
      </c>
      <c r="BK138" s="9">
        <f>[3]Лист2!$AG281</f>
        <v>0</v>
      </c>
      <c r="BL138" s="8">
        <f>[3]Лист2!$AG135</f>
        <v>0</v>
      </c>
      <c r="BM138" s="9">
        <f>[3]Лист2!$AH281</f>
        <v>0</v>
      </c>
      <c r="BN138" s="8">
        <f>[3]Лист2!$AH135</f>
        <v>0</v>
      </c>
      <c r="BO138" s="9">
        <f>[3]Лист2!$AI281</f>
        <v>0</v>
      </c>
      <c r="BP138" s="8">
        <f>[3]Лист2!$AI135</f>
        <v>4448483</v>
      </c>
      <c r="BQ138" s="9">
        <f>[3]Лист2!$AM281</f>
        <v>0</v>
      </c>
      <c r="BR138" s="8">
        <f>[3]Лист2!$AM135</f>
        <v>0</v>
      </c>
      <c r="BS138" s="9">
        <f>[3]Лист2!$AJ281</f>
        <v>0</v>
      </c>
      <c r="BT138" s="40">
        <f>[3]Лист2!$AJ135</f>
        <v>0</v>
      </c>
      <c r="BU138" s="9">
        <f>[3]Лист2!$AK281</f>
        <v>0</v>
      </c>
      <c r="BV138" s="8">
        <f>[3]Лист2!$AK135</f>
        <v>0</v>
      </c>
      <c r="BW138" s="9">
        <f>[3]Лист2!$AL281</f>
        <v>0</v>
      </c>
      <c r="BX138" s="40">
        <f>[3]Лист2!$AL135</f>
        <v>0</v>
      </c>
      <c r="BY138" s="9">
        <f>[3]Лист2!$AN281</f>
        <v>0</v>
      </c>
      <c r="BZ138" s="8">
        <f>[3]Лист2!$AN135</f>
        <v>0</v>
      </c>
      <c r="CA138" s="8">
        <f t="shared" si="29"/>
        <v>4053315</v>
      </c>
      <c r="CB138" s="8">
        <f t="shared" si="30"/>
        <v>4053315</v>
      </c>
      <c r="CC138" s="9">
        <f>[3]Лист2!$AQ281</f>
        <v>0</v>
      </c>
      <c r="CD138" s="8">
        <f>[3]Лист2!$AQ135</f>
        <v>0</v>
      </c>
      <c r="CE138" s="9">
        <f>[3]Лист2!$AR281</f>
        <v>0</v>
      </c>
      <c r="CF138" s="8">
        <f>[3]Лист2!$AR135</f>
        <v>0</v>
      </c>
      <c r="CG138" s="9">
        <f>[3]Лист2!$AS281</f>
        <v>0</v>
      </c>
      <c r="CH138" s="8">
        <f>[3]Лист2!$AS135</f>
        <v>4053315</v>
      </c>
      <c r="CI138" s="9">
        <f>[3]Лист2!$AW281</f>
        <v>0</v>
      </c>
      <c r="CJ138" s="8">
        <f>[3]Лист2!$AW135</f>
        <v>0</v>
      </c>
      <c r="CK138" s="9">
        <f>[3]Лист2!$AT281</f>
        <v>0</v>
      </c>
      <c r="CL138" s="40">
        <f>[3]Лист2!$AT135</f>
        <v>0</v>
      </c>
      <c r="CM138" s="9">
        <f>[3]Лист2!$AU281</f>
        <v>0</v>
      </c>
      <c r="CN138" s="8">
        <f>[3]Лист2!$AU135</f>
        <v>0</v>
      </c>
      <c r="CO138" s="9">
        <f>[3]Лист2!$AV281</f>
        <v>0</v>
      </c>
      <c r="CP138" s="40">
        <f>[3]Лист2!$AV135</f>
        <v>0</v>
      </c>
      <c r="CQ138" s="9">
        <f>[3]Лист2!$AX281</f>
        <v>0</v>
      </c>
      <c r="CR138" s="8">
        <f>[3]Лист2!$AX135</f>
        <v>0</v>
      </c>
    </row>
    <row r="139" spans="1:96" x14ac:dyDescent="0.25">
      <c r="A139" s="12"/>
      <c r="B139" s="17" t="s">
        <v>144</v>
      </c>
      <c r="C139" s="12"/>
      <c r="D139" s="25"/>
      <c r="E139" s="26" t="s">
        <v>160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f>[3]Лист2!$M282</f>
        <v>0</v>
      </c>
      <c r="AB139" s="8">
        <f>[3]Лист2!$M136</f>
        <v>0</v>
      </c>
      <c r="AC139" s="9">
        <f>[3]Лист2!$N282</f>
        <v>0</v>
      </c>
      <c r="AD139" s="8">
        <f>[3]Лист2!$N136</f>
        <v>0</v>
      </c>
      <c r="AE139" s="9">
        <f>[3]Лист2!$O282</f>
        <v>0</v>
      </c>
      <c r="AF139" s="8">
        <f>[3]Лист2!$O136</f>
        <v>0</v>
      </c>
      <c r="AG139" s="9">
        <f>[3]Лист2!$S282</f>
        <v>0</v>
      </c>
      <c r="AH139" s="8">
        <f>[3]Лист2!$S136</f>
        <v>0</v>
      </c>
      <c r="AI139" s="9">
        <f>[3]Лист2!$P282</f>
        <v>0</v>
      </c>
      <c r="AJ139" s="40">
        <f>[3]Лист2!$P136</f>
        <v>0</v>
      </c>
      <c r="AK139" s="9">
        <f>[3]Лист2!$Q282</f>
        <v>0</v>
      </c>
      <c r="AL139" s="8">
        <f>[3]Лист2!$Q136</f>
        <v>0</v>
      </c>
      <c r="AM139" s="9">
        <f>[3]Лист2!$R282</f>
        <v>0</v>
      </c>
      <c r="AN139" s="40">
        <f>[3]Лист2!$R136</f>
        <v>0</v>
      </c>
      <c r="AO139" s="9">
        <f>[3]Лист2!$T282</f>
        <v>0</v>
      </c>
      <c r="AP139" s="8">
        <f>[3]Лист2!$T136</f>
        <v>0</v>
      </c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f>[3]Лист2!$W282</f>
        <v>0</v>
      </c>
      <c r="AT139" s="8">
        <f>[3]Лист2!$W136</f>
        <v>0</v>
      </c>
      <c r="AU139" s="9">
        <f>[3]Лист2!$X282</f>
        <v>0</v>
      </c>
      <c r="AV139" s="8">
        <f>[3]Лист2!$X136</f>
        <v>0</v>
      </c>
      <c r="AW139" s="9">
        <f>[3]Лист2!$Y282</f>
        <v>0</v>
      </c>
      <c r="AX139" s="8">
        <f>[3]Лист2!$Y136</f>
        <v>0</v>
      </c>
      <c r="AY139" s="9">
        <f>[3]Лист2!$AC282</f>
        <v>0</v>
      </c>
      <c r="AZ139" s="8">
        <f>[3]Лист2!$AC136</f>
        <v>0</v>
      </c>
      <c r="BA139" s="9">
        <f>[3]Лист2!$Z282</f>
        <v>0</v>
      </c>
      <c r="BB139" s="40">
        <f>[3]Лист2!$Z136</f>
        <v>0</v>
      </c>
      <c r="BC139" s="9">
        <f>[3]Лист2!$AA282</f>
        <v>0</v>
      </c>
      <c r="BD139" s="8">
        <f>[3]Лист2!$AA136</f>
        <v>0</v>
      </c>
      <c r="BE139" s="9">
        <f>[3]Лист2!$AB282</f>
        <v>0</v>
      </c>
      <c r="BF139" s="40">
        <f>[3]Лист2!$AB136</f>
        <v>0</v>
      </c>
      <c r="BG139" s="9">
        <f>[3]Лист2!$AD282</f>
        <v>0</v>
      </c>
      <c r="BH139" s="8">
        <f>[3]Лист2!$AD136</f>
        <v>0</v>
      </c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f>[3]Лист2!$AG282</f>
        <v>0</v>
      </c>
      <c r="BL139" s="8">
        <f>[3]Лист2!$AG136</f>
        <v>0</v>
      </c>
      <c r="BM139" s="9">
        <f>[3]Лист2!$AH282</f>
        <v>0</v>
      </c>
      <c r="BN139" s="8">
        <f>[3]Лист2!$AH136</f>
        <v>0</v>
      </c>
      <c r="BO139" s="9">
        <f>[3]Лист2!$AI282</f>
        <v>0</v>
      </c>
      <c r="BP139" s="8">
        <f>[3]Лист2!$AI136</f>
        <v>0</v>
      </c>
      <c r="BQ139" s="9">
        <f>[3]Лист2!$AM282</f>
        <v>0</v>
      </c>
      <c r="BR139" s="8">
        <f>[3]Лист2!$AM136</f>
        <v>0</v>
      </c>
      <c r="BS139" s="9">
        <f>[3]Лист2!$AJ282</f>
        <v>0</v>
      </c>
      <c r="BT139" s="40">
        <f>[3]Лист2!$AJ136</f>
        <v>0</v>
      </c>
      <c r="BU139" s="9">
        <f>[3]Лист2!$AK282</f>
        <v>0</v>
      </c>
      <c r="BV139" s="8">
        <f>[3]Лист2!$AK136</f>
        <v>0</v>
      </c>
      <c r="BW139" s="9">
        <f>[3]Лист2!$AL282</f>
        <v>0</v>
      </c>
      <c r="BX139" s="40">
        <f>[3]Лист2!$AL136</f>
        <v>0</v>
      </c>
      <c r="BY139" s="9">
        <f>[3]Лист2!$AN282</f>
        <v>0</v>
      </c>
      <c r="BZ139" s="8">
        <f>[3]Лист2!$AN136</f>
        <v>0</v>
      </c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f>[3]Лист2!$AQ282</f>
        <v>0</v>
      </c>
      <c r="CD139" s="8">
        <f>[3]Лист2!$AQ136</f>
        <v>0</v>
      </c>
      <c r="CE139" s="9">
        <f>[3]Лист2!$AR282</f>
        <v>0</v>
      </c>
      <c r="CF139" s="8">
        <f>[3]Лист2!$AR136</f>
        <v>0</v>
      </c>
      <c r="CG139" s="9">
        <f>[3]Лист2!$AS282</f>
        <v>0</v>
      </c>
      <c r="CH139" s="8">
        <f>[3]Лист2!$AS136</f>
        <v>0</v>
      </c>
      <c r="CI139" s="9">
        <f>[3]Лист2!$AW282</f>
        <v>0</v>
      </c>
      <c r="CJ139" s="8">
        <f>[3]Лист2!$AW136</f>
        <v>0</v>
      </c>
      <c r="CK139" s="9">
        <f>[3]Лист2!$AT282</f>
        <v>0</v>
      </c>
      <c r="CL139" s="40">
        <f>[3]Лист2!$AT136</f>
        <v>0</v>
      </c>
      <c r="CM139" s="9">
        <f>[3]Лист2!$AU282</f>
        <v>0</v>
      </c>
      <c r="CN139" s="8">
        <f>[3]Лист2!$AU136</f>
        <v>0</v>
      </c>
      <c r="CO139" s="9">
        <f>[3]Лист2!$AV282</f>
        <v>0</v>
      </c>
      <c r="CP139" s="40">
        <f>[3]Лист2!$AV136</f>
        <v>0</v>
      </c>
      <c r="CQ139" s="9">
        <f>[3]Лист2!$AX282</f>
        <v>0</v>
      </c>
      <c r="CR139" s="8">
        <f>[3]Лист2!$AX136</f>
        <v>0</v>
      </c>
    </row>
    <row r="140" spans="1:96" x14ac:dyDescent="0.25">
      <c r="A140" s="12">
        <f>1+A138</f>
        <v>109</v>
      </c>
      <c r="B140" s="18" t="s">
        <v>103</v>
      </c>
      <c r="C140" s="12">
        <v>330370</v>
      </c>
      <c r="D140" s="25" t="s">
        <v>177</v>
      </c>
      <c r="E140" s="25" t="s">
        <v>160</v>
      </c>
      <c r="F140" s="31" t="s">
        <v>178</v>
      </c>
      <c r="G140" s="8">
        <f t="shared" si="35"/>
        <v>2018129.5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17</v>
      </c>
      <c r="P140" s="8">
        <f t="shared" si="34"/>
        <v>2018129.5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949708</v>
      </c>
      <c r="Z140" s="8">
        <f t="shared" si="38"/>
        <v>0</v>
      </c>
      <c r="AA140" s="9">
        <f>[3]Лист2!$M283</f>
        <v>0</v>
      </c>
      <c r="AB140" s="8">
        <f>[3]Лист2!$M137</f>
        <v>0</v>
      </c>
      <c r="AC140" s="9">
        <f>[3]Лист2!$N283</f>
        <v>0</v>
      </c>
      <c r="AD140" s="8">
        <f>[3]Лист2!$N137</f>
        <v>0</v>
      </c>
      <c r="AE140" s="9">
        <f>[3]Лист2!$O283</f>
        <v>0</v>
      </c>
      <c r="AF140" s="8">
        <f>[3]Лист2!$O137</f>
        <v>0</v>
      </c>
      <c r="AG140" s="9">
        <f>[3]Лист2!$S283</f>
        <v>8</v>
      </c>
      <c r="AH140" s="8">
        <f>[3]Лист2!$S137</f>
        <v>949708</v>
      </c>
      <c r="AI140" s="9">
        <f>[3]Лист2!$P283</f>
        <v>0</v>
      </c>
      <c r="AJ140" s="40">
        <f>[3]Лист2!$P137</f>
        <v>0</v>
      </c>
      <c r="AK140" s="9">
        <f>[3]Лист2!$Q283</f>
        <v>0</v>
      </c>
      <c r="AL140" s="8">
        <f>[3]Лист2!$Q137</f>
        <v>0</v>
      </c>
      <c r="AM140" s="9">
        <f>[3]Лист2!$R283</f>
        <v>0</v>
      </c>
      <c r="AN140" s="40">
        <f>[3]Лист2!$R137</f>
        <v>0</v>
      </c>
      <c r="AO140" s="9">
        <f>[3]Лист2!$T283</f>
        <v>0</v>
      </c>
      <c r="AP140" s="8">
        <f>[3]Лист2!$T137</f>
        <v>0</v>
      </c>
      <c r="AQ140" s="8">
        <f t="shared" si="39"/>
        <v>712281</v>
      </c>
      <c r="AR140" s="8">
        <f t="shared" si="40"/>
        <v>0</v>
      </c>
      <c r="AS140" s="9">
        <f>[3]Лист2!$W283</f>
        <v>0</v>
      </c>
      <c r="AT140" s="8">
        <f>[3]Лист2!$W137</f>
        <v>0</v>
      </c>
      <c r="AU140" s="9">
        <f>[3]Лист2!$X283</f>
        <v>0</v>
      </c>
      <c r="AV140" s="8">
        <f>[3]Лист2!$X137</f>
        <v>0</v>
      </c>
      <c r="AW140" s="9">
        <f>[3]Лист2!$Y283</f>
        <v>0</v>
      </c>
      <c r="AX140" s="8">
        <f>[3]Лист2!$Y137</f>
        <v>0</v>
      </c>
      <c r="AY140" s="9">
        <f>[3]Лист2!$AC283</f>
        <v>6</v>
      </c>
      <c r="AZ140" s="8">
        <f>[3]Лист2!$AC137</f>
        <v>712281</v>
      </c>
      <c r="BA140" s="9">
        <f>[3]Лист2!$Z283</f>
        <v>0</v>
      </c>
      <c r="BB140" s="40">
        <f>[3]Лист2!$Z137</f>
        <v>0</v>
      </c>
      <c r="BC140" s="9">
        <f>[3]Лист2!$AA283</f>
        <v>0</v>
      </c>
      <c r="BD140" s="8">
        <f>[3]Лист2!$AA137</f>
        <v>0</v>
      </c>
      <c r="BE140" s="9">
        <f>[3]Лист2!$AB283</f>
        <v>0</v>
      </c>
      <c r="BF140" s="40">
        <f>[3]Лист2!$AB137</f>
        <v>0</v>
      </c>
      <c r="BG140" s="9">
        <f>[3]Лист2!$AD283</f>
        <v>0</v>
      </c>
      <c r="BH140" s="8">
        <f>[3]Лист2!$AD137</f>
        <v>0</v>
      </c>
      <c r="BI140" s="8">
        <f t="shared" si="41"/>
        <v>0</v>
      </c>
      <c r="BJ140" s="8">
        <f t="shared" si="42"/>
        <v>0</v>
      </c>
      <c r="BK140" s="9">
        <f>[3]Лист2!$AG283</f>
        <v>0</v>
      </c>
      <c r="BL140" s="8">
        <f>[3]Лист2!$AG137</f>
        <v>0</v>
      </c>
      <c r="BM140" s="9">
        <f>[3]Лист2!$AH283</f>
        <v>0</v>
      </c>
      <c r="BN140" s="8">
        <f>[3]Лист2!$AH137</f>
        <v>0</v>
      </c>
      <c r="BO140" s="9">
        <f>[3]Лист2!$AI283</f>
        <v>0</v>
      </c>
      <c r="BP140" s="8">
        <f>[3]Лист2!$AI137</f>
        <v>0</v>
      </c>
      <c r="BQ140" s="9">
        <f>[3]Лист2!$AM283</f>
        <v>0</v>
      </c>
      <c r="BR140" s="8">
        <f>[3]Лист2!$AM137</f>
        <v>0</v>
      </c>
      <c r="BS140" s="9">
        <f>[3]Лист2!$AJ283</f>
        <v>0</v>
      </c>
      <c r="BT140" s="40">
        <f>[3]Лист2!$AJ137</f>
        <v>0</v>
      </c>
      <c r="BU140" s="9">
        <f>[3]Лист2!$AK283</f>
        <v>0</v>
      </c>
      <c r="BV140" s="8">
        <f>[3]Лист2!$AK137</f>
        <v>0</v>
      </c>
      <c r="BW140" s="9">
        <f>[3]Лист2!$AL283</f>
        <v>0</v>
      </c>
      <c r="BX140" s="40">
        <f>[3]Лист2!$AL137</f>
        <v>0</v>
      </c>
      <c r="BY140" s="9">
        <f>[3]Лист2!$AN283</f>
        <v>0</v>
      </c>
      <c r="BZ140" s="8">
        <f>[3]Лист2!$AN137</f>
        <v>0</v>
      </c>
      <c r="CA140" s="8">
        <f t="shared" si="43"/>
        <v>356140.5</v>
      </c>
      <c r="CB140" s="8">
        <f t="shared" si="44"/>
        <v>0</v>
      </c>
      <c r="CC140" s="9">
        <f>[3]Лист2!$AQ283</f>
        <v>0</v>
      </c>
      <c r="CD140" s="8">
        <f>[3]Лист2!$AQ137</f>
        <v>0</v>
      </c>
      <c r="CE140" s="9">
        <f>[3]Лист2!$AR283</f>
        <v>0</v>
      </c>
      <c r="CF140" s="8">
        <f>[3]Лист2!$AR137</f>
        <v>0</v>
      </c>
      <c r="CG140" s="9">
        <f>[3]Лист2!$AS283</f>
        <v>0</v>
      </c>
      <c r="CH140" s="8">
        <f>[3]Лист2!$AS137</f>
        <v>0</v>
      </c>
      <c r="CI140" s="9">
        <f>[3]Лист2!$AW283</f>
        <v>3</v>
      </c>
      <c r="CJ140" s="8">
        <f>[3]Лист2!$AW137</f>
        <v>356140.5</v>
      </c>
      <c r="CK140" s="9">
        <f>[3]Лист2!$AT283</f>
        <v>0</v>
      </c>
      <c r="CL140" s="40">
        <f>[3]Лист2!$AT137</f>
        <v>0</v>
      </c>
      <c r="CM140" s="9">
        <f>[3]Лист2!$AU283</f>
        <v>0</v>
      </c>
      <c r="CN140" s="8">
        <f>[3]Лист2!$AU137</f>
        <v>0</v>
      </c>
      <c r="CO140" s="9">
        <f>[3]Лист2!$AV283</f>
        <v>0</v>
      </c>
      <c r="CP140" s="40">
        <f>[3]Лист2!$AV137</f>
        <v>0</v>
      </c>
      <c r="CQ140" s="9">
        <f>[3]Лист2!$AX283</f>
        <v>0</v>
      </c>
      <c r="CR140" s="8">
        <f>[3]Лист2!$AX137</f>
        <v>0</v>
      </c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177</v>
      </c>
      <c r="E141" s="25" t="s">
        <v>160</v>
      </c>
      <c r="F141" s="31" t="s">
        <v>178</v>
      </c>
      <c r="G141" s="8">
        <f t="shared" si="35"/>
        <v>0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0</v>
      </c>
      <c r="P141" s="8">
        <f t="shared" si="34"/>
        <v>0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0</v>
      </c>
      <c r="Z141" s="8">
        <f t="shared" si="38"/>
        <v>0</v>
      </c>
      <c r="AA141" s="9">
        <f>[3]Лист2!$M284</f>
        <v>0</v>
      </c>
      <c r="AB141" s="8">
        <f>[3]Лист2!$M138</f>
        <v>0</v>
      </c>
      <c r="AC141" s="9">
        <f>[3]Лист2!$N284</f>
        <v>0</v>
      </c>
      <c r="AD141" s="8">
        <f>[3]Лист2!$N138</f>
        <v>0</v>
      </c>
      <c r="AE141" s="9">
        <f>[3]Лист2!$O284</f>
        <v>0</v>
      </c>
      <c r="AF141" s="8">
        <f>[3]Лист2!$O138</f>
        <v>0</v>
      </c>
      <c r="AG141" s="9"/>
      <c r="AH141" s="8"/>
      <c r="AI141" s="9">
        <f>[3]Лист2!$P284</f>
        <v>0</v>
      </c>
      <c r="AJ141" s="40">
        <f>[3]Лист2!$P138</f>
        <v>0</v>
      </c>
      <c r="AK141" s="9">
        <f>[3]Лист2!$Q284</f>
        <v>0</v>
      </c>
      <c r="AL141" s="8">
        <f>[3]Лист2!$Q138</f>
        <v>0</v>
      </c>
      <c r="AM141" s="9">
        <f>[3]Лист2!$R284</f>
        <v>0</v>
      </c>
      <c r="AN141" s="40">
        <f>[3]Лист2!$R138</f>
        <v>0</v>
      </c>
      <c r="AO141" s="9">
        <f>[3]Лист2!$T284</f>
        <v>0</v>
      </c>
      <c r="AP141" s="8">
        <f>[3]Лист2!$T138</f>
        <v>0</v>
      </c>
      <c r="AQ141" s="8">
        <f t="shared" si="39"/>
        <v>0</v>
      </c>
      <c r="AR141" s="8">
        <f t="shared" si="40"/>
        <v>0</v>
      </c>
      <c r="AS141" s="9">
        <f>[3]Лист2!$W284</f>
        <v>0</v>
      </c>
      <c r="AT141" s="8">
        <f>[3]Лист2!$W138</f>
        <v>0</v>
      </c>
      <c r="AU141" s="9">
        <f>[3]Лист2!$X284</f>
        <v>0</v>
      </c>
      <c r="AV141" s="8">
        <f>[3]Лист2!$X138</f>
        <v>0</v>
      </c>
      <c r="AW141" s="9">
        <f>[3]Лист2!$Y284</f>
        <v>0</v>
      </c>
      <c r="AX141" s="8">
        <f>[3]Лист2!$Y138</f>
        <v>0</v>
      </c>
      <c r="AY141" s="9"/>
      <c r="AZ141" s="8"/>
      <c r="BA141" s="9">
        <f>[3]Лист2!$Z284</f>
        <v>0</v>
      </c>
      <c r="BB141" s="40">
        <f>[3]Лист2!$Z138</f>
        <v>0</v>
      </c>
      <c r="BC141" s="9">
        <f>[3]Лист2!$AA284</f>
        <v>0</v>
      </c>
      <c r="BD141" s="8">
        <f>[3]Лист2!$AA138</f>
        <v>0</v>
      </c>
      <c r="BE141" s="9">
        <f>[3]Лист2!$AB284</f>
        <v>0</v>
      </c>
      <c r="BF141" s="40">
        <f>[3]Лист2!$AB138</f>
        <v>0</v>
      </c>
      <c r="BG141" s="9">
        <f>[3]Лист2!$AD284</f>
        <v>0</v>
      </c>
      <c r="BH141" s="8">
        <f>[3]Лист2!$AD138</f>
        <v>0</v>
      </c>
      <c r="BI141" s="8">
        <f t="shared" si="41"/>
        <v>0</v>
      </c>
      <c r="BJ141" s="8">
        <f t="shared" si="42"/>
        <v>0</v>
      </c>
      <c r="BK141" s="9">
        <f>[3]Лист2!$AG284</f>
        <v>0</v>
      </c>
      <c r="BL141" s="8">
        <f>[3]Лист2!$AG138</f>
        <v>0</v>
      </c>
      <c r="BM141" s="9">
        <f>[3]Лист2!$AH284</f>
        <v>0</v>
      </c>
      <c r="BN141" s="8">
        <f>[3]Лист2!$AH138</f>
        <v>0</v>
      </c>
      <c r="BO141" s="9">
        <f>[3]Лист2!$AI284</f>
        <v>0</v>
      </c>
      <c r="BP141" s="8">
        <f>[3]Лист2!$AI138</f>
        <v>0</v>
      </c>
      <c r="BQ141" s="9">
        <f>[3]Лист2!$AM284</f>
        <v>0</v>
      </c>
      <c r="BR141" s="8">
        <f>[3]Лист2!$AM138</f>
        <v>0</v>
      </c>
      <c r="BS141" s="9">
        <f>[3]Лист2!$AJ284</f>
        <v>0</v>
      </c>
      <c r="BT141" s="40">
        <f>[3]Лист2!$AJ138</f>
        <v>0</v>
      </c>
      <c r="BU141" s="9">
        <f>[3]Лист2!$AK284</f>
        <v>0</v>
      </c>
      <c r="BV141" s="8">
        <f>[3]Лист2!$AK138</f>
        <v>0</v>
      </c>
      <c r="BW141" s="9">
        <f>[3]Лист2!$AL284</f>
        <v>0</v>
      </c>
      <c r="BX141" s="40">
        <f>[3]Лист2!$AL138</f>
        <v>0</v>
      </c>
      <c r="BY141" s="9">
        <f>[3]Лист2!$AN284</f>
        <v>0</v>
      </c>
      <c r="BZ141" s="8">
        <f>[3]Лист2!$AN138</f>
        <v>0</v>
      </c>
      <c r="CA141" s="8">
        <f t="shared" si="43"/>
        <v>0</v>
      </c>
      <c r="CB141" s="8">
        <f t="shared" si="44"/>
        <v>0</v>
      </c>
      <c r="CC141" s="9">
        <f>[3]Лист2!$AQ284</f>
        <v>0</v>
      </c>
      <c r="CD141" s="8">
        <f>[3]Лист2!$AQ138</f>
        <v>0</v>
      </c>
      <c r="CE141" s="9">
        <f>[3]Лист2!$AR284</f>
        <v>0</v>
      </c>
      <c r="CF141" s="8">
        <f>[3]Лист2!$AR138</f>
        <v>0</v>
      </c>
      <c r="CG141" s="9">
        <f>[3]Лист2!$AS284</f>
        <v>0</v>
      </c>
      <c r="CH141" s="8">
        <f>[3]Лист2!$AS138</f>
        <v>0</v>
      </c>
      <c r="CI141" s="9">
        <f>[3]Лист2!$AW284</f>
        <v>0</v>
      </c>
      <c r="CJ141" s="8">
        <f>[3]Лист2!$AW138</f>
        <v>0</v>
      </c>
      <c r="CK141" s="9">
        <f>[3]Лист2!$AT284</f>
        <v>0</v>
      </c>
      <c r="CL141" s="40">
        <f>[3]Лист2!$AT138</f>
        <v>0</v>
      </c>
      <c r="CM141" s="9">
        <f>[3]Лист2!$AU284</f>
        <v>0</v>
      </c>
      <c r="CN141" s="8">
        <f>[3]Лист2!$AU138</f>
        <v>0</v>
      </c>
      <c r="CO141" s="9">
        <f>[3]Лист2!$AV284</f>
        <v>0</v>
      </c>
      <c r="CP141" s="40">
        <f>[3]Лист2!$AV138</f>
        <v>0</v>
      </c>
      <c r="CQ141" s="9">
        <f>[3]Лист2!$AX284</f>
        <v>0</v>
      </c>
      <c r="CR141" s="8">
        <f>[3]Лист2!$AX138</f>
        <v>0</v>
      </c>
    </row>
    <row r="142" spans="1:96" x14ac:dyDescent="0.25">
      <c r="A142" s="12">
        <f t="shared" ref="A142:A145" si="45">1+A141</f>
        <v>111</v>
      </c>
      <c r="B142" s="18" t="s">
        <v>145</v>
      </c>
      <c r="C142" s="12">
        <v>330414</v>
      </c>
      <c r="D142" s="25" t="s">
        <v>177</v>
      </c>
      <c r="E142" s="25" t="s">
        <v>160</v>
      </c>
      <c r="F142" s="31" t="s">
        <v>178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f>[3]Лист2!$M285</f>
        <v>0</v>
      </c>
      <c r="AB142" s="8">
        <f>[3]Лист2!$M139</f>
        <v>0</v>
      </c>
      <c r="AC142" s="9">
        <f>[3]Лист2!$N285</f>
        <v>0</v>
      </c>
      <c r="AD142" s="8">
        <f>[3]Лист2!$N139</f>
        <v>0</v>
      </c>
      <c r="AE142" s="9">
        <f>[3]Лист2!$O285</f>
        <v>0</v>
      </c>
      <c r="AF142" s="8">
        <f>[3]Лист2!$O139</f>
        <v>0</v>
      </c>
      <c r="AG142" s="9">
        <f>[3]Лист2!$S285</f>
        <v>0</v>
      </c>
      <c r="AH142" s="8">
        <f>[3]Лист2!$S139</f>
        <v>0</v>
      </c>
      <c r="AI142" s="9">
        <f>[3]Лист2!$P285</f>
        <v>0</v>
      </c>
      <c r="AJ142" s="40">
        <f>[3]Лист2!$P139</f>
        <v>0</v>
      </c>
      <c r="AK142" s="9">
        <f>[3]Лист2!$Q285</f>
        <v>0</v>
      </c>
      <c r="AL142" s="8">
        <f>[3]Лист2!$Q139</f>
        <v>0</v>
      </c>
      <c r="AM142" s="9">
        <f>[3]Лист2!$R285</f>
        <v>0</v>
      </c>
      <c r="AN142" s="40">
        <f>[3]Лист2!$R139</f>
        <v>0</v>
      </c>
      <c r="AO142" s="9">
        <f>[3]Лист2!$T285</f>
        <v>0</v>
      </c>
      <c r="AP142" s="8">
        <f>[3]Лист2!$T139</f>
        <v>0</v>
      </c>
      <c r="AQ142" s="8">
        <f t="shared" si="39"/>
        <v>0</v>
      </c>
      <c r="AR142" s="8">
        <f t="shared" si="40"/>
        <v>0</v>
      </c>
      <c r="AS142" s="9">
        <f>[3]Лист2!$W285</f>
        <v>0</v>
      </c>
      <c r="AT142" s="8">
        <f>[3]Лист2!$W139</f>
        <v>0</v>
      </c>
      <c r="AU142" s="9">
        <f>[3]Лист2!$X285</f>
        <v>0</v>
      </c>
      <c r="AV142" s="8">
        <f>[3]Лист2!$X139</f>
        <v>0</v>
      </c>
      <c r="AW142" s="9">
        <f>[3]Лист2!$Y285</f>
        <v>0</v>
      </c>
      <c r="AX142" s="8">
        <f>[3]Лист2!$Y139</f>
        <v>0</v>
      </c>
      <c r="AY142" s="9">
        <f>[3]Лист2!$AC285</f>
        <v>0</v>
      </c>
      <c r="AZ142" s="8">
        <f>[3]Лист2!$AC139</f>
        <v>0</v>
      </c>
      <c r="BA142" s="9">
        <f>[3]Лист2!$Z285</f>
        <v>0</v>
      </c>
      <c r="BB142" s="40">
        <f>[3]Лист2!$Z139</f>
        <v>0</v>
      </c>
      <c r="BC142" s="9">
        <f>[3]Лист2!$AA285</f>
        <v>0</v>
      </c>
      <c r="BD142" s="8">
        <f>[3]Лист2!$AA139</f>
        <v>0</v>
      </c>
      <c r="BE142" s="9">
        <f>[3]Лист2!$AB285</f>
        <v>0</v>
      </c>
      <c r="BF142" s="40">
        <f>[3]Лист2!$AB139</f>
        <v>0</v>
      </c>
      <c r="BG142" s="9">
        <f>[3]Лист2!$AD285</f>
        <v>0</v>
      </c>
      <c r="BH142" s="8">
        <f>[3]Лист2!$AD139</f>
        <v>0</v>
      </c>
      <c r="BI142" s="8">
        <f t="shared" si="41"/>
        <v>0</v>
      </c>
      <c r="BJ142" s="8">
        <f t="shared" si="42"/>
        <v>0</v>
      </c>
      <c r="BK142" s="9">
        <f>[3]Лист2!$AG285</f>
        <v>0</v>
      </c>
      <c r="BL142" s="8">
        <f>[3]Лист2!$AG139</f>
        <v>0</v>
      </c>
      <c r="BM142" s="9">
        <f>[3]Лист2!$AH285</f>
        <v>0</v>
      </c>
      <c r="BN142" s="8">
        <f>[3]Лист2!$AH139</f>
        <v>0</v>
      </c>
      <c r="BO142" s="9">
        <f>[3]Лист2!$AI285</f>
        <v>0</v>
      </c>
      <c r="BP142" s="8">
        <f>[3]Лист2!$AI139</f>
        <v>0</v>
      </c>
      <c r="BQ142" s="9">
        <f>[3]Лист2!$AM285</f>
        <v>0</v>
      </c>
      <c r="BR142" s="8">
        <f>[3]Лист2!$AM139</f>
        <v>0</v>
      </c>
      <c r="BS142" s="9">
        <f>[3]Лист2!$AJ285</f>
        <v>0</v>
      </c>
      <c r="BT142" s="40">
        <f>[3]Лист2!$AJ139</f>
        <v>0</v>
      </c>
      <c r="BU142" s="9">
        <f>[3]Лист2!$AK285</f>
        <v>0</v>
      </c>
      <c r="BV142" s="8">
        <f>[3]Лист2!$AK139</f>
        <v>0</v>
      </c>
      <c r="BW142" s="9">
        <f>[3]Лист2!$AL285</f>
        <v>0</v>
      </c>
      <c r="BX142" s="40">
        <f>[3]Лист2!$AL139</f>
        <v>0</v>
      </c>
      <c r="BY142" s="9">
        <f>[3]Лист2!$AN285</f>
        <v>0</v>
      </c>
      <c r="BZ142" s="8">
        <f>[3]Лист2!$AN139</f>
        <v>0</v>
      </c>
      <c r="CA142" s="8">
        <f t="shared" si="43"/>
        <v>0</v>
      </c>
      <c r="CB142" s="8">
        <f t="shared" si="44"/>
        <v>0</v>
      </c>
      <c r="CC142" s="9">
        <f>[3]Лист2!$AQ285</f>
        <v>0</v>
      </c>
      <c r="CD142" s="8">
        <f>[3]Лист2!$AQ139</f>
        <v>0</v>
      </c>
      <c r="CE142" s="9">
        <f>[3]Лист2!$AR285</f>
        <v>0</v>
      </c>
      <c r="CF142" s="8">
        <f>[3]Лист2!$AR139</f>
        <v>0</v>
      </c>
      <c r="CG142" s="9">
        <f>[3]Лист2!$AS285</f>
        <v>0</v>
      </c>
      <c r="CH142" s="8">
        <f>[3]Лист2!$AS139</f>
        <v>0</v>
      </c>
      <c r="CI142" s="9">
        <f>[3]Лист2!$AW285</f>
        <v>0</v>
      </c>
      <c r="CJ142" s="8">
        <f>[3]Лист2!$AW139</f>
        <v>0</v>
      </c>
      <c r="CK142" s="9">
        <f>[3]Лист2!$AT285</f>
        <v>0</v>
      </c>
      <c r="CL142" s="40">
        <f>[3]Лист2!$AT139</f>
        <v>0</v>
      </c>
      <c r="CM142" s="9">
        <f>[3]Лист2!$AU285</f>
        <v>0</v>
      </c>
      <c r="CN142" s="8">
        <f>[3]Лист2!$AU139</f>
        <v>0</v>
      </c>
      <c r="CO142" s="9">
        <f>[3]Лист2!$AV285</f>
        <v>0</v>
      </c>
      <c r="CP142" s="40">
        <f>[3]Лист2!$AV139</f>
        <v>0</v>
      </c>
      <c r="CQ142" s="9">
        <f>[3]Лист2!$AX285</f>
        <v>0</v>
      </c>
      <c r="CR142" s="8">
        <f>[3]Лист2!$AX139</f>
        <v>0</v>
      </c>
    </row>
    <row r="143" spans="1:96" x14ac:dyDescent="0.25">
      <c r="A143" s="12">
        <f t="shared" si="45"/>
        <v>112</v>
      </c>
      <c r="B143" s="18" t="s">
        <v>181</v>
      </c>
      <c r="C143" s="12">
        <v>330366</v>
      </c>
      <c r="D143" s="25" t="s">
        <v>177</v>
      </c>
      <c r="E143" s="25" t="s">
        <v>160</v>
      </c>
      <c r="F143" s="31" t="s">
        <v>178</v>
      </c>
      <c r="G143" s="8">
        <f t="shared" si="35"/>
        <v>0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0</v>
      </c>
      <c r="P143" s="8">
        <f t="shared" si="34"/>
        <v>0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f>[3]Лист2!$M286</f>
        <v>0</v>
      </c>
      <c r="AB143" s="8">
        <f>[3]Лист2!$M140</f>
        <v>0</v>
      </c>
      <c r="AC143" s="9">
        <f>[3]Лист2!$N286</f>
        <v>0</v>
      </c>
      <c r="AD143" s="8">
        <f>[3]Лист2!$N140</f>
        <v>0</v>
      </c>
      <c r="AE143" s="9">
        <f>[3]Лист2!$O286</f>
        <v>0</v>
      </c>
      <c r="AF143" s="8">
        <f>[3]Лист2!$O140</f>
        <v>0</v>
      </c>
      <c r="AG143" s="9">
        <f>[3]Лист2!$S286</f>
        <v>0</v>
      </c>
      <c r="AH143" s="8">
        <f>[3]Лист2!$S140</f>
        <v>0</v>
      </c>
      <c r="AI143" s="9">
        <f>[3]Лист2!$P286</f>
        <v>0</v>
      </c>
      <c r="AJ143" s="40">
        <f>[3]Лист2!$P140</f>
        <v>0</v>
      </c>
      <c r="AK143" s="9">
        <f>[3]Лист2!$Q286</f>
        <v>0</v>
      </c>
      <c r="AL143" s="8">
        <f>[3]Лист2!$Q140</f>
        <v>0</v>
      </c>
      <c r="AM143" s="9">
        <f>[3]Лист2!$R286</f>
        <v>0</v>
      </c>
      <c r="AN143" s="40">
        <f>[3]Лист2!$R140</f>
        <v>0</v>
      </c>
      <c r="AO143" s="9">
        <f>[3]Лист2!$T286</f>
        <v>0</v>
      </c>
      <c r="AP143" s="8">
        <f>[3]Лист2!$T140</f>
        <v>0</v>
      </c>
      <c r="AQ143" s="8">
        <f t="shared" si="39"/>
        <v>0</v>
      </c>
      <c r="AR143" s="8">
        <f t="shared" si="40"/>
        <v>0</v>
      </c>
      <c r="AS143" s="9">
        <f>[3]Лист2!$W286</f>
        <v>0</v>
      </c>
      <c r="AT143" s="8">
        <f>[3]Лист2!$W140</f>
        <v>0</v>
      </c>
      <c r="AU143" s="9">
        <f>[3]Лист2!$X286</f>
        <v>0</v>
      </c>
      <c r="AV143" s="8">
        <f>[3]Лист2!$X140</f>
        <v>0</v>
      </c>
      <c r="AW143" s="9">
        <f>[3]Лист2!$Y286</f>
        <v>0</v>
      </c>
      <c r="AX143" s="8">
        <f>[3]Лист2!$Y140</f>
        <v>0</v>
      </c>
      <c r="AY143" s="9"/>
      <c r="AZ143" s="8"/>
      <c r="BA143" s="9">
        <f>[3]Лист2!$Z286</f>
        <v>0</v>
      </c>
      <c r="BB143" s="40">
        <f>[3]Лист2!$Z140</f>
        <v>0</v>
      </c>
      <c r="BC143" s="9">
        <f>[3]Лист2!$AA286</f>
        <v>0</v>
      </c>
      <c r="BD143" s="8">
        <f>[3]Лист2!$AA140</f>
        <v>0</v>
      </c>
      <c r="BE143" s="9">
        <f>[3]Лист2!$AB286</f>
        <v>0</v>
      </c>
      <c r="BF143" s="40">
        <f>[3]Лист2!$AB140</f>
        <v>0</v>
      </c>
      <c r="BG143" s="9">
        <f>[3]Лист2!$AD286</f>
        <v>0</v>
      </c>
      <c r="BH143" s="8">
        <f>[3]Лист2!$AD140</f>
        <v>0</v>
      </c>
      <c r="BI143" s="8">
        <f t="shared" si="41"/>
        <v>0</v>
      </c>
      <c r="BJ143" s="8">
        <f t="shared" si="42"/>
        <v>0</v>
      </c>
      <c r="BK143" s="9">
        <f>[3]Лист2!$AG286</f>
        <v>0</v>
      </c>
      <c r="BL143" s="8">
        <f>[3]Лист2!$AG140</f>
        <v>0</v>
      </c>
      <c r="BM143" s="9">
        <f>[3]Лист2!$AH286</f>
        <v>0</v>
      </c>
      <c r="BN143" s="8">
        <f>[3]Лист2!$AH140</f>
        <v>0</v>
      </c>
      <c r="BO143" s="9">
        <f>[3]Лист2!$AI286</f>
        <v>0</v>
      </c>
      <c r="BP143" s="8">
        <f>[3]Лист2!$AI140</f>
        <v>0</v>
      </c>
      <c r="BQ143" s="9"/>
      <c r="BR143" s="8"/>
      <c r="BS143" s="9">
        <f>[3]Лист2!$AJ286</f>
        <v>0</v>
      </c>
      <c r="BT143" s="40">
        <f>[3]Лист2!$AJ140</f>
        <v>0</v>
      </c>
      <c r="BU143" s="9">
        <f>[3]Лист2!$AK286</f>
        <v>0</v>
      </c>
      <c r="BV143" s="8">
        <f>[3]Лист2!$AK140</f>
        <v>0</v>
      </c>
      <c r="BW143" s="9">
        <f>[3]Лист2!$AL286</f>
        <v>0</v>
      </c>
      <c r="BX143" s="40">
        <f>[3]Лист2!$AL140</f>
        <v>0</v>
      </c>
      <c r="BY143" s="9">
        <f>[3]Лист2!$AN286</f>
        <v>0</v>
      </c>
      <c r="BZ143" s="8">
        <f>[3]Лист2!$AN140</f>
        <v>0</v>
      </c>
      <c r="CA143" s="8">
        <f t="shared" si="43"/>
        <v>0</v>
      </c>
      <c r="CB143" s="8">
        <f t="shared" si="44"/>
        <v>0</v>
      </c>
      <c r="CC143" s="9">
        <f>[3]Лист2!$AQ286</f>
        <v>0</v>
      </c>
      <c r="CD143" s="8">
        <f>[3]Лист2!$AQ140</f>
        <v>0</v>
      </c>
      <c r="CE143" s="9">
        <f>[3]Лист2!$AR286</f>
        <v>0</v>
      </c>
      <c r="CF143" s="8">
        <f>[3]Лист2!$AR140</f>
        <v>0</v>
      </c>
      <c r="CG143" s="9">
        <f>[3]Лист2!$AS286</f>
        <v>0</v>
      </c>
      <c r="CH143" s="8">
        <f>[3]Лист2!$AS140</f>
        <v>0</v>
      </c>
      <c r="CI143" s="9">
        <f>[3]Лист2!$AW286</f>
        <v>0</v>
      </c>
      <c r="CJ143" s="8">
        <f>[3]Лист2!$AW140</f>
        <v>0</v>
      </c>
      <c r="CK143" s="9">
        <f>[3]Лист2!$AT286</f>
        <v>0</v>
      </c>
      <c r="CL143" s="40">
        <f>[3]Лист2!$AT140</f>
        <v>0</v>
      </c>
      <c r="CM143" s="9">
        <f>[3]Лист2!$AU286</f>
        <v>0</v>
      </c>
      <c r="CN143" s="8">
        <f>[3]Лист2!$AU140</f>
        <v>0</v>
      </c>
      <c r="CO143" s="9">
        <f>[3]Лист2!$AV286</f>
        <v>0</v>
      </c>
      <c r="CP143" s="40">
        <f>[3]Лист2!$AV140</f>
        <v>0</v>
      </c>
      <c r="CQ143" s="9">
        <f>[3]Лист2!$AX286</f>
        <v>0</v>
      </c>
      <c r="CR143" s="8">
        <f>[3]Лист2!$AX140</f>
        <v>0</v>
      </c>
    </row>
    <row r="144" spans="1:96" x14ac:dyDescent="0.25">
      <c r="A144" s="12">
        <f t="shared" si="45"/>
        <v>113</v>
      </c>
      <c r="B144" s="18" t="s">
        <v>182</v>
      </c>
      <c r="C144" s="12">
        <v>330424</v>
      </c>
      <c r="D144" s="25" t="s">
        <v>177</v>
      </c>
      <c r="E144" s="25" t="s">
        <v>160</v>
      </c>
      <c r="F144" s="31" t="s">
        <v>178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f>[3]Лист2!$M287</f>
        <v>0</v>
      </c>
      <c r="AB144" s="8">
        <f>[3]Лист2!$M141</f>
        <v>0</v>
      </c>
      <c r="AC144" s="9">
        <f>[3]Лист2!$N287</f>
        <v>0</v>
      </c>
      <c r="AD144" s="8">
        <f>[3]Лист2!$N141</f>
        <v>0</v>
      </c>
      <c r="AE144" s="9">
        <f>[3]Лист2!$O287</f>
        <v>0</v>
      </c>
      <c r="AF144" s="8">
        <f>[3]Лист2!$O141</f>
        <v>0</v>
      </c>
      <c r="AG144" s="9">
        <f>[3]Лист2!$S287</f>
        <v>0</v>
      </c>
      <c r="AH144" s="8">
        <f>[3]Лист2!$S141</f>
        <v>0</v>
      </c>
      <c r="AI144" s="9">
        <f>[3]Лист2!$P287</f>
        <v>0</v>
      </c>
      <c r="AJ144" s="40">
        <f>[3]Лист2!$P141</f>
        <v>0</v>
      </c>
      <c r="AK144" s="9">
        <f>[3]Лист2!$Q287</f>
        <v>0</v>
      </c>
      <c r="AL144" s="8">
        <f>[3]Лист2!$Q141</f>
        <v>0</v>
      </c>
      <c r="AM144" s="9">
        <f>[3]Лист2!$R287</f>
        <v>0</v>
      </c>
      <c r="AN144" s="40">
        <f>[3]Лист2!$R141</f>
        <v>0</v>
      </c>
      <c r="AO144" s="9">
        <f>[3]Лист2!$T287</f>
        <v>0</v>
      </c>
      <c r="AP144" s="8">
        <f>[3]Лист2!$T141</f>
        <v>0</v>
      </c>
      <c r="AQ144" s="8">
        <f t="shared" si="39"/>
        <v>0</v>
      </c>
      <c r="AR144" s="8">
        <f t="shared" si="40"/>
        <v>0</v>
      </c>
      <c r="AS144" s="9">
        <f>[3]Лист2!$W287</f>
        <v>0</v>
      </c>
      <c r="AT144" s="8">
        <f>[3]Лист2!$W141</f>
        <v>0</v>
      </c>
      <c r="AU144" s="9">
        <f>[3]Лист2!$X287</f>
        <v>0</v>
      </c>
      <c r="AV144" s="8">
        <f>[3]Лист2!$X141</f>
        <v>0</v>
      </c>
      <c r="AW144" s="9">
        <f>[3]Лист2!$Y287</f>
        <v>0</v>
      </c>
      <c r="AX144" s="8">
        <f>[3]Лист2!$Y141</f>
        <v>0</v>
      </c>
      <c r="AY144" s="9">
        <f>[3]Лист2!$AC287</f>
        <v>0</v>
      </c>
      <c r="AZ144" s="8">
        <f>[3]Лист2!$AC141</f>
        <v>0</v>
      </c>
      <c r="BA144" s="9">
        <f>[3]Лист2!$Z287</f>
        <v>0</v>
      </c>
      <c r="BB144" s="40">
        <f>[3]Лист2!$Z141</f>
        <v>0</v>
      </c>
      <c r="BC144" s="9">
        <f>[3]Лист2!$AA287</f>
        <v>0</v>
      </c>
      <c r="BD144" s="8">
        <f>[3]Лист2!$AA141</f>
        <v>0</v>
      </c>
      <c r="BE144" s="9">
        <f>[3]Лист2!$AB287</f>
        <v>0</v>
      </c>
      <c r="BF144" s="40">
        <f>[3]Лист2!$AB141</f>
        <v>0</v>
      </c>
      <c r="BG144" s="9">
        <f>[3]Лист2!$AD287</f>
        <v>0</v>
      </c>
      <c r="BH144" s="8">
        <f>[3]Лист2!$AD141</f>
        <v>0</v>
      </c>
      <c r="BI144" s="8">
        <f t="shared" si="41"/>
        <v>0</v>
      </c>
      <c r="BJ144" s="8">
        <f t="shared" si="42"/>
        <v>0</v>
      </c>
      <c r="BK144" s="9">
        <f>[3]Лист2!$AG287</f>
        <v>0</v>
      </c>
      <c r="BL144" s="8">
        <f>[3]Лист2!$AG141</f>
        <v>0</v>
      </c>
      <c r="BM144" s="9">
        <f>[3]Лист2!$AH287</f>
        <v>0</v>
      </c>
      <c r="BN144" s="8">
        <f>[3]Лист2!$AH141</f>
        <v>0</v>
      </c>
      <c r="BO144" s="9">
        <f>[3]Лист2!$AI287</f>
        <v>0</v>
      </c>
      <c r="BP144" s="8">
        <f>[3]Лист2!$AI141</f>
        <v>0</v>
      </c>
      <c r="BQ144" s="9">
        <f>[3]Лист2!$AM287</f>
        <v>0</v>
      </c>
      <c r="BR144" s="8">
        <f>[3]Лист2!$AM141</f>
        <v>0</v>
      </c>
      <c r="BS144" s="9">
        <f>[3]Лист2!$AJ287</f>
        <v>0</v>
      </c>
      <c r="BT144" s="40">
        <f>[3]Лист2!$AJ141</f>
        <v>0</v>
      </c>
      <c r="BU144" s="9">
        <f>[3]Лист2!$AK287</f>
        <v>0</v>
      </c>
      <c r="BV144" s="8">
        <f>[3]Лист2!$AK141</f>
        <v>0</v>
      </c>
      <c r="BW144" s="9">
        <f>[3]Лист2!$AL287</f>
        <v>0</v>
      </c>
      <c r="BX144" s="40">
        <f>[3]Лист2!$AL141</f>
        <v>0</v>
      </c>
      <c r="BY144" s="9">
        <f>[3]Лист2!$AN287</f>
        <v>0</v>
      </c>
      <c r="BZ144" s="8">
        <f>[3]Лист2!$AN141</f>
        <v>0</v>
      </c>
      <c r="CA144" s="8">
        <f t="shared" si="43"/>
        <v>0</v>
      </c>
      <c r="CB144" s="8">
        <f t="shared" si="44"/>
        <v>0</v>
      </c>
      <c r="CC144" s="9">
        <f>[3]Лист2!$AQ287</f>
        <v>0</v>
      </c>
      <c r="CD144" s="8">
        <f>[3]Лист2!$AQ141</f>
        <v>0</v>
      </c>
      <c r="CE144" s="9">
        <f>[3]Лист2!$AR287</f>
        <v>0</v>
      </c>
      <c r="CF144" s="8">
        <f>[3]Лист2!$AR141</f>
        <v>0</v>
      </c>
      <c r="CG144" s="9">
        <f>[3]Лист2!$AS287</f>
        <v>0</v>
      </c>
      <c r="CH144" s="8">
        <f>[3]Лист2!$AS141</f>
        <v>0</v>
      </c>
      <c r="CI144" s="9">
        <f>[3]Лист2!$AW287</f>
        <v>0</v>
      </c>
      <c r="CJ144" s="8">
        <f>[3]Лист2!$AW141</f>
        <v>0</v>
      </c>
      <c r="CK144" s="9">
        <f>[3]Лист2!$AT287</f>
        <v>0</v>
      </c>
      <c r="CL144" s="40">
        <f>[3]Лист2!$AT141</f>
        <v>0</v>
      </c>
      <c r="CM144" s="9">
        <f>[3]Лист2!$AU287</f>
        <v>0</v>
      </c>
      <c r="CN144" s="8">
        <f>[3]Лист2!$AU141</f>
        <v>0</v>
      </c>
      <c r="CO144" s="9">
        <f>[3]Лист2!$AV287</f>
        <v>0</v>
      </c>
      <c r="CP144" s="40">
        <f>[3]Лист2!$AV141</f>
        <v>0</v>
      </c>
      <c r="CQ144" s="9">
        <f>[3]Лист2!$AX287</f>
        <v>0</v>
      </c>
      <c r="CR144" s="8">
        <f>[3]Лист2!$AX141</f>
        <v>0</v>
      </c>
    </row>
    <row r="145" spans="1:96" x14ac:dyDescent="0.25">
      <c r="A145" s="12">
        <f t="shared" si="45"/>
        <v>114</v>
      </c>
      <c r="B145" s="18" t="s">
        <v>183</v>
      </c>
      <c r="C145" s="12">
        <v>330427</v>
      </c>
      <c r="D145" s="25" t="s">
        <v>177</v>
      </c>
      <c r="E145" s="25" t="s">
        <v>160</v>
      </c>
      <c r="F145" s="31" t="s">
        <v>178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f>[3]Лист2!$M288</f>
        <v>0</v>
      </c>
      <c r="AB145" s="8">
        <f>[3]Лист2!$M142</f>
        <v>0</v>
      </c>
      <c r="AC145" s="9">
        <f>[3]Лист2!$N288</f>
        <v>0</v>
      </c>
      <c r="AD145" s="8">
        <f>[3]Лист2!$N142</f>
        <v>0</v>
      </c>
      <c r="AE145" s="9">
        <f>[3]Лист2!$O288</f>
        <v>0</v>
      </c>
      <c r="AF145" s="8">
        <f>[3]Лист2!$O142</f>
        <v>0</v>
      </c>
      <c r="AG145" s="9">
        <f>[3]Лист2!$S288</f>
        <v>0</v>
      </c>
      <c r="AH145" s="8">
        <f>[3]Лист2!$S142</f>
        <v>0</v>
      </c>
      <c r="AI145" s="9">
        <f>[3]Лист2!$P288</f>
        <v>0</v>
      </c>
      <c r="AJ145" s="40">
        <f>[3]Лист2!$P142</f>
        <v>0</v>
      </c>
      <c r="AK145" s="9">
        <f>[3]Лист2!$Q288</f>
        <v>0</v>
      </c>
      <c r="AL145" s="8">
        <f>[3]Лист2!$Q142</f>
        <v>0</v>
      </c>
      <c r="AM145" s="9">
        <f>[3]Лист2!$R288</f>
        <v>0</v>
      </c>
      <c r="AN145" s="40">
        <f>[3]Лист2!$R142</f>
        <v>0</v>
      </c>
      <c r="AO145" s="9">
        <f>[3]Лист2!$T288</f>
        <v>0</v>
      </c>
      <c r="AP145" s="8">
        <f>[3]Лист2!$T142</f>
        <v>0</v>
      </c>
      <c r="AQ145" s="8">
        <f t="shared" si="39"/>
        <v>0</v>
      </c>
      <c r="AR145" s="8">
        <f t="shared" si="40"/>
        <v>0</v>
      </c>
      <c r="AS145" s="9">
        <f>[3]Лист2!$W288</f>
        <v>0</v>
      </c>
      <c r="AT145" s="8">
        <f>[3]Лист2!$W142</f>
        <v>0</v>
      </c>
      <c r="AU145" s="9">
        <f>[3]Лист2!$X288</f>
        <v>0</v>
      </c>
      <c r="AV145" s="8">
        <f>[3]Лист2!$X142</f>
        <v>0</v>
      </c>
      <c r="AW145" s="9">
        <f>[3]Лист2!$Y288</f>
        <v>0</v>
      </c>
      <c r="AX145" s="8">
        <f>[3]Лист2!$Y142</f>
        <v>0</v>
      </c>
      <c r="AY145" s="9">
        <f>[3]Лист2!$AC288</f>
        <v>0</v>
      </c>
      <c r="AZ145" s="8">
        <f>[3]Лист2!$AC142</f>
        <v>0</v>
      </c>
      <c r="BA145" s="9">
        <f>[3]Лист2!$Z288</f>
        <v>0</v>
      </c>
      <c r="BB145" s="40">
        <f>[3]Лист2!$Z142</f>
        <v>0</v>
      </c>
      <c r="BC145" s="9">
        <f>[3]Лист2!$AA288</f>
        <v>0</v>
      </c>
      <c r="BD145" s="8">
        <f>[3]Лист2!$AA142</f>
        <v>0</v>
      </c>
      <c r="BE145" s="9">
        <f>[3]Лист2!$AB288</f>
        <v>0</v>
      </c>
      <c r="BF145" s="40">
        <f>[3]Лист2!$AB142</f>
        <v>0</v>
      </c>
      <c r="BG145" s="9">
        <f>[3]Лист2!$AD288</f>
        <v>0</v>
      </c>
      <c r="BH145" s="8">
        <f>[3]Лист2!$AD142</f>
        <v>0</v>
      </c>
      <c r="BI145" s="8">
        <f t="shared" si="41"/>
        <v>0</v>
      </c>
      <c r="BJ145" s="8">
        <f t="shared" si="42"/>
        <v>0</v>
      </c>
      <c r="BK145" s="9">
        <f>[3]Лист2!$AG288</f>
        <v>0</v>
      </c>
      <c r="BL145" s="8">
        <f>[3]Лист2!$AG142</f>
        <v>0</v>
      </c>
      <c r="BM145" s="9">
        <f>[3]Лист2!$AH288</f>
        <v>0</v>
      </c>
      <c r="BN145" s="8">
        <f>[3]Лист2!$AH142</f>
        <v>0</v>
      </c>
      <c r="BO145" s="9">
        <f>[3]Лист2!$AI288</f>
        <v>0</v>
      </c>
      <c r="BP145" s="8">
        <f>[3]Лист2!$AI142</f>
        <v>0</v>
      </c>
      <c r="BQ145" s="9">
        <f>[3]Лист2!$AM288</f>
        <v>0</v>
      </c>
      <c r="BR145" s="8">
        <f>[3]Лист2!$AM142</f>
        <v>0</v>
      </c>
      <c r="BS145" s="9">
        <f>[3]Лист2!$AJ288</f>
        <v>0</v>
      </c>
      <c r="BT145" s="40">
        <f>[3]Лист2!$AJ142</f>
        <v>0</v>
      </c>
      <c r="BU145" s="9">
        <f>[3]Лист2!$AK288</f>
        <v>0</v>
      </c>
      <c r="BV145" s="8">
        <f>[3]Лист2!$AK142</f>
        <v>0</v>
      </c>
      <c r="BW145" s="9">
        <f>[3]Лист2!$AL288</f>
        <v>0</v>
      </c>
      <c r="BX145" s="40">
        <f>[3]Лист2!$AL142</f>
        <v>0</v>
      </c>
      <c r="BY145" s="9">
        <f>[3]Лист2!$AN288</f>
        <v>0</v>
      </c>
      <c r="BZ145" s="8">
        <f>[3]Лист2!$AN142</f>
        <v>0</v>
      </c>
      <c r="CA145" s="8">
        <f t="shared" si="43"/>
        <v>0</v>
      </c>
      <c r="CB145" s="8">
        <f t="shared" si="44"/>
        <v>0</v>
      </c>
      <c r="CC145" s="9">
        <f>[3]Лист2!$AQ288</f>
        <v>0</v>
      </c>
      <c r="CD145" s="8">
        <f>[3]Лист2!$AQ142</f>
        <v>0</v>
      </c>
      <c r="CE145" s="9">
        <f>[3]Лист2!$AR288</f>
        <v>0</v>
      </c>
      <c r="CF145" s="8">
        <f>[3]Лист2!$AR142</f>
        <v>0</v>
      </c>
      <c r="CG145" s="9">
        <f>[3]Лист2!$AS288</f>
        <v>0</v>
      </c>
      <c r="CH145" s="8">
        <f>[3]Лист2!$AS142</f>
        <v>0</v>
      </c>
      <c r="CI145" s="9">
        <f>[3]Лист2!$AW288</f>
        <v>0</v>
      </c>
      <c r="CJ145" s="8">
        <f>[3]Лист2!$AW142</f>
        <v>0</v>
      </c>
      <c r="CK145" s="9">
        <f>[3]Лист2!$AT288</f>
        <v>0</v>
      </c>
      <c r="CL145" s="40">
        <f>[3]Лист2!$AT142</f>
        <v>0</v>
      </c>
      <c r="CM145" s="9">
        <f>[3]Лист2!$AU288</f>
        <v>0</v>
      </c>
      <c r="CN145" s="8">
        <f>[3]Лист2!$AU142</f>
        <v>0</v>
      </c>
      <c r="CO145" s="9">
        <f>[3]Лист2!$AV288</f>
        <v>0</v>
      </c>
      <c r="CP145" s="40">
        <f>[3]Лист2!$AV142</f>
        <v>0</v>
      </c>
      <c r="CQ145" s="9">
        <f>[3]Лист2!$AX288</f>
        <v>0</v>
      </c>
      <c r="CR145" s="8">
        <f>[3]Лист2!$AX142</f>
        <v>0</v>
      </c>
    </row>
    <row r="146" spans="1:96" x14ac:dyDescent="0.25">
      <c r="A146" s="12"/>
      <c r="B146" s="17" t="s">
        <v>105</v>
      </c>
      <c r="C146" s="12"/>
      <c r="D146" s="25"/>
      <c r="E146" s="26" t="s">
        <v>159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f>[3]Лист2!$M289</f>
        <v>0</v>
      </c>
      <c r="AB146" s="8">
        <f>[3]Лист2!$M143</f>
        <v>0</v>
      </c>
      <c r="AC146" s="9">
        <f>[3]Лист2!$N289</f>
        <v>0</v>
      </c>
      <c r="AD146" s="8">
        <f>[3]Лист2!$N143</f>
        <v>0</v>
      </c>
      <c r="AE146" s="9">
        <f>[3]Лист2!$O289</f>
        <v>0</v>
      </c>
      <c r="AF146" s="8">
        <f>[3]Лист2!$O143</f>
        <v>0</v>
      </c>
      <c r="AG146" s="9">
        <f>[3]Лист2!$S289</f>
        <v>0</v>
      </c>
      <c r="AH146" s="8">
        <f>[3]Лист2!$S143</f>
        <v>0</v>
      </c>
      <c r="AI146" s="9">
        <f>[3]Лист2!$P289</f>
        <v>0</v>
      </c>
      <c r="AJ146" s="40">
        <f>[3]Лист2!$P143</f>
        <v>0</v>
      </c>
      <c r="AK146" s="9">
        <f>[3]Лист2!$Q289</f>
        <v>0</v>
      </c>
      <c r="AL146" s="8">
        <f>[3]Лист2!$Q143</f>
        <v>0</v>
      </c>
      <c r="AM146" s="9">
        <f>[3]Лист2!$R289</f>
        <v>0</v>
      </c>
      <c r="AN146" s="40">
        <f>[3]Лист2!$R143</f>
        <v>0</v>
      </c>
      <c r="AO146" s="9">
        <f>[3]Лист2!$T289</f>
        <v>0</v>
      </c>
      <c r="AP146" s="8">
        <f>[3]Лист2!$T143</f>
        <v>0</v>
      </c>
      <c r="AQ146" s="8">
        <f t="shared" si="39"/>
        <v>0</v>
      </c>
      <c r="AR146" s="8">
        <f t="shared" si="40"/>
        <v>0</v>
      </c>
      <c r="AS146" s="9">
        <f>[3]Лист2!$W289</f>
        <v>0</v>
      </c>
      <c r="AT146" s="8">
        <f>[3]Лист2!$W143</f>
        <v>0</v>
      </c>
      <c r="AU146" s="9">
        <f>[3]Лист2!$X289</f>
        <v>0</v>
      </c>
      <c r="AV146" s="8">
        <f>[3]Лист2!$X143</f>
        <v>0</v>
      </c>
      <c r="AW146" s="9">
        <f>[3]Лист2!$Y289</f>
        <v>0</v>
      </c>
      <c r="AX146" s="8">
        <f>[3]Лист2!$Y143</f>
        <v>0</v>
      </c>
      <c r="AY146" s="9">
        <f>[3]Лист2!$AC289</f>
        <v>0</v>
      </c>
      <c r="AZ146" s="8">
        <f>[3]Лист2!$AC143</f>
        <v>0</v>
      </c>
      <c r="BA146" s="9">
        <f>[3]Лист2!$Z289</f>
        <v>0</v>
      </c>
      <c r="BB146" s="40">
        <f>[3]Лист2!$Z143</f>
        <v>0</v>
      </c>
      <c r="BC146" s="9">
        <f>[3]Лист2!$AA289</f>
        <v>0</v>
      </c>
      <c r="BD146" s="8">
        <f>[3]Лист2!$AA143</f>
        <v>0</v>
      </c>
      <c r="BE146" s="9">
        <f>[3]Лист2!$AB289</f>
        <v>0</v>
      </c>
      <c r="BF146" s="40">
        <f>[3]Лист2!$AB143</f>
        <v>0</v>
      </c>
      <c r="BG146" s="9">
        <f>[3]Лист2!$AD289</f>
        <v>0</v>
      </c>
      <c r="BH146" s="8">
        <f>[3]Лист2!$AD143</f>
        <v>0</v>
      </c>
      <c r="BI146" s="8">
        <f t="shared" si="41"/>
        <v>0</v>
      </c>
      <c r="BJ146" s="8">
        <f t="shared" si="42"/>
        <v>0</v>
      </c>
      <c r="BK146" s="9">
        <f>[3]Лист2!$AG289</f>
        <v>0</v>
      </c>
      <c r="BL146" s="8">
        <f>[3]Лист2!$AG143</f>
        <v>0</v>
      </c>
      <c r="BM146" s="9">
        <f>[3]Лист2!$AH289</f>
        <v>0</v>
      </c>
      <c r="BN146" s="8">
        <f>[3]Лист2!$AH143</f>
        <v>0</v>
      </c>
      <c r="BO146" s="9">
        <f>[3]Лист2!$AI289</f>
        <v>0</v>
      </c>
      <c r="BP146" s="8">
        <f>[3]Лист2!$AI143</f>
        <v>0</v>
      </c>
      <c r="BQ146" s="9">
        <f>[3]Лист2!$AM289</f>
        <v>0</v>
      </c>
      <c r="BR146" s="8">
        <f>[3]Лист2!$AM143</f>
        <v>0</v>
      </c>
      <c r="BS146" s="9">
        <f>[3]Лист2!$AJ289</f>
        <v>0</v>
      </c>
      <c r="BT146" s="40">
        <f>[3]Лист2!$AJ143</f>
        <v>0</v>
      </c>
      <c r="BU146" s="9">
        <f>[3]Лист2!$AK289</f>
        <v>0</v>
      </c>
      <c r="BV146" s="8">
        <f>[3]Лист2!$AK143</f>
        <v>0</v>
      </c>
      <c r="BW146" s="9">
        <f>[3]Лист2!$AL289</f>
        <v>0</v>
      </c>
      <c r="BX146" s="40">
        <f>[3]Лист2!$AL143</f>
        <v>0</v>
      </c>
      <c r="BY146" s="9">
        <f>[3]Лист2!$AN289</f>
        <v>0</v>
      </c>
      <c r="BZ146" s="8">
        <f>[3]Лист2!$AN143</f>
        <v>0</v>
      </c>
      <c r="CA146" s="8">
        <f t="shared" si="43"/>
        <v>0</v>
      </c>
      <c r="CB146" s="8">
        <f t="shared" si="44"/>
        <v>0</v>
      </c>
      <c r="CC146" s="9">
        <f>[3]Лист2!$AQ289</f>
        <v>0</v>
      </c>
      <c r="CD146" s="8">
        <f>[3]Лист2!$AQ143</f>
        <v>0</v>
      </c>
      <c r="CE146" s="9">
        <f>[3]Лист2!$AR289</f>
        <v>0</v>
      </c>
      <c r="CF146" s="8">
        <f>[3]Лист2!$AR143</f>
        <v>0</v>
      </c>
      <c r="CG146" s="9">
        <f>[3]Лист2!$AS289</f>
        <v>0</v>
      </c>
      <c r="CH146" s="8">
        <f>[3]Лист2!$AS143</f>
        <v>0</v>
      </c>
      <c r="CI146" s="9">
        <f>[3]Лист2!$AW289</f>
        <v>0</v>
      </c>
      <c r="CJ146" s="8">
        <f>[3]Лист2!$AW143</f>
        <v>0</v>
      </c>
      <c r="CK146" s="9">
        <f>[3]Лист2!$AT289</f>
        <v>0</v>
      </c>
      <c r="CL146" s="40">
        <f>[3]Лист2!$AT143</f>
        <v>0</v>
      </c>
      <c r="CM146" s="9">
        <f>[3]Лист2!$AU289</f>
        <v>0</v>
      </c>
      <c r="CN146" s="8">
        <f>[3]Лист2!$AU143</f>
        <v>0</v>
      </c>
      <c r="CO146" s="9">
        <f>[3]Лист2!$AV289</f>
        <v>0</v>
      </c>
      <c r="CP146" s="40">
        <f>[3]Лист2!$AV143</f>
        <v>0</v>
      </c>
      <c r="CQ146" s="9">
        <f>[3]Лист2!$AX289</f>
        <v>0</v>
      </c>
      <c r="CR146" s="8">
        <f>[3]Лист2!$AX143</f>
        <v>0</v>
      </c>
    </row>
    <row r="147" spans="1:96" s="10" customFormat="1" ht="30" x14ac:dyDescent="0.25">
      <c r="A147" s="12">
        <v>115</v>
      </c>
      <c r="B147" s="18" t="s">
        <v>106</v>
      </c>
      <c r="C147" s="12">
        <v>330382</v>
      </c>
      <c r="D147" s="25" t="s">
        <v>173</v>
      </c>
      <c r="E147" s="25" t="s">
        <v>159</v>
      </c>
      <c r="F147" s="31" t="s">
        <v>174</v>
      </c>
      <c r="G147" s="8">
        <f t="shared" si="35"/>
        <v>12106750.25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276</v>
      </c>
      <c r="R147" s="8">
        <f t="shared" si="34"/>
        <v>12106750.25</v>
      </c>
      <c r="S147" s="9">
        <f t="shared" si="34"/>
        <v>276</v>
      </c>
      <c r="T147" s="8">
        <f t="shared" si="33"/>
        <v>12106750.25</v>
      </c>
      <c r="U147" s="9">
        <f t="shared" si="33"/>
        <v>0</v>
      </c>
      <c r="V147" s="8">
        <f t="shared" si="33"/>
        <v>0</v>
      </c>
      <c r="W147" s="9">
        <f t="shared" si="33"/>
        <v>0</v>
      </c>
      <c r="X147" s="8">
        <f t="shared" si="33"/>
        <v>0</v>
      </c>
      <c r="Y147" s="8">
        <f t="shared" si="37"/>
        <v>3525817.54</v>
      </c>
      <c r="Z147" s="8">
        <f t="shared" si="38"/>
        <v>0</v>
      </c>
      <c r="AA147" s="9">
        <f>[3]Лист2!$M290</f>
        <v>0</v>
      </c>
      <c r="AB147" s="8">
        <f>[3]Лист2!$M144</f>
        <v>0</v>
      </c>
      <c r="AC147" s="9">
        <f>[3]Лист2!$N290</f>
        <v>0</v>
      </c>
      <c r="AD147" s="8">
        <f>[3]Лист2!$N144</f>
        <v>0</v>
      </c>
      <c r="AE147" s="9">
        <f>[3]Лист2!$O290</f>
        <v>0</v>
      </c>
      <c r="AF147" s="8">
        <f>[3]Лист2!$O144</f>
        <v>0</v>
      </c>
      <c r="AG147" s="9">
        <f>[3]Лист2!$S290</f>
        <v>0</v>
      </c>
      <c r="AH147" s="8">
        <f>[3]Лист2!$S144</f>
        <v>0</v>
      </c>
      <c r="AI147" s="9">
        <f>[3]Лист2!$P290</f>
        <v>70</v>
      </c>
      <c r="AJ147" s="40">
        <f>[3]Лист2!$P144</f>
        <v>3525817.54</v>
      </c>
      <c r="AK147" s="9">
        <f>[3]Лист2!$Q290</f>
        <v>70</v>
      </c>
      <c r="AL147" s="8">
        <f>[3]Лист2!$Q144</f>
        <v>3525817.54</v>
      </c>
      <c r="AM147" s="9">
        <f>[3]Лист2!$R290</f>
        <v>0</v>
      </c>
      <c r="AN147" s="40">
        <f>[3]Лист2!$R144</f>
        <v>0</v>
      </c>
      <c r="AO147" s="9">
        <f>[3]Лист2!$T290</f>
        <v>0</v>
      </c>
      <c r="AP147" s="8">
        <f>[3]Лист2!$T144</f>
        <v>0</v>
      </c>
      <c r="AQ147" s="8">
        <f t="shared" si="39"/>
        <v>950710</v>
      </c>
      <c r="AR147" s="8">
        <f t="shared" si="40"/>
        <v>0</v>
      </c>
      <c r="AS147" s="9">
        <f>[3]Лист2!$W290</f>
        <v>0</v>
      </c>
      <c r="AT147" s="8">
        <f>[3]Лист2!$W144</f>
        <v>0</v>
      </c>
      <c r="AU147" s="9">
        <f>[3]Лист2!$X290</f>
        <v>0</v>
      </c>
      <c r="AV147" s="8">
        <f>[3]Лист2!$X144</f>
        <v>0</v>
      </c>
      <c r="AW147" s="9">
        <f>[3]Лист2!$Y290</f>
        <v>0</v>
      </c>
      <c r="AX147" s="8">
        <f>[3]Лист2!$Y144</f>
        <v>0</v>
      </c>
      <c r="AY147" s="9">
        <f>[3]Лист2!$AC290</f>
        <v>0</v>
      </c>
      <c r="AZ147" s="8">
        <f>[3]Лист2!$AC144</f>
        <v>0</v>
      </c>
      <c r="BA147" s="9">
        <f>[3]Лист2!$Z290</f>
        <v>16</v>
      </c>
      <c r="BB147" s="40">
        <f>[3]Лист2!$Z144</f>
        <v>950710</v>
      </c>
      <c r="BC147" s="9">
        <f>[3]Лист2!$AA290</f>
        <v>16</v>
      </c>
      <c r="BD147" s="8">
        <f>[3]Лист2!$AA144</f>
        <v>950710</v>
      </c>
      <c r="BE147" s="9">
        <f>[3]Лист2!$AB290</f>
        <v>0</v>
      </c>
      <c r="BF147" s="40">
        <f>[3]Лист2!$AB144</f>
        <v>0</v>
      </c>
      <c r="BG147" s="9">
        <f>[3]Лист2!$AD290</f>
        <v>0</v>
      </c>
      <c r="BH147" s="8">
        <f>[3]Лист2!$AD144</f>
        <v>0</v>
      </c>
      <c r="BI147" s="8">
        <f t="shared" si="41"/>
        <v>2184228.6</v>
      </c>
      <c r="BJ147" s="8">
        <f t="shared" si="42"/>
        <v>0</v>
      </c>
      <c r="BK147" s="9">
        <f>[3]Лист2!$AG290</f>
        <v>0</v>
      </c>
      <c r="BL147" s="8">
        <f>[3]Лист2!$AG144</f>
        <v>0</v>
      </c>
      <c r="BM147" s="9">
        <f>[3]Лист2!$AH290</f>
        <v>0</v>
      </c>
      <c r="BN147" s="8">
        <f>[3]Лист2!$AH144</f>
        <v>0</v>
      </c>
      <c r="BO147" s="9">
        <f>[3]Лист2!$AI290</f>
        <v>0</v>
      </c>
      <c r="BP147" s="8">
        <f>[3]Лист2!$AI144</f>
        <v>0</v>
      </c>
      <c r="BQ147" s="9">
        <f>[3]Лист2!$AM290</f>
        <v>0</v>
      </c>
      <c r="BR147" s="8">
        <f>[3]Лист2!$AM144</f>
        <v>0</v>
      </c>
      <c r="BS147" s="9">
        <f>[3]Лист2!$AJ290</f>
        <v>62</v>
      </c>
      <c r="BT147" s="40">
        <f>[3]Лист2!$AJ144</f>
        <v>2184228.6</v>
      </c>
      <c r="BU147" s="9">
        <f>[3]Лист2!$AK290</f>
        <v>62</v>
      </c>
      <c r="BV147" s="8">
        <f>[3]Лист2!$AK144</f>
        <v>2184228.6</v>
      </c>
      <c r="BW147" s="9">
        <f>[3]Лист2!$AL290</f>
        <v>0</v>
      </c>
      <c r="BX147" s="40">
        <f>[3]Лист2!$AL144</f>
        <v>0</v>
      </c>
      <c r="BY147" s="9">
        <f>[3]Лист2!$AN290</f>
        <v>0</v>
      </c>
      <c r="BZ147" s="8">
        <f>[3]Лист2!$AN144</f>
        <v>0</v>
      </c>
      <c r="CA147" s="8">
        <f t="shared" si="43"/>
        <v>5445994.1100000003</v>
      </c>
      <c r="CB147" s="8">
        <f t="shared" si="44"/>
        <v>0</v>
      </c>
      <c r="CC147" s="9">
        <f>[3]Лист2!$AQ290</f>
        <v>0</v>
      </c>
      <c r="CD147" s="8">
        <f>[3]Лист2!$AQ144</f>
        <v>0</v>
      </c>
      <c r="CE147" s="9">
        <f>[3]Лист2!$AR290</f>
        <v>0</v>
      </c>
      <c r="CF147" s="8">
        <f>[3]Лист2!$AR144</f>
        <v>0</v>
      </c>
      <c r="CG147" s="9">
        <f>[3]Лист2!$AS290</f>
        <v>0</v>
      </c>
      <c r="CH147" s="8">
        <f>[3]Лист2!$AS144</f>
        <v>0</v>
      </c>
      <c r="CI147" s="9">
        <f>[3]Лист2!$AW290</f>
        <v>0</v>
      </c>
      <c r="CJ147" s="8">
        <f>[3]Лист2!$AW144</f>
        <v>0</v>
      </c>
      <c r="CK147" s="9">
        <f>[3]Лист2!$AT290</f>
        <v>128</v>
      </c>
      <c r="CL147" s="40">
        <f>[3]Лист2!$AT144</f>
        <v>5445994.1100000003</v>
      </c>
      <c r="CM147" s="9">
        <f>[3]Лист2!$AU290</f>
        <v>128</v>
      </c>
      <c r="CN147" s="8">
        <f>[3]Лист2!$AU144</f>
        <v>5445994.1100000003</v>
      </c>
      <c r="CO147" s="9">
        <f>[3]Лист2!$AV290</f>
        <v>0</v>
      </c>
      <c r="CP147" s="40">
        <f>[3]Лист2!$AV144</f>
        <v>0</v>
      </c>
      <c r="CQ147" s="9">
        <f>[3]Лист2!$AX290</f>
        <v>0</v>
      </c>
      <c r="CR147" s="8">
        <f>[3]Лист2!$AX144</f>
        <v>0</v>
      </c>
    </row>
    <row r="148" spans="1:96" x14ac:dyDescent="0.25">
      <c r="A148" s="14"/>
      <c r="B148" s="17" t="s">
        <v>184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f>[3]Лист2!$M291</f>
        <v>0</v>
      </c>
      <c r="AB148" s="8">
        <f>[3]Лист2!$M145</f>
        <v>0</v>
      </c>
      <c r="AC148" s="9">
        <f>[3]Лист2!$N291</f>
        <v>0</v>
      </c>
      <c r="AD148" s="8">
        <f>[3]Лист2!$N145</f>
        <v>0</v>
      </c>
      <c r="AE148" s="9">
        <f>[3]Лист2!$O291</f>
        <v>0</v>
      </c>
      <c r="AF148" s="8">
        <f>[3]Лист2!$O145</f>
        <v>0</v>
      </c>
      <c r="AG148" s="9">
        <f>[3]Лист2!$S291</f>
        <v>0</v>
      </c>
      <c r="AH148" s="8">
        <f>[3]Лист2!$S145</f>
        <v>0</v>
      </c>
      <c r="AI148" s="9">
        <f>[3]Лист2!$P291</f>
        <v>0</v>
      </c>
      <c r="AJ148" s="8">
        <f>[3]Лист2!$P145</f>
        <v>0</v>
      </c>
      <c r="AK148" s="9">
        <f>[3]Лист2!$Q291</f>
        <v>0</v>
      </c>
      <c r="AL148" s="8">
        <f>[3]Лист2!$Q145</f>
        <v>0</v>
      </c>
      <c r="AM148" s="9">
        <f>[3]Лист2!$R291</f>
        <v>0</v>
      </c>
      <c r="AN148" s="8">
        <f>[3]Лист2!$R145</f>
        <v>0</v>
      </c>
      <c r="AO148" s="9">
        <f>[3]Лист2!$T291</f>
        <v>0</v>
      </c>
      <c r="AP148" s="8">
        <f>[3]Лист2!$T145</f>
        <v>0</v>
      </c>
      <c r="AQ148" s="8">
        <f t="shared" si="39"/>
        <v>0</v>
      </c>
      <c r="AR148" s="8">
        <f t="shared" si="40"/>
        <v>0</v>
      </c>
      <c r="AS148" s="9">
        <f>[3]Лист2!$W291</f>
        <v>0</v>
      </c>
      <c r="AT148" s="8">
        <f>[3]Лист2!$W145</f>
        <v>0</v>
      </c>
      <c r="AU148" s="9">
        <f>[3]Лист2!$X291</f>
        <v>0</v>
      </c>
      <c r="AV148" s="8">
        <f>[3]Лист2!$X145</f>
        <v>0</v>
      </c>
      <c r="AW148" s="9">
        <f>[3]Лист2!$Y291</f>
        <v>0</v>
      </c>
      <c r="AX148" s="8">
        <f>[3]Лист2!$Y145</f>
        <v>0</v>
      </c>
      <c r="AY148" s="9">
        <f>[3]Лист2!$AC291</f>
        <v>0</v>
      </c>
      <c r="AZ148" s="8">
        <f>[3]Лист2!$AC145</f>
        <v>0</v>
      </c>
      <c r="BA148" s="9">
        <f>[3]Лист2!$Z291</f>
        <v>0</v>
      </c>
      <c r="BB148" s="8">
        <f>[3]Лист2!$Z145</f>
        <v>0</v>
      </c>
      <c r="BC148" s="9">
        <f>[3]Лист2!$AA291</f>
        <v>0</v>
      </c>
      <c r="BD148" s="8">
        <f>[3]Лист2!$AA145</f>
        <v>0</v>
      </c>
      <c r="BE148" s="9">
        <f>[3]Лист2!$AB291</f>
        <v>0</v>
      </c>
      <c r="BF148" s="8">
        <f>[3]Лист2!$AB145</f>
        <v>0</v>
      </c>
      <c r="BG148" s="9">
        <f>[3]Лист2!$AD291</f>
        <v>0</v>
      </c>
      <c r="BH148" s="8">
        <f>[3]Лист2!$AD145</f>
        <v>0</v>
      </c>
      <c r="BI148" s="8">
        <f t="shared" si="41"/>
        <v>0</v>
      </c>
      <c r="BJ148" s="8">
        <f t="shared" si="42"/>
        <v>0</v>
      </c>
      <c r="BK148" s="9">
        <f>[3]Лист2!$AG291</f>
        <v>0</v>
      </c>
      <c r="BL148" s="8">
        <f>[3]Лист2!$AG145</f>
        <v>0</v>
      </c>
      <c r="BM148" s="9">
        <f>[3]Лист2!$AH291</f>
        <v>0</v>
      </c>
      <c r="BN148" s="8">
        <f>[3]Лист2!$AH145</f>
        <v>0</v>
      </c>
      <c r="BO148" s="9">
        <f>[3]Лист2!$AI291</f>
        <v>0</v>
      </c>
      <c r="BP148" s="8">
        <f>[3]Лист2!$AI145</f>
        <v>0</v>
      </c>
      <c r="BQ148" s="9">
        <f>[3]Лист2!$AM291</f>
        <v>0</v>
      </c>
      <c r="BR148" s="8">
        <f>[3]Лист2!$AM145</f>
        <v>0</v>
      </c>
      <c r="BS148" s="9">
        <f>[3]Лист2!$AJ291</f>
        <v>0</v>
      </c>
      <c r="BT148" s="8">
        <f>[3]Лист2!$AJ145</f>
        <v>0</v>
      </c>
      <c r="BU148" s="9">
        <f>[3]Лист2!$AK291</f>
        <v>0</v>
      </c>
      <c r="BV148" s="8">
        <f>[3]Лист2!$AK145</f>
        <v>0</v>
      </c>
      <c r="BW148" s="9">
        <f>[3]Лист2!$AL291</f>
        <v>0</v>
      </c>
      <c r="BX148" s="8">
        <f>[3]Лист2!$AL145</f>
        <v>0</v>
      </c>
      <c r="BY148" s="9">
        <f>[3]Лист2!$AN291</f>
        <v>0</v>
      </c>
      <c r="BZ148" s="8">
        <f>[3]Лист2!$AN145</f>
        <v>0</v>
      </c>
      <c r="CA148" s="8">
        <f t="shared" si="43"/>
        <v>0</v>
      </c>
      <c r="CB148" s="8">
        <f t="shared" si="44"/>
        <v>0</v>
      </c>
      <c r="CC148" s="9">
        <f>[3]Лист2!$AQ291</f>
        <v>0</v>
      </c>
      <c r="CD148" s="8">
        <f>[3]Лист2!$AQ145</f>
        <v>0</v>
      </c>
      <c r="CE148" s="9">
        <f>[3]Лист2!$AR291</f>
        <v>0</v>
      </c>
      <c r="CF148" s="8">
        <f>[3]Лист2!$AR145</f>
        <v>0</v>
      </c>
      <c r="CG148" s="9">
        <f>[3]Лист2!$AS291</f>
        <v>0</v>
      </c>
      <c r="CH148" s="8">
        <f>[3]Лист2!$AS145</f>
        <v>0</v>
      </c>
      <c r="CI148" s="9">
        <f>[3]Лист2!$AW291</f>
        <v>0</v>
      </c>
      <c r="CJ148" s="8">
        <f>[3]Лист2!$AW145</f>
        <v>0</v>
      </c>
      <c r="CK148" s="9">
        <f>[3]Лист2!$AT291</f>
        <v>0</v>
      </c>
      <c r="CL148" s="8">
        <f>[3]Лист2!$AT145</f>
        <v>0</v>
      </c>
      <c r="CM148" s="9">
        <f>[3]Лист2!$AU291</f>
        <v>0</v>
      </c>
      <c r="CN148" s="8">
        <f>[3]Лист2!$AU145</f>
        <v>0</v>
      </c>
      <c r="CO148" s="9">
        <f>[3]Лист2!$AV291</f>
        <v>0</v>
      </c>
      <c r="CP148" s="8">
        <f>[3]Лист2!$AV145</f>
        <v>0</v>
      </c>
      <c r="CQ148" s="9">
        <f>[3]Лист2!$AX291</f>
        <v>0</v>
      </c>
      <c r="CR148" s="8">
        <f>[3]Лист2!$AX145</f>
        <v>0</v>
      </c>
    </row>
    <row r="149" spans="1:96" s="10" customFormat="1" x14ac:dyDescent="0.25">
      <c r="A149" s="12">
        <v>116</v>
      </c>
      <c r="B149" s="18" t="s">
        <v>185</v>
      </c>
      <c r="C149" s="12">
        <v>330423</v>
      </c>
      <c r="D149" s="25" t="s">
        <v>177</v>
      </c>
      <c r="E149" s="25" t="s">
        <v>160</v>
      </c>
      <c r="F149" s="31" t="s">
        <v>174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f>[3]Лист2!$M292</f>
        <v>0</v>
      </c>
      <c r="AB149" s="15">
        <f>[3]Лист2!$M146</f>
        <v>0</v>
      </c>
      <c r="AC149" s="16">
        <f>[3]Лист2!$N292</f>
        <v>0</v>
      </c>
      <c r="AD149" s="15">
        <f>[3]Лист2!$N146</f>
        <v>0</v>
      </c>
      <c r="AE149" s="16">
        <f>[3]Лист2!$O292</f>
        <v>0</v>
      </c>
      <c r="AF149" s="15">
        <f>[3]Лист2!$O146</f>
        <v>0</v>
      </c>
      <c r="AG149" s="16">
        <f>[3]Лист2!$S292</f>
        <v>0</v>
      </c>
      <c r="AH149" s="15">
        <f>[3]Лист2!$S146</f>
        <v>0</v>
      </c>
      <c r="AI149" s="16">
        <f>[3]Лист2!$P292</f>
        <v>0</v>
      </c>
      <c r="AJ149" s="15">
        <f>[3]Лист2!$P146</f>
        <v>0</v>
      </c>
      <c r="AK149" s="16">
        <f>[3]Лист2!$Q292</f>
        <v>0</v>
      </c>
      <c r="AL149" s="15">
        <f>[3]Лист2!$Q146</f>
        <v>0</v>
      </c>
      <c r="AM149" s="16">
        <f>[3]Лист2!$R292</f>
        <v>0</v>
      </c>
      <c r="AN149" s="15">
        <f>[3]Лист2!$R146</f>
        <v>0</v>
      </c>
      <c r="AO149" s="16">
        <f>[3]Лист2!$T292</f>
        <v>0</v>
      </c>
      <c r="AP149" s="15">
        <f>[3]Лист2!$T146</f>
        <v>0</v>
      </c>
      <c r="AQ149" s="8">
        <f t="shared" si="39"/>
        <v>0</v>
      </c>
      <c r="AR149" s="8">
        <f t="shared" si="40"/>
        <v>0</v>
      </c>
      <c r="AS149" s="16">
        <f>[3]Лист2!$W292</f>
        <v>0</v>
      </c>
      <c r="AT149" s="15">
        <f>[3]Лист2!$W146</f>
        <v>0</v>
      </c>
      <c r="AU149" s="16">
        <f>[3]Лист2!$X292</f>
        <v>0</v>
      </c>
      <c r="AV149" s="15">
        <f>[3]Лист2!$X146</f>
        <v>0</v>
      </c>
      <c r="AW149" s="16">
        <f>[3]Лист2!$Y292</f>
        <v>0</v>
      </c>
      <c r="AX149" s="15">
        <f>[3]Лист2!$Y146</f>
        <v>0</v>
      </c>
      <c r="AY149" s="16">
        <f>[3]Лист2!$AC292</f>
        <v>0</v>
      </c>
      <c r="AZ149" s="15">
        <f>[3]Лист2!$AC146</f>
        <v>0</v>
      </c>
      <c r="BA149" s="16">
        <f>[3]Лист2!$Z292</f>
        <v>0</v>
      </c>
      <c r="BB149" s="15">
        <f>[3]Лист2!$Z146</f>
        <v>0</v>
      </c>
      <c r="BC149" s="16">
        <f>[3]Лист2!$AA292</f>
        <v>0</v>
      </c>
      <c r="BD149" s="15">
        <f>[3]Лист2!$AA146</f>
        <v>0</v>
      </c>
      <c r="BE149" s="16">
        <f>[3]Лист2!$AB292</f>
        <v>0</v>
      </c>
      <c r="BF149" s="15">
        <f>[3]Лист2!$AB146</f>
        <v>0</v>
      </c>
      <c r="BG149" s="16">
        <f>[3]Лист2!$AD292</f>
        <v>0</v>
      </c>
      <c r="BH149" s="15">
        <f>[3]Лист2!$AD146</f>
        <v>0</v>
      </c>
      <c r="BI149" s="8">
        <f t="shared" si="41"/>
        <v>0</v>
      </c>
      <c r="BJ149" s="8">
        <f t="shared" si="42"/>
        <v>0</v>
      </c>
      <c r="BK149" s="16">
        <f>[3]Лист2!$AG292</f>
        <v>0</v>
      </c>
      <c r="BL149" s="15">
        <f>[3]Лист2!$AG146</f>
        <v>0</v>
      </c>
      <c r="BM149" s="16">
        <f>[3]Лист2!$AH292</f>
        <v>0</v>
      </c>
      <c r="BN149" s="15">
        <f>[3]Лист2!$AH146</f>
        <v>0</v>
      </c>
      <c r="BO149" s="16">
        <f>[3]Лист2!$AI292</f>
        <v>0</v>
      </c>
      <c r="BP149" s="15">
        <f>[3]Лист2!$AI146</f>
        <v>0</v>
      </c>
      <c r="BQ149" s="16">
        <f>[3]Лист2!$AM292</f>
        <v>0</v>
      </c>
      <c r="BR149" s="15">
        <f>[3]Лист2!$AM146</f>
        <v>0</v>
      </c>
      <c r="BS149" s="16">
        <f>[3]Лист2!$AJ292</f>
        <v>0</v>
      </c>
      <c r="BT149" s="15">
        <f>[3]Лист2!$AJ146</f>
        <v>0</v>
      </c>
      <c r="BU149" s="16">
        <f>[3]Лист2!$AK292</f>
        <v>0</v>
      </c>
      <c r="BV149" s="15">
        <f>[3]Лист2!$AK146</f>
        <v>0</v>
      </c>
      <c r="BW149" s="16">
        <f>[3]Лист2!$AL292</f>
        <v>0</v>
      </c>
      <c r="BX149" s="15">
        <f>[3]Лист2!$AL146</f>
        <v>0</v>
      </c>
      <c r="BY149" s="16">
        <f>[3]Лист2!$AN292</f>
        <v>0</v>
      </c>
      <c r="BZ149" s="15">
        <f>[3]Лист2!$AN146</f>
        <v>0</v>
      </c>
      <c r="CA149" s="8">
        <f t="shared" si="43"/>
        <v>0</v>
      </c>
      <c r="CB149" s="8">
        <f t="shared" si="44"/>
        <v>0</v>
      </c>
      <c r="CC149" s="16">
        <f>[3]Лист2!$AQ292</f>
        <v>0</v>
      </c>
      <c r="CD149" s="15">
        <f>[3]Лист2!$AQ146</f>
        <v>0</v>
      </c>
      <c r="CE149" s="16">
        <f>[3]Лист2!$AR292</f>
        <v>0</v>
      </c>
      <c r="CF149" s="15">
        <f>[3]Лист2!$AR146</f>
        <v>0</v>
      </c>
      <c r="CG149" s="16">
        <f>[3]Лист2!$AS292</f>
        <v>0</v>
      </c>
      <c r="CH149" s="15">
        <f>[3]Лист2!$AS146</f>
        <v>0</v>
      </c>
      <c r="CI149" s="16">
        <f>[3]Лист2!$AW292</f>
        <v>0</v>
      </c>
      <c r="CJ149" s="15">
        <f>[3]Лист2!$AW146</f>
        <v>0</v>
      </c>
      <c r="CK149" s="16">
        <f>[3]Лист2!$AT292</f>
        <v>0</v>
      </c>
      <c r="CL149" s="15">
        <f>[3]Лист2!$AT146</f>
        <v>0</v>
      </c>
      <c r="CM149" s="16">
        <f>[3]Лист2!$AU292</f>
        <v>0</v>
      </c>
      <c r="CN149" s="15">
        <f>[3]Лист2!$AU146</f>
        <v>0</v>
      </c>
      <c r="CO149" s="16">
        <f>[3]Лист2!$AV292</f>
        <v>0</v>
      </c>
      <c r="CP149" s="15">
        <f>[3]Лист2!$AV146</f>
        <v>0</v>
      </c>
      <c r="CQ149" s="16">
        <f>[3]Лист2!$AX292</f>
        <v>0</v>
      </c>
      <c r="CR149" s="15">
        <f>[3]Лист2!$AX146</f>
        <v>0</v>
      </c>
    </row>
    <row r="150" spans="1:96" s="10" customFormat="1" ht="14.25" x14ac:dyDescent="0.2">
      <c r="A150" s="14"/>
      <c r="B150" s="17" t="s">
        <v>148</v>
      </c>
      <c r="C150" s="14"/>
      <c r="D150" s="27"/>
      <c r="E150" s="34"/>
      <c r="F150" s="32"/>
      <c r="G150" s="15">
        <f t="shared" ref="G150:X150" si="48">SUBTOTAL(109,G9:G149)</f>
        <v>9402856804.2999992</v>
      </c>
      <c r="H150" s="15">
        <f t="shared" si="48"/>
        <v>3534107233.8000002</v>
      </c>
      <c r="I150" s="16">
        <f t="shared" si="48"/>
        <v>2429995</v>
      </c>
      <c r="J150" s="15">
        <f t="shared" si="48"/>
        <v>1195925395.75</v>
      </c>
      <c r="K150" s="16">
        <f t="shared" si="48"/>
        <v>448246</v>
      </c>
      <c r="L150" s="15">
        <f t="shared" si="48"/>
        <v>185560640.38999999</v>
      </c>
      <c r="M150" s="16">
        <f t="shared" si="48"/>
        <v>1424137</v>
      </c>
      <c r="N150" s="15">
        <f t="shared" si="48"/>
        <v>2152621197.6599998</v>
      </c>
      <c r="O150" s="16">
        <f t="shared" si="48"/>
        <v>50422</v>
      </c>
      <c r="P150" s="15">
        <f t="shared" si="48"/>
        <v>769618494.53999996</v>
      </c>
      <c r="Q150" s="16">
        <f t="shared" si="48"/>
        <v>126663</v>
      </c>
      <c r="R150" s="15">
        <f t="shared" si="48"/>
        <v>4590682085.6599998</v>
      </c>
      <c r="S150" s="16">
        <f t="shared" si="48"/>
        <v>2546</v>
      </c>
      <c r="T150" s="15">
        <f t="shared" si="48"/>
        <v>85056461.909999996</v>
      </c>
      <c r="U150" s="16">
        <f t="shared" si="48"/>
        <v>3756</v>
      </c>
      <c r="V150" s="15">
        <f t="shared" si="48"/>
        <v>607873258.85000002</v>
      </c>
      <c r="W150" s="16">
        <f t="shared" si="48"/>
        <v>235805</v>
      </c>
      <c r="X150" s="15">
        <f t="shared" si="48"/>
        <v>508448990.30000001</v>
      </c>
      <c r="Y150" s="15">
        <f>SUBTOTAL(109,Y9:Y149)</f>
        <v>2475721685.9899998</v>
      </c>
      <c r="Z150" s="15">
        <f t="shared" ref="Z150:AP150" si="49">SUBTOTAL(109,Z9:Z149)</f>
        <v>996423566.55999994</v>
      </c>
      <c r="AA150" s="16">
        <f t="shared" si="49"/>
        <v>578567</v>
      </c>
      <c r="AB150" s="15">
        <f t="shared" si="49"/>
        <v>368356543.52999997</v>
      </c>
      <c r="AC150" s="16">
        <f t="shared" si="49"/>
        <v>115275</v>
      </c>
      <c r="AD150" s="15">
        <f t="shared" si="49"/>
        <v>51631622.140000001</v>
      </c>
      <c r="AE150" s="16">
        <f t="shared" si="49"/>
        <v>346086</v>
      </c>
      <c r="AF150" s="15">
        <f t="shared" si="49"/>
        <v>576435400.88999999</v>
      </c>
      <c r="AG150" s="16">
        <f t="shared" si="49"/>
        <v>14843</v>
      </c>
      <c r="AH150" s="15">
        <f t="shared" si="49"/>
        <v>235261036.00999999</v>
      </c>
      <c r="AI150" s="16">
        <f t="shared" si="49"/>
        <v>34476</v>
      </c>
      <c r="AJ150" s="15">
        <f t="shared" si="49"/>
        <v>1117629842.47</v>
      </c>
      <c r="AK150" s="16">
        <f t="shared" si="49"/>
        <v>700</v>
      </c>
      <c r="AL150" s="15">
        <f t="shared" si="49"/>
        <v>25117178.260000002</v>
      </c>
      <c r="AM150" s="16">
        <f t="shared" si="49"/>
        <v>953</v>
      </c>
      <c r="AN150" s="15">
        <f t="shared" si="49"/>
        <v>162084587.5</v>
      </c>
      <c r="AO150" s="16">
        <f t="shared" si="49"/>
        <v>60029</v>
      </c>
      <c r="AP150" s="15">
        <f t="shared" si="49"/>
        <v>126407240.95</v>
      </c>
      <c r="AQ150" s="15">
        <f>SUBTOTAL(109,AQ9:AQ149)</f>
        <v>2367453387.7399998</v>
      </c>
      <c r="AR150" s="15">
        <f t="shared" ref="AR150:BH150" si="50">SUBTOTAL(109,AR9:AR149)</f>
        <v>917342291.76999998</v>
      </c>
      <c r="AS150" s="16">
        <f t="shared" si="50"/>
        <v>602401</v>
      </c>
      <c r="AT150" s="15">
        <f t="shared" si="50"/>
        <v>333437921.66000003</v>
      </c>
      <c r="AU150" s="16">
        <f t="shared" si="50"/>
        <v>111216</v>
      </c>
      <c r="AV150" s="15">
        <f t="shared" si="50"/>
        <v>48322283.890000001</v>
      </c>
      <c r="AW150" s="16">
        <f t="shared" si="50"/>
        <v>354260</v>
      </c>
      <c r="AX150" s="15">
        <f t="shared" si="50"/>
        <v>535582086.22000003</v>
      </c>
      <c r="AY150" s="16">
        <f t="shared" si="50"/>
        <v>12160</v>
      </c>
      <c r="AZ150" s="15">
        <f t="shared" si="50"/>
        <v>184393957.80000001</v>
      </c>
      <c r="BA150" s="16">
        <f t="shared" si="50"/>
        <v>32651</v>
      </c>
      <c r="BB150" s="15">
        <f t="shared" si="50"/>
        <v>1135163946.4300001</v>
      </c>
      <c r="BC150" s="16">
        <f t="shared" si="50"/>
        <v>451</v>
      </c>
      <c r="BD150" s="15">
        <f t="shared" si="50"/>
        <v>16533792.880000001</v>
      </c>
      <c r="BE150" s="16">
        <f t="shared" si="50"/>
        <v>1158</v>
      </c>
      <c r="BF150" s="15">
        <f t="shared" si="50"/>
        <v>197156942.21000001</v>
      </c>
      <c r="BG150" s="16">
        <f t="shared" si="50"/>
        <v>57988</v>
      </c>
      <c r="BH150" s="15">
        <f t="shared" si="50"/>
        <v>130553191.73999999</v>
      </c>
      <c r="BI150" s="15">
        <f>SUBTOTAL(109,BI9:BI149)</f>
        <v>2255873177.3499999</v>
      </c>
      <c r="BJ150" s="15">
        <f t="shared" ref="BJ150:BZ150" si="51">SUBTOTAL(109,BJ9:BJ149)</f>
        <v>846418855.59000003</v>
      </c>
      <c r="BK150" s="16">
        <f t="shared" si="51"/>
        <v>619051</v>
      </c>
      <c r="BL150" s="15">
        <f t="shared" si="51"/>
        <v>287771380.41000003</v>
      </c>
      <c r="BM150" s="16">
        <f t="shared" si="51"/>
        <v>103672</v>
      </c>
      <c r="BN150" s="15">
        <f t="shared" si="51"/>
        <v>41183718.659999996</v>
      </c>
      <c r="BO150" s="16">
        <f t="shared" si="51"/>
        <v>357415</v>
      </c>
      <c r="BP150" s="15">
        <f t="shared" si="51"/>
        <v>517463756.51999998</v>
      </c>
      <c r="BQ150" s="16">
        <f t="shared" si="51"/>
        <v>10740</v>
      </c>
      <c r="BR150" s="15">
        <f t="shared" si="51"/>
        <v>174904495.34</v>
      </c>
      <c r="BS150" s="16">
        <f t="shared" si="51"/>
        <v>32124</v>
      </c>
      <c r="BT150" s="15">
        <f t="shared" si="51"/>
        <v>1109864581.46</v>
      </c>
      <c r="BU150" s="16">
        <f t="shared" si="51"/>
        <v>709</v>
      </c>
      <c r="BV150" s="15">
        <f t="shared" si="51"/>
        <v>21497966.77</v>
      </c>
      <c r="BW150" s="16">
        <f t="shared" si="51"/>
        <v>896</v>
      </c>
      <c r="BX150" s="15">
        <f t="shared" si="51"/>
        <v>142226621.52000001</v>
      </c>
      <c r="BY150" s="16">
        <f t="shared" si="51"/>
        <v>50962</v>
      </c>
      <c r="BZ150" s="15">
        <f t="shared" si="51"/>
        <v>124685244.95999999</v>
      </c>
      <c r="CA150" s="15">
        <f>SUBTOTAL(109,CA9:CA149)</f>
        <v>2303808553.2199998</v>
      </c>
      <c r="CB150" s="15">
        <f t="shared" ref="CB150:CR150" si="52">SUBTOTAL(109,CB9:CB149)</f>
        <v>773922519.88</v>
      </c>
      <c r="CC150" s="16">
        <f t="shared" si="52"/>
        <v>629976</v>
      </c>
      <c r="CD150" s="15">
        <f t="shared" si="52"/>
        <v>206359550.15000001</v>
      </c>
      <c r="CE150" s="16">
        <f t="shared" si="52"/>
        <v>118083</v>
      </c>
      <c r="CF150" s="15">
        <f t="shared" si="52"/>
        <v>44423015.700000003</v>
      </c>
      <c r="CG150" s="16">
        <f t="shared" si="52"/>
        <v>366376</v>
      </c>
      <c r="CH150" s="15">
        <f t="shared" si="52"/>
        <v>523139954.02999997</v>
      </c>
      <c r="CI150" s="16">
        <f t="shared" si="52"/>
        <v>12679</v>
      </c>
      <c r="CJ150" s="15">
        <f t="shared" si="52"/>
        <v>175059005.38999999</v>
      </c>
      <c r="CK150" s="16">
        <f t="shared" si="52"/>
        <v>27412</v>
      </c>
      <c r="CL150" s="15">
        <f t="shared" si="52"/>
        <v>1228023715.3</v>
      </c>
      <c r="CM150" s="16">
        <f t="shared" si="52"/>
        <v>686</v>
      </c>
      <c r="CN150" s="15">
        <f t="shared" si="52"/>
        <v>21907524</v>
      </c>
      <c r="CO150" s="16">
        <f t="shared" si="52"/>
        <v>749</v>
      </c>
      <c r="CP150" s="15">
        <f t="shared" si="52"/>
        <v>106405107.62</v>
      </c>
      <c r="CQ150" s="16">
        <f t="shared" si="52"/>
        <v>66826</v>
      </c>
      <c r="CR150" s="15">
        <f t="shared" si="52"/>
        <v>126803312.65000001</v>
      </c>
    </row>
    <row r="151" spans="1:96" x14ac:dyDescent="0.25">
      <c r="G151" s="36">
        <v>9402856804.2999992</v>
      </c>
      <c r="H151" s="36">
        <v>3534107233.8000002</v>
      </c>
      <c r="I151" s="36">
        <v>2429995</v>
      </c>
      <c r="J151" s="36">
        <v>1195925395.75</v>
      </c>
      <c r="K151" s="36">
        <v>448246</v>
      </c>
      <c r="L151" s="36">
        <v>185560640.38999999</v>
      </c>
      <c r="M151" s="36">
        <v>1424137</v>
      </c>
      <c r="N151" s="36">
        <v>2152621197.6599998</v>
      </c>
      <c r="O151" s="36">
        <v>50422</v>
      </c>
      <c r="P151" s="36">
        <v>769618494.53999996</v>
      </c>
      <c r="Q151" s="36">
        <v>126663</v>
      </c>
      <c r="R151" s="36">
        <v>4590682085.6599998</v>
      </c>
      <c r="S151" s="36">
        <v>2546</v>
      </c>
      <c r="T151" s="36">
        <v>85056461.909999996</v>
      </c>
      <c r="U151" s="36">
        <v>3756</v>
      </c>
      <c r="V151" s="36">
        <v>607873258.85000002</v>
      </c>
      <c r="W151" s="36">
        <v>235805</v>
      </c>
      <c r="X151" s="36">
        <v>508448990.30000001</v>
      </c>
    </row>
    <row r="152" spans="1:96" x14ac:dyDescent="0.25">
      <c r="B152" s="35" t="s">
        <v>195</v>
      </c>
      <c r="C152" s="36">
        <f>C150-D150-L150-N150-T150</f>
        <v>-2423238299.96</v>
      </c>
      <c r="D152" s="36">
        <f>D150-F150-H150-J150</f>
        <v>-4730032629.5500002</v>
      </c>
      <c r="E152" s="6"/>
      <c r="F152" s="6"/>
      <c r="G152" s="36">
        <f>G150-G151</f>
        <v>0</v>
      </c>
      <c r="H152" s="36">
        <f t="shared" ref="H152:X152" si="53">H150-H151</f>
        <v>0</v>
      </c>
      <c r="I152" s="36">
        <f t="shared" si="53"/>
        <v>0</v>
      </c>
      <c r="J152" s="36">
        <f t="shared" si="53"/>
        <v>0</v>
      </c>
      <c r="K152" s="36">
        <f t="shared" si="53"/>
        <v>0</v>
      </c>
      <c r="L152" s="36">
        <f t="shared" si="53"/>
        <v>0</v>
      </c>
      <c r="M152" s="36">
        <f t="shared" si="53"/>
        <v>0</v>
      </c>
      <c r="N152" s="36">
        <f t="shared" si="53"/>
        <v>0</v>
      </c>
      <c r="O152" s="36">
        <f t="shared" si="53"/>
        <v>0</v>
      </c>
      <c r="P152" s="36">
        <f t="shared" si="53"/>
        <v>0</v>
      </c>
      <c r="Q152" s="36">
        <f t="shared" si="53"/>
        <v>0</v>
      </c>
      <c r="R152" s="36">
        <f t="shared" si="53"/>
        <v>0</v>
      </c>
      <c r="S152" s="36">
        <f t="shared" si="53"/>
        <v>0</v>
      </c>
      <c r="T152" s="36">
        <f t="shared" si="53"/>
        <v>0</v>
      </c>
      <c r="U152" s="36">
        <f t="shared" si="53"/>
        <v>0</v>
      </c>
      <c r="V152" s="36">
        <f t="shared" si="53"/>
        <v>0</v>
      </c>
      <c r="W152" s="36">
        <f t="shared" si="53"/>
        <v>0</v>
      </c>
      <c r="X152" s="36">
        <f t="shared" si="53"/>
        <v>0</v>
      </c>
      <c r="Y152" s="36">
        <f>Y150-Z150-AH150-AJ150-AP150</f>
        <v>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>
        <f>AQ150-AR150-AZ150-BB150-BH150</f>
        <v>0</v>
      </c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6">
        <f>BI150-BJ150-BR150-BT150-BZ150</f>
        <v>0</v>
      </c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6">
        <f>CA150-CB150-CJ150-CL150-CR150</f>
        <v>0</v>
      </c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196</v>
      </c>
      <c r="C154" s="39">
        <f>C150-U150-AM150-BE150-BW150</f>
        <v>-6763</v>
      </c>
      <c r="D154" s="39">
        <f t="shared" ref="D154:F154" si="54">D150-V150-AN150-BF150-BX150</f>
        <v>-1109341410.0799999</v>
      </c>
      <c r="E154" s="39">
        <f t="shared" si="54"/>
        <v>-404784</v>
      </c>
      <c r="F154" s="39">
        <f t="shared" si="54"/>
        <v>-890094667.95000005</v>
      </c>
      <c r="G154" s="39">
        <f>G150-Y150-AQ150-BI150-CA150</f>
        <v>0</v>
      </c>
      <c r="H154" s="39">
        <f t="shared" ref="H154:X154" si="55">H150-Z150-AR150-BJ150-CB150</f>
        <v>0</v>
      </c>
      <c r="I154" s="39">
        <f t="shared" si="55"/>
        <v>0</v>
      </c>
      <c r="J154" s="39">
        <f t="shared" si="55"/>
        <v>0</v>
      </c>
      <c r="K154" s="39">
        <f t="shared" si="55"/>
        <v>0</v>
      </c>
      <c r="L154" s="39">
        <f t="shared" si="55"/>
        <v>0</v>
      </c>
      <c r="M154" s="39">
        <f t="shared" si="55"/>
        <v>0</v>
      </c>
      <c r="N154" s="39">
        <f t="shared" si="55"/>
        <v>0</v>
      </c>
      <c r="O154" s="39">
        <f t="shared" si="55"/>
        <v>0</v>
      </c>
      <c r="P154" s="39">
        <f t="shared" si="55"/>
        <v>0</v>
      </c>
      <c r="Q154" s="39">
        <f t="shared" si="55"/>
        <v>0</v>
      </c>
      <c r="R154" s="39">
        <f t="shared" si="55"/>
        <v>0</v>
      </c>
      <c r="S154" s="39">
        <f t="shared" si="55"/>
        <v>0</v>
      </c>
      <c r="T154" s="39">
        <f t="shared" si="55"/>
        <v>0</v>
      </c>
      <c r="U154" s="39">
        <f t="shared" si="55"/>
        <v>0</v>
      </c>
      <c r="V154" s="39">
        <f t="shared" si="55"/>
        <v>0</v>
      </c>
      <c r="W154" s="39">
        <f t="shared" si="55"/>
        <v>0</v>
      </c>
      <c r="X154" s="39">
        <f t="shared" si="55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6ACAC417-79FB-499C-A411-B589206B17E5}" scale="75" showPageBreaks="1" zeroValues="0" printArea="1" hiddenColumns="1" view="pageBreakPreview">
      <pane xSplit="2" ySplit="8" topLeftCell="G132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38F315-6496-4240-8882-7C29E0FE4492}" scale="75" showPageBreaks="1" zeroValues="0" printArea="1" hiddenColumns="1" view="pageBreakPreview">
      <pane xSplit="2" ySplit="8" topLeftCell="G138" activePane="bottomRight" state="frozen"/>
      <selection pane="bottomRight" activeCell="CC10" sqref="CC10:CH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0168BEDE-44AA-4177-A162-3293F5ED13C9}" scale="90" showPageBreaks="1" zeroValues="0" printArea="1" hiddenColumns="1" view="pageBreakPreview">
      <pane xSplit="5" ySplit="8" topLeftCell="M36" activePane="bottomRight" state="frozen"/>
      <selection pane="bottomRight" activeCell="S15" sqref="S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5" ySplit="8" topLeftCell="G137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F9" activePane="bottomRight" state="frozen"/>
      <selection pane="bottomRight" activeCell="CL20" sqref="CL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  <customSheetView guid="{40AA6847-ADDF-4C74-8B3E-D1CCBEEB7235}" scale="90" zeroValues="0" hiddenColumns="1">
      <pane xSplit="5" ySplit="8" topLeftCell="G134" activePane="bottomRight" state="frozen"/>
      <selection pane="bottomRight" activeCell="J137" sqref="J13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7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G143" activePane="bottomRight" state="frozen"/>
      <selection pane="topRight" activeCell="G1" sqref="G1"/>
      <selection pane="bottomLeft" activeCell="A9" sqref="A9"/>
      <selection pane="bottomRight" activeCell="U151" sqref="U151:V151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9.140625" style="1"/>
    <col min="38" max="38" width="11.5703125" style="1" bestFit="1" customWidth="1"/>
    <col min="39" max="39" width="9.140625" style="1"/>
    <col min="40" max="40" width="12" style="1" bestFit="1" customWidth="1"/>
    <col min="41" max="41" width="9.140625" style="1"/>
    <col min="42" max="43" width="13.7109375" style="1" customWidth="1"/>
    <col min="44" max="51" width="9.140625" style="1"/>
    <col min="52" max="52" width="12.28515625" style="1" customWidth="1"/>
    <col min="53" max="53" width="9.140625" style="1"/>
    <col min="54" max="54" width="12" style="1" bestFit="1" customWidth="1"/>
    <col min="55" max="55" width="9.140625" style="1"/>
    <col min="56" max="56" width="11.5703125" style="1" bestFit="1" customWidth="1"/>
    <col min="57" max="57" width="9.140625" style="1"/>
    <col min="58" max="58" width="12" style="1" bestFit="1" customWidth="1"/>
    <col min="59" max="59" width="9.140625" style="1"/>
    <col min="60" max="61" width="13.42578125" style="1" customWidth="1"/>
    <col min="62" max="69" width="9.140625" style="1"/>
    <col min="70" max="70" width="10" style="1" bestFit="1" customWidth="1"/>
    <col min="71" max="71" width="9.140625" style="1"/>
    <col min="72" max="72" width="12" style="1" bestFit="1" customWidth="1"/>
    <col min="73" max="73" width="9.140625" style="1"/>
    <col min="74" max="74" width="11.5703125" style="1" bestFit="1" customWidth="1"/>
    <col min="75" max="75" width="9.140625" style="1"/>
    <col min="76" max="76" width="12" style="1" bestFit="1" customWidth="1"/>
    <col min="77" max="77" width="9.140625" style="1"/>
    <col min="78" max="79" width="13.42578125" style="1" customWidth="1"/>
    <col min="80" max="87" width="9.140625" style="1"/>
    <col min="88" max="88" width="12.5703125" style="1" customWidth="1"/>
    <col min="89" max="89" width="9.140625" style="1"/>
    <col min="90" max="90" width="12" style="1" bestFit="1" customWidth="1"/>
    <col min="91" max="91" width="9.140625" style="1"/>
    <col min="92" max="92" width="11.5703125" style="1" bestFit="1" customWidth="1"/>
    <col min="93" max="93" width="9.140625" style="1"/>
    <col min="94" max="94" width="12" style="1" bestFit="1" customWidth="1"/>
    <col min="95" max="95" width="9.140625" style="1"/>
    <col min="96" max="96" width="17.42578125" style="1" customWidth="1"/>
    <col min="97" max="16384" width="9.140625" style="1"/>
  </cols>
  <sheetData>
    <row r="1" spans="1:96" ht="60.75" customHeight="1" x14ac:dyDescent="0.25">
      <c r="A1" s="1"/>
      <c r="B1" s="2"/>
      <c r="C1" s="2"/>
      <c r="D1" s="2"/>
      <c r="E1" s="2"/>
      <c r="F1" s="28"/>
      <c r="U1" s="57" t="s">
        <v>206</v>
      </c>
      <c r="V1" s="59"/>
      <c r="W1" s="59"/>
      <c r="X1" s="59"/>
    </row>
    <row r="2" spans="1:96" ht="18.75" x14ac:dyDescent="0.3">
      <c r="A2" s="21"/>
      <c r="B2" s="11"/>
      <c r="C2" s="11"/>
      <c r="D2" s="11"/>
      <c r="E2" s="11"/>
      <c r="F2" s="29"/>
      <c r="G2" s="55" t="s">
        <v>198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6" t="s">
        <v>0</v>
      </c>
      <c r="B4" s="46" t="s">
        <v>1</v>
      </c>
      <c r="C4" s="46" t="s">
        <v>150</v>
      </c>
      <c r="D4" s="46" t="s">
        <v>151</v>
      </c>
      <c r="E4" s="46" t="s">
        <v>152</v>
      </c>
      <c r="F4" s="46" t="s">
        <v>153</v>
      </c>
      <c r="G4" s="49" t="s">
        <v>192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 t="s">
        <v>188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49" t="s">
        <v>189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9" t="s">
        <v>190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49" t="s">
        <v>191</v>
      </c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ht="44.25" customHeight="1" x14ac:dyDescent="0.25">
      <c r="A5" s="47"/>
      <c r="B5" s="47"/>
      <c r="C5" s="47"/>
      <c r="D5" s="47"/>
      <c r="E5" s="47"/>
      <c r="F5" s="47"/>
      <c r="G5" s="53" t="s">
        <v>121</v>
      </c>
      <c r="H5" s="51" t="s">
        <v>107</v>
      </c>
      <c r="I5" s="52"/>
      <c r="J5" s="52"/>
      <c r="K5" s="52"/>
      <c r="L5" s="52"/>
      <c r="M5" s="52"/>
      <c r="N5" s="52"/>
      <c r="O5" s="51" t="s">
        <v>114</v>
      </c>
      <c r="P5" s="52"/>
      <c r="Q5" s="51" t="s">
        <v>117</v>
      </c>
      <c r="R5" s="52"/>
      <c r="S5" s="52"/>
      <c r="T5" s="52"/>
      <c r="U5" s="52"/>
      <c r="V5" s="52"/>
      <c r="W5" s="51" t="s">
        <v>118</v>
      </c>
      <c r="X5" s="52"/>
      <c r="Y5" s="53" t="s">
        <v>121</v>
      </c>
      <c r="Z5" s="51" t="s">
        <v>107</v>
      </c>
      <c r="AA5" s="52"/>
      <c r="AB5" s="52"/>
      <c r="AC5" s="52"/>
      <c r="AD5" s="52"/>
      <c r="AE5" s="52"/>
      <c r="AF5" s="52"/>
      <c r="AG5" s="51" t="s">
        <v>114</v>
      </c>
      <c r="AH5" s="52"/>
      <c r="AI5" s="51" t="s">
        <v>117</v>
      </c>
      <c r="AJ5" s="52"/>
      <c r="AK5" s="52"/>
      <c r="AL5" s="52"/>
      <c r="AM5" s="52"/>
      <c r="AN5" s="52"/>
      <c r="AO5" s="51" t="s">
        <v>118</v>
      </c>
      <c r="AP5" s="52"/>
      <c r="AQ5" s="53" t="s">
        <v>121</v>
      </c>
      <c r="AR5" s="51" t="s">
        <v>107</v>
      </c>
      <c r="AS5" s="52"/>
      <c r="AT5" s="52"/>
      <c r="AU5" s="52"/>
      <c r="AV5" s="52"/>
      <c r="AW5" s="52"/>
      <c r="AX5" s="52"/>
      <c r="AY5" s="51" t="s">
        <v>114</v>
      </c>
      <c r="AZ5" s="52"/>
      <c r="BA5" s="51" t="s">
        <v>117</v>
      </c>
      <c r="BB5" s="52"/>
      <c r="BC5" s="52"/>
      <c r="BD5" s="52"/>
      <c r="BE5" s="52"/>
      <c r="BF5" s="52"/>
      <c r="BG5" s="51" t="s">
        <v>118</v>
      </c>
      <c r="BH5" s="52"/>
      <c r="BI5" s="53" t="s">
        <v>121</v>
      </c>
      <c r="BJ5" s="51" t="s">
        <v>107</v>
      </c>
      <c r="BK5" s="52"/>
      <c r="BL5" s="52"/>
      <c r="BM5" s="52"/>
      <c r="BN5" s="52"/>
      <c r="BO5" s="52"/>
      <c r="BP5" s="52"/>
      <c r="BQ5" s="51" t="s">
        <v>114</v>
      </c>
      <c r="BR5" s="52"/>
      <c r="BS5" s="51" t="s">
        <v>117</v>
      </c>
      <c r="BT5" s="52"/>
      <c r="BU5" s="52"/>
      <c r="BV5" s="52"/>
      <c r="BW5" s="52"/>
      <c r="BX5" s="52"/>
      <c r="BY5" s="51" t="s">
        <v>118</v>
      </c>
      <c r="BZ5" s="52"/>
      <c r="CA5" s="53" t="s">
        <v>121</v>
      </c>
      <c r="CB5" s="51" t="s">
        <v>107</v>
      </c>
      <c r="CC5" s="52"/>
      <c r="CD5" s="52"/>
      <c r="CE5" s="52"/>
      <c r="CF5" s="52"/>
      <c r="CG5" s="52"/>
      <c r="CH5" s="52"/>
      <c r="CI5" s="51" t="s">
        <v>114</v>
      </c>
      <c r="CJ5" s="52"/>
      <c r="CK5" s="51" t="s">
        <v>117</v>
      </c>
      <c r="CL5" s="52"/>
      <c r="CM5" s="52"/>
      <c r="CN5" s="52"/>
      <c r="CO5" s="52"/>
      <c r="CP5" s="52"/>
      <c r="CQ5" s="51" t="s">
        <v>118</v>
      </c>
      <c r="CR5" s="52"/>
    </row>
    <row r="6" spans="1:96" ht="33" customHeight="1" x14ac:dyDescent="0.25">
      <c r="A6" s="47"/>
      <c r="B6" s="47"/>
      <c r="C6" s="47"/>
      <c r="D6" s="47"/>
      <c r="E6" s="47"/>
      <c r="F6" s="47"/>
      <c r="G6" s="54"/>
      <c r="H6" s="51" t="s">
        <v>120</v>
      </c>
      <c r="I6" s="51" t="s">
        <v>109</v>
      </c>
      <c r="J6" s="52"/>
      <c r="K6" s="51" t="s">
        <v>111</v>
      </c>
      <c r="L6" s="52"/>
      <c r="M6" s="51" t="s">
        <v>112</v>
      </c>
      <c r="N6" s="52"/>
      <c r="O6" s="51" t="s">
        <v>115</v>
      </c>
      <c r="P6" s="51" t="s">
        <v>108</v>
      </c>
      <c r="Q6" s="51" t="s">
        <v>122</v>
      </c>
      <c r="R6" s="51" t="s">
        <v>120</v>
      </c>
      <c r="S6" s="51" t="s">
        <v>123</v>
      </c>
      <c r="T6" s="52"/>
      <c r="U6" s="51" t="s">
        <v>124</v>
      </c>
      <c r="V6" s="52"/>
      <c r="W6" s="51" t="s">
        <v>119</v>
      </c>
      <c r="X6" s="51" t="s">
        <v>108</v>
      </c>
      <c r="Y6" s="54"/>
      <c r="Z6" s="51" t="s">
        <v>120</v>
      </c>
      <c r="AA6" s="51" t="s">
        <v>109</v>
      </c>
      <c r="AB6" s="52"/>
      <c r="AC6" s="51" t="s">
        <v>111</v>
      </c>
      <c r="AD6" s="52"/>
      <c r="AE6" s="51" t="s">
        <v>112</v>
      </c>
      <c r="AF6" s="52"/>
      <c r="AG6" s="51" t="s">
        <v>115</v>
      </c>
      <c r="AH6" s="51" t="s">
        <v>108</v>
      </c>
      <c r="AI6" s="51" t="s">
        <v>122</v>
      </c>
      <c r="AJ6" s="51" t="s">
        <v>120</v>
      </c>
      <c r="AK6" s="51" t="s">
        <v>123</v>
      </c>
      <c r="AL6" s="52"/>
      <c r="AM6" s="51" t="s">
        <v>124</v>
      </c>
      <c r="AN6" s="52"/>
      <c r="AO6" s="51" t="s">
        <v>119</v>
      </c>
      <c r="AP6" s="51" t="s">
        <v>108</v>
      </c>
      <c r="AQ6" s="54"/>
      <c r="AR6" s="51" t="s">
        <v>120</v>
      </c>
      <c r="AS6" s="51" t="s">
        <v>109</v>
      </c>
      <c r="AT6" s="52"/>
      <c r="AU6" s="51" t="s">
        <v>111</v>
      </c>
      <c r="AV6" s="52"/>
      <c r="AW6" s="51" t="s">
        <v>112</v>
      </c>
      <c r="AX6" s="52"/>
      <c r="AY6" s="51" t="s">
        <v>115</v>
      </c>
      <c r="AZ6" s="51" t="s">
        <v>108</v>
      </c>
      <c r="BA6" s="51" t="s">
        <v>122</v>
      </c>
      <c r="BB6" s="51" t="s">
        <v>120</v>
      </c>
      <c r="BC6" s="51" t="s">
        <v>123</v>
      </c>
      <c r="BD6" s="52"/>
      <c r="BE6" s="51" t="s">
        <v>124</v>
      </c>
      <c r="BF6" s="52"/>
      <c r="BG6" s="51" t="s">
        <v>119</v>
      </c>
      <c r="BH6" s="51" t="s">
        <v>108</v>
      </c>
      <c r="BI6" s="54"/>
      <c r="BJ6" s="51" t="s">
        <v>120</v>
      </c>
      <c r="BK6" s="51" t="s">
        <v>109</v>
      </c>
      <c r="BL6" s="52"/>
      <c r="BM6" s="51" t="s">
        <v>111</v>
      </c>
      <c r="BN6" s="52"/>
      <c r="BO6" s="51" t="s">
        <v>112</v>
      </c>
      <c r="BP6" s="52"/>
      <c r="BQ6" s="51" t="s">
        <v>115</v>
      </c>
      <c r="BR6" s="51" t="s">
        <v>108</v>
      </c>
      <c r="BS6" s="51" t="s">
        <v>122</v>
      </c>
      <c r="BT6" s="51" t="s">
        <v>120</v>
      </c>
      <c r="BU6" s="51" t="s">
        <v>123</v>
      </c>
      <c r="BV6" s="52"/>
      <c r="BW6" s="51" t="s">
        <v>124</v>
      </c>
      <c r="BX6" s="52"/>
      <c r="BY6" s="51" t="s">
        <v>119</v>
      </c>
      <c r="BZ6" s="51" t="s">
        <v>108</v>
      </c>
      <c r="CA6" s="54"/>
      <c r="CB6" s="51" t="s">
        <v>120</v>
      </c>
      <c r="CC6" s="51" t="s">
        <v>109</v>
      </c>
      <c r="CD6" s="52"/>
      <c r="CE6" s="51" t="s">
        <v>111</v>
      </c>
      <c r="CF6" s="52"/>
      <c r="CG6" s="51" t="s">
        <v>112</v>
      </c>
      <c r="CH6" s="52"/>
      <c r="CI6" s="51" t="s">
        <v>115</v>
      </c>
      <c r="CJ6" s="51" t="s">
        <v>108</v>
      </c>
      <c r="CK6" s="51" t="s">
        <v>122</v>
      </c>
      <c r="CL6" s="51" t="s">
        <v>120</v>
      </c>
      <c r="CM6" s="51" t="s">
        <v>123</v>
      </c>
      <c r="CN6" s="52"/>
      <c r="CO6" s="51" t="s">
        <v>124</v>
      </c>
      <c r="CP6" s="52"/>
      <c r="CQ6" s="51" t="s">
        <v>119</v>
      </c>
      <c r="CR6" s="51" t="s">
        <v>108</v>
      </c>
    </row>
    <row r="7" spans="1:96" ht="51" x14ac:dyDescent="0.25">
      <c r="A7" s="48"/>
      <c r="B7" s="48"/>
      <c r="C7" s="48"/>
      <c r="D7" s="48"/>
      <c r="E7" s="48"/>
      <c r="F7" s="48"/>
      <c r="G7" s="54"/>
      <c r="H7" s="52"/>
      <c r="I7" s="22" t="s">
        <v>110</v>
      </c>
      <c r="J7" s="22" t="s">
        <v>108</v>
      </c>
      <c r="K7" s="22" t="s">
        <v>110</v>
      </c>
      <c r="L7" s="22" t="s">
        <v>108</v>
      </c>
      <c r="M7" s="22" t="s">
        <v>113</v>
      </c>
      <c r="N7" s="22" t="s">
        <v>108</v>
      </c>
      <c r="O7" s="52"/>
      <c r="P7" s="52"/>
      <c r="Q7" s="52"/>
      <c r="R7" s="52"/>
      <c r="S7" s="22" t="s">
        <v>116</v>
      </c>
      <c r="T7" s="22" t="s">
        <v>108</v>
      </c>
      <c r="U7" s="22" t="s">
        <v>116</v>
      </c>
      <c r="V7" s="22" t="s">
        <v>108</v>
      </c>
      <c r="W7" s="52"/>
      <c r="X7" s="52"/>
      <c r="Y7" s="54"/>
      <c r="Z7" s="52"/>
      <c r="AA7" s="22" t="s">
        <v>110</v>
      </c>
      <c r="AB7" s="22" t="s">
        <v>108</v>
      </c>
      <c r="AC7" s="22" t="s">
        <v>110</v>
      </c>
      <c r="AD7" s="22" t="s">
        <v>108</v>
      </c>
      <c r="AE7" s="22" t="s">
        <v>113</v>
      </c>
      <c r="AF7" s="22" t="s">
        <v>108</v>
      </c>
      <c r="AG7" s="52"/>
      <c r="AH7" s="52"/>
      <c r="AI7" s="52"/>
      <c r="AJ7" s="52"/>
      <c r="AK7" s="22" t="s">
        <v>116</v>
      </c>
      <c r="AL7" s="22" t="s">
        <v>108</v>
      </c>
      <c r="AM7" s="22" t="s">
        <v>116</v>
      </c>
      <c r="AN7" s="22" t="s">
        <v>108</v>
      </c>
      <c r="AO7" s="52"/>
      <c r="AP7" s="52"/>
      <c r="AQ7" s="54"/>
      <c r="AR7" s="52"/>
      <c r="AS7" s="22" t="s">
        <v>110</v>
      </c>
      <c r="AT7" s="22" t="s">
        <v>108</v>
      </c>
      <c r="AU7" s="22" t="s">
        <v>110</v>
      </c>
      <c r="AV7" s="22" t="s">
        <v>108</v>
      </c>
      <c r="AW7" s="22" t="s">
        <v>113</v>
      </c>
      <c r="AX7" s="22" t="s">
        <v>108</v>
      </c>
      <c r="AY7" s="52"/>
      <c r="AZ7" s="52"/>
      <c r="BA7" s="52"/>
      <c r="BB7" s="52"/>
      <c r="BC7" s="22" t="s">
        <v>116</v>
      </c>
      <c r="BD7" s="22" t="s">
        <v>108</v>
      </c>
      <c r="BE7" s="22" t="s">
        <v>116</v>
      </c>
      <c r="BF7" s="22" t="s">
        <v>108</v>
      </c>
      <c r="BG7" s="52"/>
      <c r="BH7" s="52"/>
      <c r="BI7" s="54"/>
      <c r="BJ7" s="52"/>
      <c r="BK7" s="22" t="s">
        <v>110</v>
      </c>
      <c r="BL7" s="22" t="s">
        <v>108</v>
      </c>
      <c r="BM7" s="22" t="s">
        <v>110</v>
      </c>
      <c r="BN7" s="22" t="s">
        <v>108</v>
      </c>
      <c r="BO7" s="22" t="s">
        <v>113</v>
      </c>
      <c r="BP7" s="22" t="s">
        <v>108</v>
      </c>
      <c r="BQ7" s="52"/>
      <c r="BR7" s="52"/>
      <c r="BS7" s="52"/>
      <c r="BT7" s="52"/>
      <c r="BU7" s="22" t="s">
        <v>116</v>
      </c>
      <c r="BV7" s="22" t="s">
        <v>108</v>
      </c>
      <c r="BW7" s="22" t="s">
        <v>116</v>
      </c>
      <c r="BX7" s="22" t="s">
        <v>108</v>
      </c>
      <c r="BY7" s="52"/>
      <c r="BZ7" s="52"/>
      <c r="CA7" s="54"/>
      <c r="CB7" s="52"/>
      <c r="CC7" s="22" t="s">
        <v>110</v>
      </c>
      <c r="CD7" s="22" t="s">
        <v>108</v>
      </c>
      <c r="CE7" s="22" t="s">
        <v>110</v>
      </c>
      <c r="CF7" s="22" t="s">
        <v>108</v>
      </c>
      <c r="CG7" s="22" t="s">
        <v>113</v>
      </c>
      <c r="CH7" s="22" t="s">
        <v>108</v>
      </c>
      <c r="CI7" s="52"/>
      <c r="CJ7" s="52"/>
      <c r="CK7" s="52"/>
      <c r="CL7" s="52"/>
      <c r="CM7" s="22" t="s">
        <v>116</v>
      </c>
      <c r="CN7" s="22" t="s">
        <v>108</v>
      </c>
      <c r="CO7" s="22" t="s">
        <v>116</v>
      </c>
      <c r="CP7" s="22" t="s">
        <v>108</v>
      </c>
      <c r="CQ7" s="52"/>
      <c r="CR7" s="52"/>
    </row>
    <row r="8" spans="1:96" s="3" customFormat="1" ht="13.5" x14ac:dyDescent="0.2">
      <c r="A8" s="23" t="s">
        <v>186</v>
      </c>
      <c r="B8" s="23" t="s">
        <v>187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:AP8" si="1">1+Z8</f>
        <v>3</v>
      </c>
      <c r="AB8" s="7">
        <f t="shared" si="1"/>
        <v>4</v>
      </c>
      <c r="AC8" s="7">
        <f t="shared" si="1"/>
        <v>5</v>
      </c>
      <c r="AD8" s="7">
        <f t="shared" si="1"/>
        <v>6</v>
      </c>
      <c r="AE8" s="7">
        <f t="shared" si="1"/>
        <v>7</v>
      </c>
      <c r="AF8" s="7">
        <f t="shared" si="1"/>
        <v>8</v>
      </c>
      <c r="AG8" s="7">
        <f t="shared" si="1"/>
        <v>9</v>
      </c>
      <c r="AH8" s="7">
        <f t="shared" si="1"/>
        <v>10</v>
      </c>
      <c r="AI8" s="7">
        <f t="shared" si="1"/>
        <v>11</v>
      </c>
      <c r="AJ8" s="7">
        <f t="shared" si="1"/>
        <v>12</v>
      </c>
      <c r="AK8" s="7">
        <f t="shared" si="1"/>
        <v>13</v>
      </c>
      <c r="AL8" s="7">
        <f t="shared" si="1"/>
        <v>14</v>
      </c>
      <c r="AM8" s="7">
        <f t="shared" si="1"/>
        <v>15</v>
      </c>
      <c r="AN8" s="7">
        <f t="shared" si="1"/>
        <v>16</v>
      </c>
      <c r="AO8" s="7">
        <f t="shared" si="1"/>
        <v>17</v>
      </c>
      <c r="AP8" s="7">
        <f t="shared" si="1"/>
        <v>18</v>
      </c>
      <c r="AQ8" s="7">
        <v>1</v>
      </c>
      <c r="AR8" s="7">
        <f>1+AQ8</f>
        <v>2</v>
      </c>
      <c r="AS8" s="7">
        <f t="shared" ref="AS8:BH8" si="2">1+AR8</f>
        <v>3</v>
      </c>
      <c r="AT8" s="7">
        <f t="shared" si="2"/>
        <v>4</v>
      </c>
      <c r="AU8" s="7">
        <f t="shared" si="2"/>
        <v>5</v>
      </c>
      <c r="AV8" s="7">
        <f t="shared" si="2"/>
        <v>6</v>
      </c>
      <c r="AW8" s="7">
        <f t="shared" si="2"/>
        <v>7</v>
      </c>
      <c r="AX8" s="7">
        <f t="shared" si="2"/>
        <v>8</v>
      </c>
      <c r="AY8" s="7">
        <f t="shared" si="2"/>
        <v>9</v>
      </c>
      <c r="AZ8" s="7">
        <f t="shared" si="2"/>
        <v>10</v>
      </c>
      <c r="BA8" s="7">
        <f t="shared" si="2"/>
        <v>11</v>
      </c>
      <c r="BB8" s="7">
        <f t="shared" si="2"/>
        <v>12</v>
      </c>
      <c r="BC8" s="7">
        <f t="shared" si="2"/>
        <v>13</v>
      </c>
      <c r="BD8" s="7">
        <f t="shared" si="2"/>
        <v>14</v>
      </c>
      <c r="BE8" s="7">
        <f t="shared" si="2"/>
        <v>15</v>
      </c>
      <c r="BF8" s="7">
        <f t="shared" si="2"/>
        <v>16</v>
      </c>
      <c r="BG8" s="7">
        <f t="shared" si="2"/>
        <v>17</v>
      </c>
      <c r="BH8" s="7">
        <f t="shared" si="2"/>
        <v>18</v>
      </c>
      <c r="BI8" s="7">
        <v>1</v>
      </c>
      <c r="BJ8" s="7">
        <f>1+BI8</f>
        <v>2</v>
      </c>
      <c r="BK8" s="7">
        <f t="shared" ref="BK8:BZ8" si="3">1+BJ8</f>
        <v>3</v>
      </c>
      <c r="BL8" s="7">
        <f t="shared" si="3"/>
        <v>4</v>
      </c>
      <c r="BM8" s="7">
        <f t="shared" si="3"/>
        <v>5</v>
      </c>
      <c r="BN8" s="7">
        <f t="shared" si="3"/>
        <v>6</v>
      </c>
      <c r="BO8" s="7">
        <f t="shared" si="3"/>
        <v>7</v>
      </c>
      <c r="BP8" s="7">
        <f t="shared" si="3"/>
        <v>8</v>
      </c>
      <c r="BQ8" s="7">
        <f t="shared" si="3"/>
        <v>9</v>
      </c>
      <c r="BR8" s="7">
        <f t="shared" si="3"/>
        <v>10</v>
      </c>
      <c r="BS8" s="7">
        <f t="shared" si="3"/>
        <v>11</v>
      </c>
      <c r="BT8" s="7">
        <f t="shared" si="3"/>
        <v>12</v>
      </c>
      <c r="BU8" s="7">
        <f t="shared" si="3"/>
        <v>13</v>
      </c>
      <c r="BV8" s="7">
        <f t="shared" si="3"/>
        <v>14</v>
      </c>
      <c r="BW8" s="7">
        <f t="shared" si="3"/>
        <v>15</v>
      </c>
      <c r="BX8" s="7">
        <f t="shared" si="3"/>
        <v>16</v>
      </c>
      <c r="BY8" s="7">
        <f t="shared" si="3"/>
        <v>17</v>
      </c>
      <c r="BZ8" s="7">
        <f t="shared" si="3"/>
        <v>18</v>
      </c>
      <c r="CA8" s="7">
        <v>1</v>
      </c>
      <c r="CB8" s="7">
        <f>1+CA8</f>
        <v>2</v>
      </c>
      <c r="CC8" s="7">
        <f t="shared" ref="CC8:CR8" si="4">1+CB8</f>
        <v>3</v>
      </c>
      <c r="CD8" s="7">
        <f t="shared" si="4"/>
        <v>4</v>
      </c>
      <c r="CE8" s="7">
        <f t="shared" si="4"/>
        <v>5</v>
      </c>
      <c r="CF8" s="7">
        <f t="shared" si="4"/>
        <v>6</v>
      </c>
      <c r="CG8" s="7">
        <f t="shared" si="4"/>
        <v>7</v>
      </c>
      <c r="CH8" s="7">
        <f t="shared" si="4"/>
        <v>8</v>
      </c>
      <c r="CI8" s="7">
        <f t="shared" si="4"/>
        <v>9</v>
      </c>
      <c r="CJ8" s="7">
        <f t="shared" si="4"/>
        <v>10</v>
      </c>
      <c r="CK8" s="7">
        <f t="shared" si="4"/>
        <v>11</v>
      </c>
      <c r="CL8" s="7">
        <f t="shared" si="4"/>
        <v>12</v>
      </c>
      <c r="CM8" s="7">
        <f t="shared" si="4"/>
        <v>13</v>
      </c>
      <c r="CN8" s="7">
        <f t="shared" si="4"/>
        <v>14</v>
      </c>
      <c r="CO8" s="7">
        <f t="shared" si="4"/>
        <v>15</v>
      </c>
      <c r="CP8" s="7">
        <f t="shared" si="4"/>
        <v>16</v>
      </c>
      <c r="CQ8" s="7">
        <f t="shared" si="4"/>
        <v>17</v>
      </c>
      <c r="CR8" s="7">
        <f t="shared" si="4"/>
        <v>18</v>
      </c>
    </row>
    <row r="9" spans="1:96" x14ac:dyDescent="0.25">
      <c r="A9" s="12"/>
      <c r="B9" s="17" t="s">
        <v>125</v>
      </c>
      <c r="C9" s="12"/>
      <c r="D9" s="25"/>
      <c r="E9" s="26" t="s">
        <v>154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155</v>
      </c>
      <c r="E10" s="25" t="s">
        <v>154</v>
      </c>
      <c r="F10" s="31" t="s">
        <v>156</v>
      </c>
      <c r="G10" s="8">
        <f>H10+P10+R10+X10</f>
        <v>147074066.58000001</v>
      </c>
      <c r="H10" s="8">
        <f>J10+L10+N10</f>
        <v>58684701.600000001</v>
      </c>
      <c r="I10" s="9">
        <f>AA10+AS10+BK10+CC10</f>
        <v>67376</v>
      </c>
      <c r="J10" s="8">
        <f t="shared" ref="J10:X25" si="5">AB10+AT10+BL10+CD10</f>
        <v>29083897.390000001</v>
      </c>
      <c r="K10" s="9">
        <f t="shared" si="5"/>
        <v>4059</v>
      </c>
      <c r="L10" s="8">
        <f t="shared" si="5"/>
        <v>1441052.23</v>
      </c>
      <c r="M10" s="9">
        <f t="shared" si="5"/>
        <v>17557</v>
      </c>
      <c r="N10" s="8">
        <f t="shared" si="5"/>
        <v>28159751.98</v>
      </c>
      <c r="O10" s="9">
        <f t="shared" si="5"/>
        <v>216</v>
      </c>
      <c r="P10" s="8">
        <f t="shared" si="5"/>
        <v>1379961.45</v>
      </c>
      <c r="Q10" s="9">
        <f t="shared" si="5"/>
        <v>2425</v>
      </c>
      <c r="R10" s="8">
        <f t="shared" si="5"/>
        <v>87009403.530000001</v>
      </c>
      <c r="S10" s="9">
        <f t="shared" si="5"/>
        <v>0</v>
      </c>
      <c r="T10" s="8">
        <f t="shared" si="5"/>
        <v>0</v>
      </c>
      <c r="U10" s="9">
        <f t="shared" si="5"/>
        <v>42</v>
      </c>
      <c r="V10" s="8">
        <f t="shared" si="5"/>
        <v>10336567.82</v>
      </c>
      <c r="W10" s="9">
        <f t="shared" si="5"/>
        <v>0</v>
      </c>
      <c r="X10" s="8">
        <f t="shared" si="5"/>
        <v>0</v>
      </c>
      <c r="Y10" s="8">
        <f>Z10+AH10+AJ10+AP10</f>
        <v>39840413.770000003</v>
      </c>
      <c r="Z10" s="8">
        <f>AB10+AD10+AF10</f>
        <v>16753570.4</v>
      </c>
      <c r="AA10" s="9">
        <f>[4]Лист2!$M153</f>
        <v>14483</v>
      </c>
      <c r="AB10" s="8">
        <f>[4]Лист2!$M7</f>
        <v>8351022.9299999997</v>
      </c>
      <c r="AC10" s="9">
        <f>[4]Лист2!$N153</f>
        <v>1432</v>
      </c>
      <c r="AD10" s="8">
        <f>[4]Лист2!$N7</f>
        <v>516619.83</v>
      </c>
      <c r="AE10" s="9">
        <f>[4]Лист2!$O153</f>
        <v>3426</v>
      </c>
      <c r="AF10" s="8">
        <f>[4]Лист2!$O7</f>
        <v>7885927.6399999997</v>
      </c>
      <c r="AG10" s="9">
        <f>[4]Лист2!$S153</f>
        <v>56</v>
      </c>
      <c r="AH10" s="8">
        <f>[4]Лист2!$S7</f>
        <v>913951.88</v>
      </c>
      <c r="AI10" s="9">
        <f>[4]Лист2!$P153</f>
        <v>681</v>
      </c>
      <c r="AJ10" s="40">
        <f>[4]Лист2!$P7</f>
        <v>22172891.489999998</v>
      </c>
      <c r="AK10" s="9">
        <f>[4]Лист2!$Q153</f>
        <v>0</v>
      </c>
      <c r="AL10" s="8">
        <f>[4]Лист2!$Q7</f>
        <v>0</v>
      </c>
      <c r="AM10" s="9">
        <f>[4]Лист2!$R153</f>
        <v>6</v>
      </c>
      <c r="AN10" s="40">
        <f>[4]Лист2!$R7</f>
        <v>1356199.06</v>
      </c>
      <c r="AO10" s="9">
        <f>[4]Лист2!$T153</f>
        <v>0</v>
      </c>
      <c r="AP10" s="8">
        <f>[4]Лист2!$T7</f>
        <v>0</v>
      </c>
      <c r="AQ10" s="8">
        <f>AR10+AZ10+BB10+BH10</f>
        <v>38106833.229999997</v>
      </c>
      <c r="AR10" s="8">
        <f>AT10+AV10+AX10</f>
        <v>14902089.51</v>
      </c>
      <c r="AS10" s="9">
        <f>[4]Лист2!$W153</f>
        <v>19025</v>
      </c>
      <c r="AT10" s="8">
        <f>[4]Лист2!$W7</f>
        <v>6867630.2699999996</v>
      </c>
      <c r="AU10" s="9">
        <f>[4]Лист2!$X153</f>
        <v>928</v>
      </c>
      <c r="AV10" s="8">
        <f>[4]Лист2!$X7</f>
        <v>331048.75</v>
      </c>
      <c r="AW10" s="9">
        <f>[4]Лист2!$Y153</f>
        <v>4703</v>
      </c>
      <c r="AX10" s="8">
        <f>[4]Лист2!$Y7</f>
        <v>7703410.4900000002</v>
      </c>
      <c r="AY10" s="9">
        <f>[4]Лист2!$AC153</f>
        <v>0</v>
      </c>
      <c r="AZ10" s="8">
        <f>[4]Лист2!$AC7</f>
        <v>0</v>
      </c>
      <c r="BA10" s="9">
        <f>[4]Лист2!$Z153</f>
        <v>676</v>
      </c>
      <c r="BB10" s="40">
        <f>[4]Лист2!$Z7</f>
        <v>23204743.719999999</v>
      </c>
      <c r="BC10" s="9">
        <f>[4]Лист2!$AA153</f>
        <v>0</v>
      </c>
      <c r="BD10" s="8">
        <f>[4]Лист2!$AA7</f>
        <v>0</v>
      </c>
      <c r="BE10" s="9">
        <f>[4]Лист2!$AB153</f>
        <v>9</v>
      </c>
      <c r="BF10" s="40">
        <f>[4]Лист2!$AB7</f>
        <v>2608785</v>
      </c>
      <c r="BG10" s="9">
        <f>[4]Лист2!$AD153</f>
        <v>0</v>
      </c>
      <c r="BH10" s="8">
        <f>[4]Лист2!$AD7</f>
        <v>0</v>
      </c>
      <c r="BI10" s="8">
        <f>BJ10+BR10+BT10+BZ10</f>
        <v>33851550.5</v>
      </c>
      <c r="BJ10" s="8">
        <f>BL10+BN10+BP10</f>
        <v>11807171.050000001</v>
      </c>
      <c r="BK10" s="9">
        <f>[4]Лист2!$AG153</f>
        <v>18827</v>
      </c>
      <c r="BL10" s="8">
        <f>[4]Лист2!$AG7</f>
        <v>6060807.9199999999</v>
      </c>
      <c r="BM10" s="9">
        <f>[4]Лист2!$AH153</f>
        <v>927</v>
      </c>
      <c r="BN10" s="8">
        <f>[4]Лист2!$AH7</f>
        <v>330895.75</v>
      </c>
      <c r="BO10" s="9">
        <f>[4]Лист2!$AI153</f>
        <v>4701</v>
      </c>
      <c r="BP10" s="8">
        <f>[4]Лист2!$AI7</f>
        <v>5415467.3799999999</v>
      </c>
      <c r="BQ10" s="9">
        <f>[4]Лист2!$AM153</f>
        <v>11</v>
      </c>
      <c r="BR10" s="8">
        <f>[4]Лист2!$AM7</f>
        <v>116642.63</v>
      </c>
      <c r="BS10" s="9">
        <f>[4]Лист2!$AJ153</f>
        <v>667</v>
      </c>
      <c r="BT10" s="40">
        <f>[4]Лист2!$AJ7</f>
        <v>21927736.82</v>
      </c>
      <c r="BU10" s="9">
        <f>[4]Лист2!$AK153</f>
        <v>0</v>
      </c>
      <c r="BV10" s="8">
        <f>[4]Лист2!$AK7</f>
        <v>0</v>
      </c>
      <c r="BW10" s="9">
        <f>[4]Лист2!$AL153</f>
        <v>5</v>
      </c>
      <c r="BX10" s="40">
        <f>[4]Лист2!$AL7</f>
        <v>1242510.94</v>
      </c>
      <c r="BY10" s="9">
        <f>[4]Лист2!$AN153</f>
        <v>0</v>
      </c>
      <c r="BZ10" s="8">
        <f>[4]Лист2!$AN7</f>
        <v>0</v>
      </c>
      <c r="CA10" s="8">
        <f>CB10+CJ10+CL10+CR10</f>
        <v>35275269.079999998</v>
      </c>
      <c r="CB10" s="8">
        <f>CD10+CF10+CH10</f>
        <v>15221870.640000001</v>
      </c>
      <c r="CC10" s="9">
        <f>[4]Лист2!$AQ153</f>
        <v>15041</v>
      </c>
      <c r="CD10" s="8">
        <f>[4]Лист2!$AQ7</f>
        <v>7804436.2699999996</v>
      </c>
      <c r="CE10" s="9">
        <f>[4]Лист2!$AR153</f>
        <v>772</v>
      </c>
      <c r="CF10" s="8">
        <f>[4]Лист2!$AR7</f>
        <v>262487.90000000002</v>
      </c>
      <c r="CG10" s="9">
        <f>[4]Лист2!$AS153</f>
        <v>4727</v>
      </c>
      <c r="CH10" s="8">
        <f>[4]Лист2!$AS7</f>
        <v>7154946.4699999997</v>
      </c>
      <c r="CI10" s="9">
        <f>[4]Лист2!$AW153</f>
        <v>149</v>
      </c>
      <c r="CJ10" s="8">
        <f>[4]Лист2!$AW7</f>
        <v>349366.94</v>
      </c>
      <c r="CK10" s="9">
        <f>[4]Лист2!$AT153</f>
        <v>401</v>
      </c>
      <c r="CL10" s="40">
        <f>[4]Лист2!$AT7</f>
        <v>19704031.5</v>
      </c>
      <c r="CM10" s="9">
        <f>[4]Лист2!$AU153</f>
        <v>0</v>
      </c>
      <c r="CN10" s="8">
        <f>[4]Лист2!$AU7</f>
        <v>0</v>
      </c>
      <c r="CO10" s="9">
        <f>[4]Лист2!$AV153</f>
        <v>22</v>
      </c>
      <c r="CP10" s="40">
        <f>[4]Лист2!$AV7</f>
        <v>5129072.82</v>
      </c>
      <c r="CQ10" s="9">
        <f>[4]Лист2!$AX153</f>
        <v>0</v>
      </c>
      <c r="CR10" s="8">
        <f>[4]Лист2!$AX7</f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155</v>
      </c>
      <c r="E11" s="25" t="s">
        <v>154</v>
      </c>
      <c r="F11" s="31" t="s">
        <v>156</v>
      </c>
      <c r="G11" s="8">
        <f t="shared" ref="G11:G74" si="6">H11+P11+R11+X11</f>
        <v>30666204.32</v>
      </c>
      <c r="H11" s="8">
        <f t="shared" ref="H11:H74" si="7">J11+L11+N11</f>
        <v>14746201.83</v>
      </c>
      <c r="I11" s="9">
        <f t="shared" ref="I11:X40" si="8">AA11+AS11+BK11+CC11</f>
        <v>10294</v>
      </c>
      <c r="J11" s="8">
        <f t="shared" si="5"/>
        <v>1206481.3400000001</v>
      </c>
      <c r="K11" s="9">
        <f t="shared" si="5"/>
        <v>0</v>
      </c>
      <c r="L11" s="8">
        <f t="shared" si="5"/>
        <v>0</v>
      </c>
      <c r="M11" s="9">
        <f t="shared" si="5"/>
        <v>4611</v>
      </c>
      <c r="N11" s="8">
        <f t="shared" si="5"/>
        <v>13539720.49</v>
      </c>
      <c r="O11" s="9">
        <f t="shared" si="5"/>
        <v>458</v>
      </c>
      <c r="P11" s="8">
        <f t="shared" si="5"/>
        <v>11438656.6</v>
      </c>
      <c r="Q11" s="9">
        <f t="shared" si="5"/>
        <v>132</v>
      </c>
      <c r="R11" s="8">
        <f t="shared" si="5"/>
        <v>4481345.8899999997</v>
      </c>
      <c r="S11" s="9">
        <f t="shared" si="5"/>
        <v>0</v>
      </c>
      <c r="T11" s="8">
        <f t="shared" si="5"/>
        <v>0</v>
      </c>
      <c r="U11" s="9">
        <f t="shared" si="5"/>
        <v>5</v>
      </c>
      <c r="V11" s="8">
        <f t="shared" si="5"/>
        <v>506710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5313356.58</v>
      </c>
      <c r="Z11" s="8">
        <f t="shared" ref="Z11:Z74" si="10">AB11+AD11+AF11</f>
        <v>891756.47</v>
      </c>
      <c r="AA11" s="9">
        <f>[4]Лист2!$M154</f>
        <v>2495</v>
      </c>
      <c r="AB11" s="8">
        <f>[4]Лист2!$M8</f>
        <v>425317.82</v>
      </c>
      <c r="AC11" s="9">
        <f>[4]Лист2!$N154</f>
        <v>0</v>
      </c>
      <c r="AD11" s="8">
        <f>[4]Лист2!$N8</f>
        <v>0</v>
      </c>
      <c r="AE11" s="9">
        <f>[4]Лист2!$O154</f>
        <v>1145</v>
      </c>
      <c r="AF11" s="8">
        <f>[4]Лист2!$O8</f>
        <v>466438.65</v>
      </c>
      <c r="AG11" s="9">
        <f>[4]Лист2!$S154</f>
        <v>101</v>
      </c>
      <c r="AH11" s="8">
        <f>[4]Лист2!$S8</f>
        <v>3038452.14</v>
      </c>
      <c r="AI11" s="9">
        <f>[4]Лист2!$P154</f>
        <v>33</v>
      </c>
      <c r="AJ11" s="40">
        <f>[4]Лист2!$P8</f>
        <v>1383147.97</v>
      </c>
      <c r="AK11" s="9">
        <f>[4]Лист2!$Q154</f>
        <v>0</v>
      </c>
      <c r="AL11" s="8">
        <f>[4]Лист2!$Q8</f>
        <v>0</v>
      </c>
      <c r="AM11" s="9">
        <f>[4]Лист2!$R154</f>
        <v>2</v>
      </c>
      <c r="AN11" s="40">
        <f>[4]Лист2!$R8</f>
        <v>202684</v>
      </c>
      <c r="AO11" s="9">
        <f>[4]Лист2!$T154</f>
        <v>0</v>
      </c>
      <c r="AP11" s="8">
        <f>[4]Лист2!$T8</f>
        <v>0</v>
      </c>
      <c r="AQ11" s="8">
        <f t="shared" ref="AQ11:AQ74" si="11">AR11+AZ11+BB11+BH11</f>
        <v>5497396.9500000002</v>
      </c>
      <c r="AR11" s="8">
        <f t="shared" ref="AR11:AR74" si="12">AT11+AV11+AX11</f>
        <v>2183449.8199999998</v>
      </c>
      <c r="AS11" s="9">
        <f>[4]Лист2!$W154</f>
        <v>2571</v>
      </c>
      <c r="AT11" s="8">
        <f>[4]Лист2!$W8</f>
        <v>434746.34</v>
      </c>
      <c r="AU11" s="9">
        <f>[4]Лист2!$X154</f>
        <v>0</v>
      </c>
      <c r="AV11" s="8">
        <f>[4]Лист2!$X8</f>
        <v>0</v>
      </c>
      <c r="AW11" s="9">
        <f>[4]Лист2!$Y154</f>
        <v>1120</v>
      </c>
      <c r="AX11" s="8">
        <f>[4]Лист2!$Y8</f>
        <v>1748703.48</v>
      </c>
      <c r="AY11" s="9">
        <f>[4]Лист2!$AC154</f>
        <v>103</v>
      </c>
      <c r="AZ11" s="8">
        <f>[4]Лист2!$AC8</f>
        <v>2454042.37</v>
      </c>
      <c r="BA11" s="9">
        <f>[4]Лист2!$Z154</f>
        <v>26</v>
      </c>
      <c r="BB11" s="40">
        <f>[4]Лист2!$Z8</f>
        <v>859904.76</v>
      </c>
      <c r="BC11" s="9">
        <f>[4]Лист2!$AA154</f>
        <v>0</v>
      </c>
      <c r="BD11" s="8">
        <f>[4]Лист2!$AA8</f>
        <v>0</v>
      </c>
      <c r="BE11" s="9">
        <f>[4]Лист2!$AB154</f>
        <v>0</v>
      </c>
      <c r="BF11" s="40">
        <f>[4]Лист2!$AB8</f>
        <v>0</v>
      </c>
      <c r="BG11" s="9">
        <f>[4]Лист2!$AD154</f>
        <v>0</v>
      </c>
      <c r="BH11" s="8">
        <f>[4]Лист2!$AD8</f>
        <v>0</v>
      </c>
      <c r="BI11" s="8">
        <f t="shared" ref="BI11:BI74" si="13">BJ11+BR11+BT11+BZ11</f>
        <v>7999652.0999999996</v>
      </c>
      <c r="BJ11" s="8">
        <f t="shared" ref="BJ11:BJ74" si="14">BL11+BN11+BP11</f>
        <v>3570138.84</v>
      </c>
      <c r="BK11" s="9">
        <f>[4]Лист2!$AG154</f>
        <v>2541</v>
      </c>
      <c r="BL11" s="8">
        <f>[4]Лист2!$AG8</f>
        <v>346417.18</v>
      </c>
      <c r="BM11" s="9">
        <f>[4]Лист2!$AH154</f>
        <v>0</v>
      </c>
      <c r="BN11" s="8">
        <f>[4]Лист2!$AH8</f>
        <v>0</v>
      </c>
      <c r="BO11" s="9">
        <f>[4]Лист2!$AI154</f>
        <v>1074</v>
      </c>
      <c r="BP11" s="8">
        <f>[4]Лист2!$AI8</f>
        <v>3223721.66</v>
      </c>
      <c r="BQ11" s="9">
        <f>[4]Лист2!$AM154</f>
        <v>117</v>
      </c>
      <c r="BR11" s="8">
        <f>[4]Лист2!$AM8</f>
        <v>3312659.43</v>
      </c>
      <c r="BS11" s="9">
        <f>[4]Лист2!$AJ154</f>
        <v>30</v>
      </c>
      <c r="BT11" s="40">
        <f>[4]Лист2!$AJ8</f>
        <v>1116853.83</v>
      </c>
      <c r="BU11" s="9">
        <f>[4]Лист2!$AK154</f>
        <v>0</v>
      </c>
      <c r="BV11" s="8">
        <f>[4]Лист2!$AK8</f>
        <v>0</v>
      </c>
      <c r="BW11" s="9">
        <f>[4]Лист2!$AL154</f>
        <v>1</v>
      </c>
      <c r="BX11" s="40">
        <f>[4]Лист2!$AL8</f>
        <v>101342</v>
      </c>
      <c r="BY11" s="9">
        <f>[4]Лист2!$AN154</f>
        <v>0</v>
      </c>
      <c r="BZ11" s="8">
        <f>[4]Лист2!$AN8</f>
        <v>0</v>
      </c>
      <c r="CA11" s="8">
        <f t="shared" ref="CA11:CA74" si="15">CB11+CJ11+CL11+CR11</f>
        <v>11855798.689999999</v>
      </c>
      <c r="CB11" s="8">
        <f t="shared" ref="CB11:CB74" si="16">CD11+CF11+CH11</f>
        <v>8100856.7000000002</v>
      </c>
      <c r="CC11" s="9">
        <f>[4]Лист2!$AQ154</f>
        <v>2687</v>
      </c>
      <c r="CD11" s="8">
        <f>[4]Лист2!$AQ8</f>
        <v>0</v>
      </c>
      <c r="CE11" s="9">
        <f>[4]Лист2!$AR154</f>
        <v>0</v>
      </c>
      <c r="CF11" s="8">
        <f>[4]Лист2!$AR8</f>
        <v>0</v>
      </c>
      <c r="CG11" s="9">
        <f>[4]Лист2!$AS154</f>
        <v>1272</v>
      </c>
      <c r="CH11" s="8">
        <f>[4]Лист2!$AS8</f>
        <v>8100856.7000000002</v>
      </c>
      <c r="CI11" s="9">
        <f>[4]Лист2!$AW154</f>
        <v>137</v>
      </c>
      <c r="CJ11" s="8">
        <f>[4]Лист2!$AW8</f>
        <v>2633502.66</v>
      </c>
      <c r="CK11" s="9">
        <f>[4]Лист2!$AT154</f>
        <v>43</v>
      </c>
      <c r="CL11" s="40">
        <f>[4]Лист2!$AT8</f>
        <v>1121439.33</v>
      </c>
      <c r="CM11" s="9">
        <f>[4]Лист2!$AU154</f>
        <v>0</v>
      </c>
      <c r="CN11" s="8">
        <f>[4]Лист2!$AU8</f>
        <v>0</v>
      </c>
      <c r="CO11" s="9">
        <f>[4]Лист2!$AV154</f>
        <v>2</v>
      </c>
      <c r="CP11" s="40">
        <f>[4]Лист2!$AV8</f>
        <v>202684</v>
      </c>
      <c r="CQ11" s="9">
        <f>[4]Лист2!$AX154</f>
        <v>0</v>
      </c>
      <c r="CR11" s="8">
        <f>[4]Лист2!$AX8</f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155</v>
      </c>
      <c r="E12" s="25" t="s">
        <v>154</v>
      </c>
      <c r="F12" s="31" t="s">
        <v>156</v>
      </c>
      <c r="G12" s="8">
        <f t="shared" si="6"/>
        <v>317968891.87</v>
      </c>
      <c r="H12" s="8">
        <f t="shared" si="7"/>
        <v>45730614.299999997</v>
      </c>
      <c r="I12" s="9">
        <f t="shared" si="8"/>
        <v>22691</v>
      </c>
      <c r="J12" s="8">
        <f t="shared" si="5"/>
        <v>4573061.43</v>
      </c>
      <c r="K12" s="9">
        <f t="shared" si="5"/>
        <v>0</v>
      </c>
      <c r="L12" s="8">
        <f t="shared" si="5"/>
        <v>0</v>
      </c>
      <c r="M12" s="9">
        <f t="shared" si="5"/>
        <v>0</v>
      </c>
      <c r="N12" s="8">
        <f t="shared" si="5"/>
        <v>41157552.869999997</v>
      </c>
      <c r="O12" s="9">
        <f t="shared" si="5"/>
        <v>165</v>
      </c>
      <c r="P12" s="8">
        <f t="shared" si="5"/>
        <v>8052093.2800000003</v>
      </c>
      <c r="Q12" s="9">
        <f t="shared" si="5"/>
        <v>4465</v>
      </c>
      <c r="R12" s="8">
        <f t="shared" si="5"/>
        <v>264186184.28999999</v>
      </c>
      <c r="S12" s="9">
        <f t="shared" si="5"/>
        <v>0</v>
      </c>
      <c r="T12" s="8">
        <f t="shared" si="5"/>
        <v>0</v>
      </c>
      <c r="U12" s="9">
        <f t="shared" si="5"/>
        <v>500</v>
      </c>
      <c r="V12" s="8">
        <f t="shared" si="5"/>
        <v>81125482.510000005</v>
      </c>
      <c r="W12" s="9">
        <f t="shared" si="5"/>
        <v>0</v>
      </c>
      <c r="X12" s="8">
        <f t="shared" si="5"/>
        <v>0</v>
      </c>
      <c r="Y12" s="8">
        <f t="shared" si="9"/>
        <v>88300078.329999998</v>
      </c>
      <c r="Z12" s="8">
        <f t="shared" si="10"/>
        <v>12509064.369999999</v>
      </c>
      <c r="AA12" s="9">
        <f>[4]Лист2!$M155</f>
        <v>5103</v>
      </c>
      <c r="AB12" s="8">
        <f>[4]Лист2!$M9</f>
        <v>1633351.61</v>
      </c>
      <c r="AC12" s="9">
        <f>[4]Лист2!$N155</f>
        <v>0</v>
      </c>
      <c r="AD12" s="8">
        <f>[4]Лист2!$N9</f>
        <v>0</v>
      </c>
      <c r="AE12" s="9">
        <f>[4]Лист2!$O155</f>
        <v>0</v>
      </c>
      <c r="AF12" s="8">
        <f>[4]Лист2!$O9</f>
        <v>10875712.76</v>
      </c>
      <c r="AG12" s="9">
        <f>[4]Лист2!$S155</f>
        <v>68</v>
      </c>
      <c r="AH12" s="8">
        <f>[4]Лист2!$S9</f>
        <v>4809786.82</v>
      </c>
      <c r="AI12" s="9">
        <f>[4]Лист2!$P155</f>
        <v>1287</v>
      </c>
      <c r="AJ12" s="40">
        <f>[4]Лист2!$P9</f>
        <v>70981227.140000001</v>
      </c>
      <c r="AK12" s="9">
        <f>[4]Лист2!$Q155</f>
        <v>0</v>
      </c>
      <c r="AL12" s="8">
        <f>[4]Лист2!$Q9</f>
        <v>0</v>
      </c>
      <c r="AM12" s="9">
        <f>[4]Лист2!$R155</f>
        <v>136</v>
      </c>
      <c r="AN12" s="40">
        <f>[4]Лист2!$R9</f>
        <v>24217301.16</v>
      </c>
      <c r="AO12" s="9">
        <f>[4]Лист2!$T155</f>
        <v>0</v>
      </c>
      <c r="AP12" s="8">
        <f>[4]Лист2!$T9</f>
        <v>0</v>
      </c>
      <c r="AQ12" s="8">
        <f t="shared" si="11"/>
        <v>97085282.5</v>
      </c>
      <c r="AR12" s="8">
        <f t="shared" si="12"/>
        <v>15609771.869999999</v>
      </c>
      <c r="AS12" s="9">
        <f>[4]Лист2!$W155</f>
        <v>2946</v>
      </c>
      <c r="AT12" s="8">
        <f>[4]Лист2!$W9</f>
        <v>955399.45</v>
      </c>
      <c r="AU12" s="9">
        <f>[4]Лист2!$X155</f>
        <v>0</v>
      </c>
      <c r="AV12" s="8">
        <f>[4]Лист2!$X9</f>
        <v>0</v>
      </c>
      <c r="AW12" s="9">
        <f>[4]Лист2!$Y155</f>
        <v>0</v>
      </c>
      <c r="AX12" s="8">
        <f>[4]Лист2!$Y9</f>
        <v>14654372.42</v>
      </c>
      <c r="AY12" s="9">
        <f>[4]Лист2!$AC155</f>
        <v>16</v>
      </c>
      <c r="AZ12" s="8">
        <f>[4]Лист2!$AC9</f>
        <v>1418052.03</v>
      </c>
      <c r="BA12" s="9">
        <f>[4]Лист2!$Z155</f>
        <v>1349</v>
      </c>
      <c r="BB12" s="40">
        <f>[4]Лист2!$Z9</f>
        <v>80057458.599999994</v>
      </c>
      <c r="BC12" s="9">
        <f>[4]Лист2!$AA155</f>
        <v>0</v>
      </c>
      <c r="BD12" s="8">
        <f>[4]Лист2!$AA9</f>
        <v>0</v>
      </c>
      <c r="BE12" s="9">
        <f>[4]Лист2!$AB155</f>
        <v>187</v>
      </c>
      <c r="BF12" s="40">
        <f>[4]Лист2!$AB9</f>
        <v>32668134.460000001</v>
      </c>
      <c r="BG12" s="9">
        <f>[4]Лист2!$AD155</f>
        <v>0</v>
      </c>
      <c r="BH12" s="8">
        <f>[4]Лист2!$AD9</f>
        <v>0</v>
      </c>
      <c r="BI12" s="8">
        <f t="shared" si="13"/>
        <v>80636972.670000002</v>
      </c>
      <c r="BJ12" s="8">
        <f t="shared" si="14"/>
        <v>1697993.73</v>
      </c>
      <c r="BK12" s="9">
        <f>[4]Лист2!$AG155</f>
        <v>2944</v>
      </c>
      <c r="BL12" s="8">
        <f>[4]Лист2!$AG9</f>
        <v>940163.45</v>
      </c>
      <c r="BM12" s="9">
        <f>[4]Лист2!$AH155</f>
        <v>0</v>
      </c>
      <c r="BN12" s="8">
        <f>[4]Лист2!$AH9</f>
        <v>0</v>
      </c>
      <c r="BO12" s="9">
        <f>[4]Лист2!$AI155</f>
        <v>0</v>
      </c>
      <c r="BP12" s="8">
        <f>[4]Лист2!$AI9</f>
        <v>757830.28</v>
      </c>
      <c r="BQ12" s="9">
        <f>[4]Лист2!$AM155</f>
        <v>12</v>
      </c>
      <c r="BR12" s="8">
        <f>[4]Лист2!$AM9</f>
        <v>1418052.03</v>
      </c>
      <c r="BS12" s="9">
        <f>[4]Лист2!$AJ155</f>
        <v>1337</v>
      </c>
      <c r="BT12" s="40">
        <f>[4]Лист2!$AJ9</f>
        <v>77520926.909999996</v>
      </c>
      <c r="BU12" s="9">
        <f>[4]Лист2!$AK155</f>
        <v>0</v>
      </c>
      <c r="BV12" s="8">
        <f>[4]Лист2!$AK9</f>
        <v>0</v>
      </c>
      <c r="BW12" s="9">
        <f>[4]Лист2!$AL155</f>
        <v>111</v>
      </c>
      <c r="BX12" s="40">
        <f>[4]Лист2!$AL9</f>
        <v>13932569.949999999</v>
      </c>
      <c r="BY12" s="9">
        <f>[4]Лист2!$AN155</f>
        <v>0</v>
      </c>
      <c r="BZ12" s="8">
        <f>[4]Лист2!$AN9</f>
        <v>0</v>
      </c>
      <c r="CA12" s="8">
        <f t="shared" si="15"/>
        <v>51946558.369999997</v>
      </c>
      <c r="CB12" s="8">
        <f t="shared" si="16"/>
        <v>15913784.33</v>
      </c>
      <c r="CC12" s="9">
        <f>[4]Лист2!$AQ155</f>
        <v>11698</v>
      </c>
      <c r="CD12" s="8">
        <f>[4]Лист2!$AQ9</f>
        <v>1044146.92</v>
      </c>
      <c r="CE12" s="9">
        <f>[4]Лист2!$AR155</f>
        <v>0</v>
      </c>
      <c r="CF12" s="8">
        <f>[4]Лист2!$AR9</f>
        <v>0</v>
      </c>
      <c r="CG12" s="9">
        <f>[4]Лист2!$AS155</f>
        <v>0</v>
      </c>
      <c r="CH12" s="8">
        <f>[4]Лист2!$AS9</f>
        <v>14869637.41</v>
      </c>
      <c r="CI12" s="9">
        <f>[4]Лист2!$AW155</f>
        <v>69</v>
      </c>
      <c r="CJ12" s="8">
        <f>[4]Лист2!$AW9</f>
        <v>406202.4</v>
      </c>
      <c r="CK12" s="9">
        <f>[4]Лист2!$AT155</f>
        <v>492</v>
      </c>
      <c r="CL12" s="40">
        <f>[4]Лист2!$AT9</f>
        <v>35626571.640000001</v>
      </c>
      <c r="CM12" s="9">
        <f>[4]Лист2!$AU155</f>
        <v>0</v>
      </c>
      <c r="CN12" s="8">
        <f>[4]Лист2!$AU9</f>
        <v>0</v>
      </c>
      <c r="CO12" s="9">
        <f>[4]Лист2!$AV155</f>
        <v>66</v>
      </c>
      <c r="CP12" s="40">
        <f>[4]Лист2!$AV9</f>
        <v>10307476.939999999</v>
      </c>
      <c r="CQ12" s="9">
        <f>[4]Лист2!$AX155</f>
        <v>0</v>
      </c>
      <c r="CR12" s="8">
        <f>[4]Лист2!$AX9</f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155</v>
      </c>
      <c r="E13" s="25" t="s">
        <v>154</v>
      </c>
      <c r="F13" s="31" t="s">
        <v>156</v>
      </c>
      <c r="G13" s="8">
        <f t="shared" si="6"/>
        <v>392640380.63</v>
      </c>
      <c r="H13" s="8">
        <f t="shared" si="7"/>
        <v>19696797.82</v>
      </c>
      <c r="I13" s="9">
        <f t="shared" si="8"/>
        <v>11520</v>
      </c>
      <c r="J13" s="8">
        <f t="shared" si="5"/>
        <v>2845877.65</v>
      </c>
      <c r="K13" s="9">
        <f t="shared" si="5"/>
        <v>0</v>
      </c>
      <c r="L13" s="8">
        <f t="shared" si="5"/>
        <v>0</v>
      </c>
      <c r="M13" s="9">
        <f t="shared" si="5"/>
        <v>1644</v>
      </c>
      <c r="N13" s="8">
        <f t="shared" si="5"/>
        <v>16850920.170000002</v>
      </c>
      <c r="O13" s="9">
        <f t="shared" si="5"/>
        <v>1353</v>
      </c>
      <c r="P13" s="8">
        <f t="shared" si="5"/>
        <v>124370613.48999999</v>
      </c>
      <c r="Q13" s="9">
        <f t="shared" si="5"/>
        <v>2645</v>
      </c>
      <c r="R13" s="8">
        <f t="shared" si="5"/>
        <v>248572969.31999999</v>
      </c>
      <c r="S13" s="9">
        <f t="shared" si="5"/>
        <v>0</v>
      </c>
      <c r="T13" s="8">
        <f t="shared" si="5"/>
        <v>0</v>
      </c>
      <c r="U13" s="9">
        <f t="shared" si="5"/>
        <v>175</v>
      </c>
      <c r="V13" s="8">
        <f t="shared" si="5"/>
        <v>19003729.010000002</v>
      </c>
      <c r="W13" s="9">
        <f t="shared" si="5"/>
        <v>0</v>
      </c>
      <c r="X13" s="8">
        <f t="shared" si="5"/>
        <v>0</v>
      </c>
      <c r="Y13" s="8">
        <f t="shared" si="9"/>
        <v>78313213.760000005</v>
      </c>
      <c r="Z13" s="8">
        <f t="shared" si="10"/>
        <v>4054058.47</v>
      </c>
      <c r="AA13" s="9">
        <f>[4]Лист2!$M156</f>
        <v>2993</v>
      </c>
      <c r="AB13" s="8">
        <f>[4]Лист2!$M10</f>
        <v>739420.65</v>
      </c>
      <c r="AC13" s="9">
        <f>[4]Лист2!$N156</f>
        <v>0</v>
      </c>
      <c r="AD13" s="8">
        <f>[4]Лист2!$N10</f>
        <v>0</v>
      </c>
      <c r="AE13" s="9">
        <f>[4]Лист2!$O156</f>
        <v>306</v>
      </c>
      <c r="AF13" s="8">
        <f>[4]Лист2!$O10</f>
        <v>3314637.82</v>
      </c>
      <c r="AG13" s="9">
        <f>[4]Лист2!$S156</f>
        <v>243</v>
      </c>
      <c r="AH13" s="8">
        <f>[4]Лист2!$S10</f>
        <v>21154492.059999999</v>
      </c>
      <c r="AI13" s="9">
        <f>[4]Лист2!$P156</f>
        <v>569</v>
      </c>
      <c r="AJ13" s="40">
        <f>[4]Лист2!$P10</f>
        <v>53104663.229999997</v>
      </c>
      <c r="AK13" s="9">
        <f>[4]Лист2!$Q156</f>
        <v>0</v>
      </c>
      <c r="AL13" s="8">
        <f>[4]Лист2!$Q10</f>
        <v>0</v>
      </c>
      <c r="AM13" s="9">
        <f>[4]Лист2!$R156</f>
        <v>40</v>
      </c>
      <c r="AN13" s="40">
        <f>[4]Лист2!$R10</f>
        <v>5216525.4800000004</v>
      </c>
      <c r="AO13" s="9">
        <f>[4]Лист2!$T156</f>
        <v>0</v>
      </c>
      <c r="AP13" s="8">
        <f>[4]Лист2!$T10</f>
        <v>0</v>
      </c>
      <c r="AQ13" s="8">
        <f t="shared" si="11"/>
        <v>85074119.260000005</v>
      </c>
      <c r="AR13" s="8">
        <f t="shared" si="12"/>
        <v>4715771.63</v>
      </c>
      <c r="AS13" s="9">
        <f>[4]Лист2!$W156</f>
        <v>2993</v>
      </c>
      <c r="AT13" s="8">
        <f>[4]Лист2!$W10</f>
        <v>739420.65</v>
      </c>
      <c r="AU13" s="9">
        <f>[4]Лист2!$X156</f>
        <v>0</v>
      </c>
      <c r="AV13" s="8">
        <f>[4]Лист2!$X10</f>
        <v>0</v>
      </c>
      <c r="AW13" s="9">
        <f>[4]Лист2!$Y156</f>
        <v>306</v>
      </c>
      <c r="AX13" s="8">
        <f>[4]Лист2!$Y10</f>
        <v>3976350.98</v>
      </c>
      <c r="AY13" s="9">
        <f>[4]Лист2!$AC156</f>
        <v>306</v>
      </c>
      <c r="AZ13" s="8">
        <f>[4]Лист2!$AC10</f>
        <v>26650246.539999999</v>
      </c>
      <c r="BA13" s="9">
        <f>[4]Лист2!$Z156</f>
        <v>582</v>
      </c>
      <c r="BB13" s="40">
        <f>[4]Лист2!$Z10</f>
        <v>53708101.090000004</v>
      </c>
      <c r="BC13" s="9">
        <f>[4]Лист2!$AA156</f>
        <v>0</v>
      </c>
      <c r="BD13" s="8">
        <f>[4]Лист2!$AA10</f>
        <v>0</v>
      </c>
      <c r="BE13" s="9">
        <f>[4]Лист2!$AB156</f>
        <v>45</v>
      </c>
      <c r="BF13" s="40">
        <f>[4]Лист2!$AB10</f>
        <v>5896868.7199999997</v>
      </c>
      <c r="BG13" s="9">
        <f>[4]Лист2!$AD156</f>
        <v>0</v>
      </c>
      <c r="BH13" s="8">
        <f>[4]Лист2!$AD10</f>
        <v>0</v>
      </c>
      <c r="BI13" s="8">
        <f t="shared" si="13"/>
        <v>115103705.27</v>
      </c>
      <c r="BJ13" s="8">
        <f t="shared" si="14"/>
        <v>1623068.52</v>
      </c>
      <c r="BK13" s="9">
        <f>[4]Лист2!$AG156</f>
        <v>1496</v>
      </c>
      <c r="BL13" s="8">
        <f>[4]Лист2!$AG10</f>
        <v>369586.8</v>
      </c>
      <c r="BM13" s="9">
        <f>[4]Лист2!$AH156</f>
        <v>0</v>
      </c>
      <c r="BN13" s="8">
        <f>[4]Лист2!$AH10</f>
        <v>0</v>
      </c>
      <c r="BO13" s="9">
        <f>[4]Лист2!$AI156</f>
        <v>396</v>
      </c>
      <c r="BP13" s="8">
        <f>[4]Лист2!$AI10</f>
        <v>1253481.72</v>
      </c>
      <c r="BQ13" s="9">
        <f>[4]Лист2!$AM156</f>
        <v>350</v>
      </c>
      <c r="BR13" s="8">
        <f>[4]Лист2!$AM10</f>
        <v>41300505.380000003</v>
      </c>
      <c r="BS13" s="9">
        <f>[4]Лист2!$AJ156</f>
        <v>764</v>
      </c>
      <c r="BT13" s="40">
        <f>[4]Лист2!$AJ10</f>
        <v>72180131.370000005</v>
      </c>
      <c r="BU13" s="9">
        <f>[4]Лист2!$AK156</f>
        <v>0</v>
      </c>
      <c r="BV13" s="8">
        <f>[4]Лист2!$AK10</f>
        <v>0</v>
      </c>
      <c r="BW13" s="9">
        <f>[4]Лист2!$AL156</f>
        <v>43</v>
      </c>
      <c r="BX13" s="40">
        <f>[4]Лист2!$AL10</f>
        <v>5639286.0199999996</v>
      </c>
      <c r="BY13" s="9">
        <f>[4]Лист2!$AN156</f>
        <v>0</v>
      </c>
      <c r="BZ13" s="8">
        <f>[4]Лист2!$AN10</f>
        <v>0</v>
      </c>
      <c r="CA13" s="8">
        <f t="shared" si="15"/>
        <v>114149342.34</v>
      </c>
      <c r="CB13" s="8">
        <f t="shared" si="16"/>
        <v>9303899.1999999993</v>
      </c>
      <c r="CC13" s="9">
        <f>[4]Лист2!$AQ156</f>
        <v>4038</v>
      </c>
      <c r="CD13" s="8">
        <f>[4]Лист2!$AQ10</f>
        <v>997449.55</v>
      </c>
      <c r="CE13" s="9">
        <f>[4]Лист2!$AR156</f>
        <v>0</v>
      </c>
      <c r="CF13" s="8">
        <f>[4]Лист2!$AR10</f>
        <v>0</v>
      </c>
      <c r="CG13" s="9">
        <f>[4]Лист2!$AS156</f>
        <v>636</v>
      </c>
      <c r="CH13" s="8">
        <f>[4]Лист2!$AS10</f>
        <v>8306449.6500000004</v>
      </c>
      <c r="CI13" s="9">
        <f>[4]Лист2!$AW156</f>
        <v>454</v>
      </c>
      <c r="CJ13" s="8">
        <f>[4]Лист2!$AW10</f>
        <v>35265369.509999998</v>
      </c>
      <c r="CK13" s="9">
        <f>[4]Лист2!$AT156</f>
        <v>730</v>
      </c>
      <c r="CL13" s="40">
        <f>[4]Лист2!$AT10</f>
        <v>69580073.629999995</v>
      </c>
      <c r="CM13" s="9">
        <f>[4]Лист2!$AU156</f>
        <v>0</v>
      </c>
      <c r="CN13" s="8">
        <f>[4]Лист2!$AU10</f>
        <v>0</v>
      </c>
      <c r="CO13" s="9">
        <f>[4]Лист2!$AV156</f>
        <v>47</v>
      </c>
      <c r="CP13" s="40">
        <f>[4]Лист2!$AV10</f>
        <v>2251048.79</v>
      </c>
      <c r="CQ13" s="9">
        <f>[4]Лист2!$AX156</f>
        <v>0</v>
      </c>
      <c r="CR13" s="8">
        <f>[4]Лист2!$AX10</f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155</v>
      </c>
      <c r="E14" s="25" t="s">
        <v>154</v>
      </c>
      <c r="F14" s="31" t="s">
        <v>156</v>
      </c>
      <c r="G14" s="8">
        <f t="shared" si="6"/>
        <v>6374633.75</v>
      </c>
      <c r="H14" s="8">
        <f t="shared" si="7"/>
        <v>6374633.75</v>
      </c>
      <c r="I14" s="9">
        <f t="shared" si="8"/>
        <v>2814</v>
      </c>
      <c r="J14" s="8">
        <f t="shared" si="5"/>
        <v>411968.32</v>
      </c>
      <c r="K14" s="9">
        <f t="shared" si="5"/>
        <v>2617</v>
      </c>
      <c r="L14" s="8">
        <f t="shared" si="5"/>
        <v>949596.48</v>
      </c>
      <c r="M14" s="9">
        <f t="shared" si="5"/>
        <v>5399</v>
      </c>
      <c r="N14" s="8">
        <f t="shared" si="5"/>
        <v>5013068.95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1678625.26</v>
      </c>
      <c r="Z14" s="8">
        <f t="shared" si="10"/>
        <v>1678625.26</v>
      </c>
      <c r="AA14" s="9">
        <f>[4]Лист2!$M157</f>
        <v>626</v>
      </c>
      <c r="AB14" s="8">
        <f>[4]Лист2!$M11</f>
        <v>105077.88</v>
      </c>
      <c r="AC14" s="9">
        <f>[4]Лист2!$N157</f>
        <v>582</v>
      </c>
      <c r="AD14" s="8">
        <f>[4]Лист2!$N11</f>
        <v>266172.89</v>
      </c>
      <c r="AE14" s="9">
        <f>[4]Лист2!$O157</f>
        <v>1202</v>
      </c>
      <c r="AF14" s="8">
        <f>[4]Лист2!$O11</f>
        <v>1307374.49</v>
      </c>
      <c r="AG14" s="9">
        <f>[4]Лист2!$S157</f>
        <v>0</v>
      </c>
      <c r="AH14" s="8">
        <f>[4]Лист2!$S11</f>
        <v>0</v>
      </c>
      <c r="AI14" s="9">
        <f>[4]Лист2!$P157</f>
        <v>0</v>
      </c>
      <c r="AJ14" s="40">
        <f>[4]Лист2!$P11</f>
        <v>0</v>
      </c>
      <c r="AK14" s="9">
        <f>[4]Лист2!$Q157</f>
        <v>0</v>
      </c>
      <c r="AL14" s="8">
        <f>[4]Лист2!$Q11</f>
        <v>0</v>
      </c>
      <c r="AM14" s="9">
        <f>[4]Лист2!$R157</f>
        <v>0</v>
      </c>
      <c r="AN14" s="40">
        <f>[4]Лист2!$R11</f>
        <v>0</v>
      </c>
      <c r="AO14" s="9">
        <f>[4]Лист2!$T157</f>
        <v>0</v>
      </c>
      <c r="AP14" s="8">
        <f>[4]Лист2!$T11</f>
        <v>0</v>
      </c>
      <c r="AQ14" s="8">
        <f t="shared" si="11"/>
        <v>703261.27</v>
      </c>
      <c r="AR14" s="8">
        <f t="shared" si="12"/>
        <v>703261.27</v>
      </c>
      <c r="AS14" s="9">
        <f>[4]Лист2!$W157</f>
        <v>729</v>
      </c>
      <c r="AT14" s="8">
        <f>[4]Лист2!$W11</f>
        <v>55343.47</v>
      </c>
      <c r="AU14" s="9">
        <f>[4]Лист2!$X157</f>
        <v>678</v>
      </c>
      <c r="AV14" s="8">
        <f>[4]Лист2!$X11</f>
        <v>206312.84</v>
      </c>
      <c r="AW14" s="9">
        <f>[4]Лист2!$Y157</f>
        <v>1399</v>
      </c>
      <c r="AX14" s="8">
        <f>[4]Лист2!$Y11</f>
        <v>441604.96</v>
      </c>
      <c r="AY14" s="9">
        <f>[4]Лист2!$AC157</f>
        <v>0</v>
      </c>
      <c r="AZ14" s="8">
        <f>[4]Лист2!$AC11</f>
        <v>0</v>
      </c>
      <c r="BA14" s="9">
        <f>[4]Лист2!$Z157</f>
        <v>0</v>
      </c>
      <c r="BB14" s="40">
        <f>[4]Лист2!$Z11</f>
        <v>0</v>
      </c>
      <c r="BC14" s="9">
        <f>[4]Лист2!$AA157</f>
        <v>0</v>
      </c>
      <c r="BD14" s="8">
        <f>[4]Лист2!$AA11</f>
        <v>0</v>
      </c>
      <c r="BE14" s="9">
        <f>[4]Лист2!$AB157</f>
        <v>0</v>
      </c>
      <c r="BF14" s="40">
        <f>[4]Лист2!$AB11</f>
        <v>0</v>
      </c>
      <c r="BG14" s="9">
        <f>[4]Лист2!$AD157</f>
        <v>0</v>
      </c>
      <c r="BH14" s="8">
        <f>[4]Лист2!$AD11</f>
        <v>0</v>
      </c>
      <c r="BI14" s="8">
        <f t="shared" si="13"/>
        <v>1531814.51</v>
      </c>
      <c r="BJ14" s="8">
        <f t="shared" si="14"/>
        <v>1531814.51</v>
      </c>
      <c r="BK14" s="9">
        <f>[4]Лист2!$AG157</f>
        <v>729</v>
      </c>
      <c r="BL14" s="8">
        <f>[4]Лист2!$AG11</f>
        <v>134288.54999999999</v>
      </c>
      <c r="BM14" s="9">
        <f>[4]Лист2!$AH157</f>
        <v>678</v>
      </c>
      <c r="BN14" s="8">
        <f>[4]Лист2!$AH11</f>
        <v>257788.79</v>
      </c>
      <c r="BO14" s="9">
        <f>[4]Лист2!$AI157</f>
        <v>1399</v>
      </c>
      <c r="BP14" s="8">
        <f>[4]Лист2!$AI11</f>
        <v>1139737.17</v>
      </c>
      <c r="BQ14" s="9">
        <f>[4]Лист2!$AM157</f>
        <v>0</v>
      </c>
      <c r="BR14" s="8">
        <f>[4]Лист2!$AM11</f>
        <v>0</v>
      </c>
      <c r="BS14" s="9">
        <f>[4]Лист2!$AJ157</f>
        <v>0</v>
      </c>
      <c r="BT14" s="40">
        <f>[4]Лист2!$AJ11</f>
        <v>0</v>
      </c>
      <c r="BU14" s="9">
        <f>[4]Лист2!$AK157</f>
        <v>0</v>
      </c>
      <c r="BV14" s="8">
        <f>[4]Лист2!$AK11</f>
        <v>0</v>
      </c>
      <c r="BW14" s="9">
        <f>[4]Лист2!$AL157</f>
        <v>0</v>
      </c>
      <c r="BX14" s="40">
        <f>[4]Лист2!$AL11</f>
        <v>0</v>
      </c>
      <c r="BY14" s="9">
        <f>[4]Лист2!$AN157</f>
        <v>0</v>
      </c>
      <c r="BZ14" s="8">
        <f>[4]Лист2!$AN11</f>
        <v>0</v>
      </c>
      <c r="CA14" s="8">
        <f t="shared" si="15"/>
        <v>2460932.71</v>
      </c>
      <c r="CB14" s="8">
        <f t="shared" si="16"/>
        <v>2460932.71</v>
      </c>
      <c r="CC14" s="9">
        <f>[4]Лист2!$AQ157</f>
        <v>730</v>
      </c>
      <c r="CD14" s="8">
        <f>[4]Лист2!$AQ11</f>
        <v>117258.42</v>
      </c>
      <c r="CE14" s="9">
        <f>[4]Лист2!$AR157</f>
        <v>679</v>
      </c>
      <c r="CF14" s="8">
        <f>[4]Лист2!$AR11</f>
        <v>219321.96</v>
      </c>
      <c r="CG14" s="9">
        <f>[4]Лист2!$AS157</f>
        <v>1399</v>
      </c>
      <c r="CH14" s="8">
        <f>[4]Лист2!$AS11</f>
        <v>2124352.33</v>
      </c>
      <c r="CI14" s="9">
        <f>[4]Лист2!$AW157</f>
        <v>0</v>
      </c>
      <c r="CJ14" s="8">
        <f>[4]Лист2!$AW11</f>
        <v>0</v>
      </c>
      <c r="CK14" s="9">
        <f>[4]Лист2!$AT157</f>
        <v>0</v>
      </c>
      <c r="CL14" s="40">
        <f>[4]Лист2!$AT11</f>
        <v>0</v>
      </c>
      <c r="CM14" s="9">
        <f>[4]Лист2!$AU157</f>
        <v>0</v>
      </c>
      <c r="CN14" s="8">
        <f>[4]Лист2!$AU11</f>
        <v>0</v>
      </c>
      <c r="CO14" s="9">
        <f>[4]Лист2!$AV157</f>
        <v>0</v>
      </c>
      <c r="CP14" s="40">
        <f>[4]Лист2!$AV11</f>
        <v>0</v>
      </c>
      <c r="CQ14" s="9">
        <f>[4]Лист2!$AX157</f>
        <v>0</v>
      </c>
      <c r="CR14" s="8">
        <f>[4]Лист2!$AX11</f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157</v>
      </c>
      <c r="E15" s="25" t="s">
        <v>154</v>
      </c>
      <c r="F15" s="31" t="s">
        <v>158</v>
      </c>
      <c r="G15" s="8">
        <f t="shared" si="6"/>
        <v>5464903.9500000002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216</v>
      </c>
      <c r="R15" s="8">
        <f t="shared" si="5"/>
        <v>5464903.9500000002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1207313.0900000001</v>
      </c>
      <c r="Z15" s="8">
        <f t="shared" si="10"/>
        <v>0</v>
      </c>
      <c r="AA15" s="9">
        <f>[4]Лист2!$M158</f>
        <v>0</v>
      </c>
      <c r="AB15" s="8">
        <f>[4]Лист2!$M12</f>
        <v>0</v>
      </c>
      <c r="AC15" s="9">
        <f>[4]Лист2!$N158</f>
        <v>0</v>
      </c>
      <c r="AD15" s="8">
        <f>[4]Лист2!$N12</f>
        <v>0</v>
      </c>
      <c r="AE15" s="9">
        <f>[4]Лист2!$O158</f>
        <v>0</v>
      </c>
      <c r="AF15" s="8">
        <f>[4]Лист2!$O12</f>
        <v>0</v>
      </c>
      <c r="AG15" s="9">
        <f>[4]Лист2!$S158</f>
        <v>0</v>
      </c>
      <c r="AH15" s="8">
        <f>[4]Лист2!$S12</f>
        <v>0</v>
      </c>
      <c r="AI15" s="9">
        <f>[4]Лист2!$P158</f>
        <v>58</v>
      </c>
      <c r="AJ15" s="40">
        <f>[4]Лист2!$P12</f>
        <v>1207313.0900000001</v>
      </c>
      <c r="AK15" s="9">
        <f>[4]Лист2!$Q158</f>
        <v>0</v>
      </c>
      <c r="AL15" s="8">
        <f>[4]Лист2!$Q12</f>
        <v>0</v>
      </c>
      <c r="AM15" s="9">
        <f>[4]Лист2!$R158</f>
        <v>0</v>
      </c>
      <c r="AN15" s="40">
        <f>[4]Лист2!$R12</f>
        <v>0</v>
      </c>
      <c r="AO15" s="9">
        <f>[4]Лист2!$T158</f>
        <v>0</v>
      </c>
      <c r="AP15" s="8">
        <f>[4]Лист2!$T12</f>
        <v>0</v>
      </c>
      <c r="AQ15" s="8">
        <f t="shared" si="11"/>
        <v>1592768.34</v>
      </c>
      <c r="AR15" s="8">
        <f t="shared" si="12"/>
        <v>0</v>
      </c>
      <c r="AS15" s="9">
        <f>[4]Лист2!$W158</f>
        <v>0</v>
      </c>
      <c r="AT15" s="8">
        <f>[4]Лист2!$W12</f>
        <v>0</v>
      </c>
      <c r="AU15" s="9">
        <f>[4]Лист2!$X158</f>
        <v>0</v>
      </c>
      <c r="AV15" s="8">
        <f>[4]Лист2!$X12</f>
        <v>0</v>
      </c>
      <c r="AW15" s="9">
        <f>[4]Лист2!$Y158</f>
        <v>0</v>
      </c>
      <c r="AX15" s="8">
        <f>[4]Лист2!$Y12</f>
        <v>0</v>
      </c>
      <c r="AY15" s="9">
        <f>[4]Лист2!$AC158</f>
        <v>0</v>
      </c>
      <c r="AZ15" s="8">
        <f>[4]Лист2!$AC12</f>
        <v>0</v>
      </c>
      <c r="BA15" s="9">
        <f>[4]Лист2!$Z158</f>
        <v>77</v>
      </c>
      <c r="BB15" s="40">
        <f>[4]Лист2!$Z12</f>
        <v>1592768.34</v>
      </c>
      <c r="BC15" s="9">
        <f>[4]Лист2!$AA158</f>
        <v>0</v>
      </c>
      <c r="BD15" s="8">
        <f>[4]Лист2!$AA12</f>
        <v>0</v>
      </c>
      <c r="BE15" s="9">
        <f>[4]Лист2!$AB158</f>
        <v>0</v>
      </c>
      <c r="BF15" s="40">
        <f>[4]Лист2!$AB12</f>
        <v>0</v>
      </c>
      <c r="BG15" s="9">
        <f>[4]Лист2!$AD158</f>
        <v>0</v>
      </c>
      <c r="BH15" s="8">
        <f>[4]Лист2!$AD12</f>
        <v>0</v>
      </c>
      <c r="BI15" s="8">
        <f t="shared" si="13"/>
        <v>1541403</v>
      </c>
      <c r="BJ15" s="8">
        <f t="shared" si="14"/>
        <v>0</v>
      </c>
      <c r="BK15" s="9">
        <f>[4]Лист2!$AG158</f>
        <v>0</v>
      </c>
      <c r="BL15" s="8">
        <f>[4]Лист2!$AG12</f>
        <v>0</v>
      </c>
      <c r="BM15" s="9">
        <f>[4]Лист2!$AH158</f>
        <v>0</v>
      </c>
      <c r="BN15" s="8">
        <f>[4]Лист2!$AH12</f>
        <v>0</v>
      </c>
      <c r="BO15" s="9">
        <f>[4]Лист2!$AI158</f>
        <v>0</v>
      </c>
      <c r="BP15" s="8">
        <f>[4]Лист2!$AI12</f>
        <v>0</v>
      </c>
      <c r="BQ15" s="9">
        <f>[4]Лист2!$AM158</f>
        <v>0</v>
      </c>
      <c r="BR15" s="8">
        <f>[4]Лист2!$AM12</f>
        <v>0</v>
      </c>
      <c r="BS15" s="9">
        <f>[4]Лист2!$AJ158</f>
        <v>75</v>
      </c>
      <c r="BT15" s="40">
        <f>[4]Лист2!$AJ12</f>
        <v>1541403</v>
      </c>
      <c r="BU15" s="9">
        <f>[4]Лист2!$AK158</f>
        <v>0</v>
      </c>
      <c r="BV15" s="8">
        <f>[4]Лист2!$AK12</f>
        <v>0</v>
      </c>
      <c r="BW15" s="9">
        <f>[4]Лист2!$AL158</f>
        <v>0</v>
      </c>
      <c r="BX15" s="40">
        <f>[4]Лист2!$AL12</f>
        <v>0</v>
      </c>
      <c r="BY15" s="9">
        <f>[4]Лист2!$AN158</f>
        <v>0</v>
      </c>
      <c r="BZ15" s="8">
        <f>[4]Лист2!$AN12</f>
        <v>0</v>
      </c>
      <c r="CA15" s="8">
        <f t="shared" si="15"/>
        <v>1123419.52</v>
      </c>
      <c r="CB15" s="8">
        <f t="shared" si="16"/>
        <v>0</v>
      </c>
      <c r="CC15" s="9">
        <f>[4]Лист2!$AQ158</f>
        <v>0</v>
      </c>
      <c r="CD15" s="8">
        <f>[4]Лист2!$AQ12</f>
        <v>0</v>
      </c>
      <c r="CE15" s="9">
        <f>[4]Лист2!$AR158</f>
        <v>0</v>
      </c>
      <c r="CF15" s="8">
        <f>[4]Лист2!$AR12</f>
        <v>0</v>
      </c>
      <c r="CG15" s="9">
        <f>[4]Лист2!$AS158</f>
        <v>0</v>
      </c>
      <c r="CH15" s="8">
        <f>[4]Лист2!$AS12</f>
        <v>0</v>
      </c>
      <c r="CI15" s="9">
        <f>[4]Лист2!$AW158</f>
        <v>0</v>
      </c>
      <c r="CJ15" s="8">
        <f>[4]Лист2!$AW12</f>
        <v>0</v>
      </c>
      <c r="CK15" s="9">
        <f>[4]Лист2!$AT158</f>
        <v>6</v>
      </c>
      <c r="CL15" s="40">
        <f>[4]Лист2!$AT12</f>
        <v>1123419.52</v>
      </c>
      <c r="CM15" s="9">
        <f>[4]Лист2!$AU158</f>
        <v>0</v>
      </c>
      <c r="CN15" s="8">
        <f>[4]Лист2!$AU12</f>
        <v>0</v>
      </c>
      <c r="CO15" s="9">
        <f>[4]Лист2!$AV158</f>
        <v>0</v>
      </c>
      <c r="CP15" s="40">
        <f>[4]Лист2!$AV12</f>
        <v>0</v>
      </c>
      <c r="CQ15" s="9">
        <f>[4]Лист2!$AX158</f>
        <v>0</v>
      </c>
      <c r="CR15" s="8">
        <f>[4]Лист2!$AX12</f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155</v>
      </c>
      <c r="E16" s="25" t="s">
        <v>154</v>
      </c>
      <c r="F16" s="31" t="s">
        <v>156</v>
      </c>
      <c r="G16" s="8">
        <f t="shared" si="6"/>
        <v>1863478.21</v>
      </c>
      <c r="H16" s="8">
        <f t="shared" si="7"/>
        <v>234212.77</v>
      </c>
      <c r="I16" s="9">
        <f t="shared" si="8"/>
        <v>580</v>
      </c>
      <c r="J16" s="8">
        <f t="shared" si="5"/>
        <v>234212.77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242</v>
      </c>
      <c r="P16" s="8">
        <f t="shared" si="5"/>
        <v>1629265.44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731977.45</v>
      </c>
      <c r="Z16" s="8">
        <f t="shared" si="10"/>
        <v>98727.3</v>
      </c>
      <c r="AA16" s="9">
        <f>[4]Лист2!$M159</f>
        <v>126</v>
      </c>
      <c r="AB16" s="8">
        <f>[4]Лист2!$M13</f>
        <v>98727.3</v>
      </c>
      <c r="AC16" s="9">
        <f>[4]Лист2!$N159</f>
        <v>0</v>
      </c>
      <c r="AD16" s="8">
        <f>[4]Лист2!$N13</f>
        <v>0</v>
      </c>
      <c r="AE16" s="9">
        <f>[4]Лист2!$O159</f>
        <v>0</v>
      </c>
      <c r="AF16" s="8">
        <f>[4]Лист2!$O13</f>
        <v>0</v>
      </c>
      <c r="AG16" s="9">
        <f>[4]Лист2!$S159</f>
        <v>59</v>
      </c>
      <c r="AH16" s="8">
        <f>[4]Лист2!$S13</f>
        <v>633250.15</v>
      </c>
      <c r="AI16" s="9">
        <f>[4]Лист2!$P159</f>
        <v>0</v>
      </c>
      <c r="AJ16" s="40">
        <f>[4]Лист2!$P13</f>
        <v>0</v>
      </c>
      <c r="AK16" s="9">
        <f>[4]Лист2!$Q159</f>
        <v>0</v>
      </c>
      <c r="AL16" s="8">
        <f>[4]Лист2!$Q13</f>
        <v>0</v>
      </c>
      <c r="AM16" s="9">
        <f>[4]Лист2!$R159</f>
        <v>0</v>
      </c>
      <c r="AN16" s="40">
        <f>[4]Лист2!$R13</f>
        <v>0</v>
      </c>
      <c r="AO16" s="9">
        <f>[4]Лист2!$T159</f>
        <v>0</v>
      </c>
      <c r="AP16" s="8">
        <f>[4]Лист2!$T13</f>
        <v>0</v>
      </c>
      <c r="AQ16" s="8">
        <f t="shared" si="11"/>
        <v>43961.9</v>
      </c>
      <c r="AR16" s="8">
        <f t="shared" si="12"/>
        <v>0</v>
      </c>
      <c r="AS16" s="9">
        <f>[4]Лист2!$W159</f>
        <v>0</v>
      </c>
      <c r="AT16" s="8">
        <f>[4]Лист2!$W13</f>
        <v>0</v>
      </c>
      <c r="AU16" s="9">
        <f>[4]Лист2!$X159</f>
        <v>0</v>
      </c>
      <c r="AV16" s="8">
        <f>[4]Лист2!$X13</f>
        <v>0</v>
      </c>
      <c r="AW16" s="9">
        <f>[4]Лист2!$Y159</f>
        <v>0</v>
      </c>
      <c r="AX16" s="8">
        <f>[4]Лист2!$Y13</f>
        <v>0</v>
      </c>
      <c r="AY16" s="9">
        <f>[4]Лист2!$AC159</f>
        <v>4</v>
      </c>
      <c r="AZ16" s="8">
        <f>[4]Лист2!$AC13</f>
        <v>43961.9</v>
      </c>
      <c r="BA16" s="9">
        <f>[4]Лист2!$Z159</f>
        <v>0</v>
      </c>
      <c r="BB16" s="40">
        <f>[4]Лист2!$Z13</f>
        <v>0</v>
      </c>
      <c r="BC16" s="9">
        <f>[4]Лист2!$AA159</f>
        <v>0</v>
      </c>
      <c r="BD16" s="8">
        <f>[4]Лист2!$AA13</f>
        <v>0</v>
      </c>
      <c r="BE16" s="9">
        <f>[4]Лист2!$AB159</f>
        <v>0</v>
      </c>
      <c r="BF16" s="40">
        <f>[4]Лист2!$AB13</f>
        <v>0</v>
      </c>
      <c r="BG16" s="9">
        <f>[4]Лист2!$AD159</f>
        <v>0</v>
      </c>
      <c r="BH16" s="8">
        <f>[4]Лист2!$AD13</f>
        <v>0</v>
      </c>
      <c r="BI16" s="8">
        <f t="shared" si="13"/>
        <v>525101.93000000005</v>
      </c>
      <c r="BJ16" s="8">
        <f t="shared" si="14"/>
        <v>74437.25</v>
      </c>
      <c r="BK16" s="9">
        <f>[4]Лист2!$AG159</f>
        <v>95</v>
      </c>
      <c r="BL16" s="8">
        <f>[4]Лист2!$AG13</f>
        <v>74437.25</v>
      </c>
      <c r="BM16" s="9">
        <f>[4]Лист2!$AH159</f>
        <v>0</v>
      </c>
      <c r="BN16" s="8">
        <f>[4]Лист2!$AH13</f>
        <v>0</v>
      </c>
      <c r="BO16" s="9">
        <f>[4]Лист2!$AI159</f>
        <v>0</v>
      </c>
      <c r="BP16" s="8">
        <f>[4]Лист2!$AI13</f>
        <v>0</v>
      </c>
      <c r="BQ16" s="9">
        <f>[4]Лист2!$AM159</f>
        <v>42</v>
      </c>
      <c r="BR16" s="8">
        <f>[4]Лист2!$AM13</f>
        <v>450664.68</v>
      </c>
      <c r="BS16" s="9">
        <f>[4]Лист2!$AJ159</f>
        <v>0</v>
      </c>
      <c r="BT16" s="40">
        <f>[4]Лист2!$AJ13</f>
        <v>0</v>
      </c>
      <c r="BU16" s="9">
        <f>[4]Лист2!$AK159</f>
        <v>0</v>
      </c>
      <c r="BV16" s="8">
        <f>[4]Лист2!$AK13</f>
        <v>0</v>
      </c>
      <c r="BW16" s="9">
        <f>[4]Лист2!$AL159</f>
        <v>0</v>
      </c>
      <c r="BX16" s="40">
        <f>[4]Лист2!$AL13</f>
        <v>0</v>
      </c>
      <c r="BY16" s="9">
        <f>[4]Лист2!$AN159</f>
        <v>0</v>
      </c>
      <c r="BZ16" s="8">
        <f>[4]Лист2!$AN13</f>
        <v>0</v>
      </c>
      <c r="CA16" s="8">
        <f t="shared" si="15"/>
        <v>562436.93000000005</v>
      </c>
      <c r="CB16" s="8">
        <f t="shared" si="16"/>
        <v>61048.22</v>
      </c>
      <c r="CC16" s="9">
        <f>[4]Лист2!$AQ159</f>
        <v>359</v>
      </c>
      <c r="CD16" s="8">
        <f>[4]Лист2!$AQ13</f>
        <v>61048.22</v>
      </c>
      <c r="CE16" s="9">
        <f>[4]Лист2!$AR159</f>
        <v>0</v>
      </c>
      <c r="CF16" s="8">
        <f>[4]Лист2!$AR13</f>
        <v>0</v>
      </c>
      <c r="CG16" s="9">
        <f>[4]Лист2!$AS159</f>
        <v>0</v>
      </c>
      <c r="CH16" s="8">
        <f>[4]Лист2!$AS13</f>
        <v>0</v>
      </c>
      <c r="CI16" s="9">
        <f>[4]Лист2!$AW159</f>
        <v>137</v>
      </c>
      <c r="CJ16" s="8">
        <f>[4]Лист2!$AW13</f>
        <v>501388.71</v>
      </c>
      <c r="CK16" s="9">
        <f>[4]Лист2!$AT159</f>
        <v>0</v>
      </c>
      <c r="CL16" s="40">
        <f>[4]Лист2!$AT13</f>
        <v>0</v>
      </c>
      <c r="CM16" s="9">
        <f>[4]Лист2!$AU159</f>
        <v>0</v>
      </c>
      <c r="CN16" s="8">
        <f>[4]Лист2!$AU13</f>
        <v>0</v>
      </c>
      <c r="CO16" s="9">
        <f>[4]Лист2!$AV159</f>
        <v>0</v>
      </c>
      <c r="CP16" s="40">
        <f>[4]Лист2!$AV13</f>
        <v>0</v>
      </c>
      <c r="CQ16" s="9">
        <f>[4]Лист2!$AX159</f>
        <v>0</v>
      </c>
      <c r="CR16" s="8">
        <f>[4]Лист2!$AX13</f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155</v>
      </c>
      <c r="E17" s="25" t="s">
        <v>154</v>
      </c>
      <c r="F17" s="31" t="s">
        <v>156</v>
      </c>
      <c r="G17" s="8">
        <f t="shared" si="6"/>
        <v>27147156.260000002</v>
      </c>
      <c r="H17" s="8">
        <f t="shared" si="7"/>
        <v>98693.7</v>
      </c>
      <c r="I17" s="9">
        <f t="shared" si="8"/>
        <v>646</v>
      </c>
      <c r="J17" s="8">
        <f t="shared" si="5"/>
        <v>98693.7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477</v>
      </c>
      <c r="R17" s="8">
        <f t="shared" si="5"/>
        <v>27048462.559999999</v>
      </c>
      <c r="S17" s="9">
        <f t="shared" si="5"/>
        <v>149</v>
      </c>
      <c r="T17" s="8">
        <f t="shared" si="5"/>
        <v>6773093.8499999996</v>
      </c>
      <c r="U17" s="9">
        <f t="shared" si="5"/>
        <v>41</v>
      </c>
      <c r="V17" s="8">
        <f t="shared" si="5"/>
        <v>5726717</v>
      </c>
      <c r="W17" s="9">
        <f t="shared" si="5"/>
        <v>0</v>
      </c>
      <c r="X17" s="8">
        <f t="shared" si="5"/>
        <v>0</v>
      </c>
      <c r="Y17" s="8">
        <f t="shared" si="9"/>
        <v>6774714.5</v>
      </c>
      <c r="Z17" s="8">
        <f t="shared" si="10"/>
        <v>51000</v>
      </c>
      <c r="AA17" s="9">
        <f>[4]Лист2!$M160</f>
        <v>200</v>
      </c>
      <c r="AB17" s="8">
        <f>[4]Лист2!$M14</f>
        <v>51000</v>
      </c>
      <c r="AC17" s="9">
        <f>[4]Лист2!$N160</f>
        <v>0</v>
      </c>
      <c r="AD17" s="8">
        <f>[4]Лист2!$N14</f>
        <v>0</v>
      </c>
      <c r="AE17" s="9">
        <f>[4]Лист2!$O160</f>
        <v>0</v>
      </c>
      <c r="AF17" s="8">
        <f>[4]Лист2!$O14</f>
        <v>0</v>
      </c>
      <c r="AG17" s="9">
        <f>[4]Лист2!$S160</f>
        <v>0</v>
      </c>
      <c r="AH17" s="8">
        <f>[4]Лист2!$S14</f>
        <v>0</v>
      </c>
      <c r="AI17" s="9">
        <f>[4]Лист2!$P160</f>
        <v>147</v>
      </c>
      <c r="AJ17" s="40">
        <f>[4]Лист2!$P14</f>
        <v>6723714.5</v>
      </c>
      <c r="AK17" s="9">
        <f>[4]Лист2!$Q160</f>
        <v>58</v>
      </c>
      <c r="AL17" s="8">
        <f>[4]Лист2!$Q14</f>
        <v>2468724.12</v>
      </c>
      <c r="AM17" s="9">
        <f>[4]Лист2!$R160</f>
        <v>13</v>
      </c>
      <c r="AN17" s="40">
        <f>[4]Лист2!$R14</f>
        <v>1848840</v>
      </c>
      <c r="AO17" s="9">
        <f>[4]Лист2!$T160</f>
        <v>0</v>
      </c>
      <c r="AP17" s="8">
        <f>[4]Лист2!$T14</f>
        <v>0</v>
      </c>
      <c r="AQ17" s="8">
        <f t="shared" si="11"/>
        <v>7316015.9199999999</v>
      </c>
      <c r="AR17" s="8">
        <f t="shared" si="12"/>
        <v>39266</v>
      </c>
      <c r="AS17" s="9">
        <f>[4]Лист2!$W160</f>
        <v>156</v>
      </c>
      <c r="AT17" s="8">
        <f>[4]Лист2!$W14</f>
        <v>39266</v>
      </c>
      <c r="AU17" s="9">
        <f>[4]Лист2!$X160</f>
        <v>0</v>
      </c>
      <c r="AV17" s="8">
        <f>[4]Лист2!$X14</f>
        <v>0</v>
      </c>
      <c r="AW17" s="9">
        <f>[4]Лист2!$Y160</f>
        <v>0</v>
      </c>
      <c r="AX17" s="8">
        <f>[4]Лист2!$Y14</f>
        <v>0</v>
      </c>
      <c r="AY17" s="9">
        <f>[4]Лист2!$AC160</f>
        <v>0</v>
      </c>
      <c r="AZ17" s="8">
        <f>[4]Лист2!$AC14</f>
        <v>0</v>
      </c>
      <c r="BA17" s="9">
        <f>[4]Лист2!$Z160</f>
        <v>160</v>
      </c>
      <c r="BB17" s="40">
        <f>[4]Лист2!$Z14</f>
        <v>7276749.9199999999</v>
      </c>
      <c r="BC17" s="9">
        <f>[4]Лист2!$AA160</f>
        <v>71</v>
      </c>
      <c r="BD17" s="8">
        <f>[4]Лист2!$AA14</f>
        <v>2987706.81</v>
      </c>
      <c r="BE17" s="9">
        <f>[4]Лист2!$AB160</f>
        <v>16</v>
      </c>
      <c r="BF17" s="40">
        <f>[4]Лист2!$AB14</f>
        <v>1207681</v>
      </c>
      <c r="BG17" s="9">
        <f>[4]Лист2!$AD160</f>
        <v>0</v>
      </c>
      <c r="BH17" s="8">
        <f>[4]Лист2!$AD14</f>
        <v>0</v>
      </c>
      <c r="BI17" s="8">
        <f t="shared" si="13"/>
        <v>7135445.7000000002</v>
      </c>
      <c r="BJ17" s="8">
        <f t="shared" si="14"/>
        <v>5710</v>
      </c>
      <c r="BK17" s="9">
        <f>[4]Лист2!$AG160</f>
        <v>190</v>
      </c>
      <c r="BL17" s="8">
        <f>[4]Лист2!$AG14</f>
        <v>5710</v>
      </c>
      <c r="BM17" s="9">
        <f>[4]Лист2!$AH160</f>
        <v>0</v>
      </c>
      <c r="BN17" s="8">
        <f>[4]Лист2!$AH14</f>
        <v>0</v>
      </c>
      <c r="BO17" s="9">
        <f>[4]Лист2!$AI160</f>
        <v>0</v>
      </c>
      <c r="BP17" s="8">
        <f>[4]Лист2!$AI14</f>
        <v>0</v>
      </c>
      <c r="BQ17" s="9">
        <f>[4]Лист2!$AM160</f>
        <v>0</v>
      </c>
      <c r="BR17" s="8">
        <f>[4]Лист2!$AM14</f>
        <v>0</v>
      </c>
      <c r="BS17" s="9">
        <f>[4]Лист2!$AJ160</f>
        <v>160</v>
      </c>
      <c r="BT17" s="40">
        <f>[4]Лист2!$AJ14</f>
        <v>7129735.7000000002</v>
      </c>
      <c r="BU17" s="9">
        <f>[4]Лист2!$AK160</f>
        <v>10</v>
      </c>
      <c r="BV17" s="8">
        <f>[4]Лист2!$AK14</f>
        <v>787367.53</v>
      </c>
      <c r="BW17" s="9">
        <f>[4]Лист2!$AL160</f>
        <v>10</v>
      </c>
      <c r="BX17" s="40">
        <f>[4]Лист2!$AL14</f>
        <v>2115735</v>
      </c>
      <c r="BY17" s="9">
        <f>[4]Лист2!$AN160</f>
        <v>0</v>
      </c>
      <c r="BZ17" s="8">
        <f>[4]Лист2!$AN14</f>
        <v>0</v>
      </c>
      <c r="CA17" s="8">
        <f t="shared" si="15"/>
        <v>5920980.1399999997</v>
      </c>
      <c r="CB17" s="8">
        <f t="shared" si="16"/>
        <v>2717.7</v>
      </c>
      <c r="CC17" s="9">
        <f>[4]Лист2!$AQ160</f>
        <v>100</v>
      </c>
      <c r="CD17" s="8">
        <f>[4]Лист2!$AQ14</f>
        <v>2717.7</v>
      </c>
      <c r="CE17" s="9">
        <f>[4]Лист2!$AR160</f>
        <v>0</v>
      </c>
      <c r="CF17" s="8">
        <f>[4]Лист2!$AR14</f>
        <v>0</v>
      </c>
      <c r="CG17" s="9">
        <f>[4]Лист2!$AS160</f>
        <v>0</v>
      </c>
      <c r="CH17" s="8">
        <f>[4]Лист2!$AS14</f>
        <v>0</v>
      </c>
      <c r="CI17" s="9">
        <f>[4]Лист2!$AW160</f>
        <v>0</v>
      </c>
      <c r="CJ17" s="8">
        <f>[4]Лист2!$AW14</f>
        <v>0</v>
      </c>
      <c r="CK17" s="9">
        <f>[4]Лист2!$AT160</f>
        <v>10</v>
      </c>
      <c r="CL17" s="40">
        <f>[4]Лист2!$AT14</f>
        <v>5918262.4400000004</v>
      </c>
      <c r="CM17" s="9">
        <f>[4]Лист2!$AU160</f>
        <v>10</v>
      </c>
      <c r="CN17" s="8">
        <f>[4]Лист2!$AU14</f>
        <v>529295.39</v>
      </c>
      <c r="CO17" s="9">
        <f>[4]Лист2!$AV160</f>
        <v>2</v>
      </c>
      <c r="CP17" s="40">
        <f>[4]Лист2!$AV14</f>
        <v>554461</v>
      </c>
      <c r="CQ17" s="9">
        <f>[4]Лист2!$AX160</f>
        <v>0</v>
      </c>
      <c r="CR17" s="8">
        <f>[4]Лист2!$AX14</f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155</v>
      </c>
      <c r="E18" s="25" t="s">
        <v>154</v>
      </c>
      <c r="F18" s="31" t="s">
        <v>156</v>
      </c>
      <c r="G18" s="8">
        <f t="shared" si="6"/>
        <v>59944057.210000001</v>
      </c>
      <c r="H18" s="8">
        <f t="shared" si="7"/>
        <v>98337.12</v>
      </c>
      <c r="I18" s="9">
        <f t="shared" si="8"/>
        <v>296</v>
      </c>
      <c r="J18" s="8">
        <f t="shared" si="5"/>
        <v>98337.12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1398</v>
      </c>
      <c r="R18" s="8">
        <f t="shared" si="5"/>
        <v>59845720.090000004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16310996.76</v>
      </c>
      <c r="Z18" s="8">
        <f t="shared" si="10"/>
        <v>40198.620000000003</v>
      </c>
      <c r="AA18" s="9">
        <f>[4]Лист2!$M161</f>
        <v>121</v>
      </c>
      <c r="AB18" s="8">
        <f>[4]Лист2!$M15</f>
        <v>40198.620000000003</v>
      </c>
      <c r="AC18" s="9">
        <f>[4]Лист2!$N161</f>
        <v>0</v>
      </c>
      <c r="AD18" s="8">
        <f>[4]Лист2!$N15</f>
        <v>0</v>
      </c>
      <c r="AE18" s="9">
        <f>[4]Лист2!$O161</f>
        <v>0</v>
      </c>
      <c r="AF18" s="8">
        <f>[4]Лист2!$O15</f>
        <v>0</v>
      </c>
      <c r="AG18" s="9">
        <f>[4]Лист2!$S161</f>
        <v>0</v>
      </c>
      <c r="AH18" s="8">
        <f>[4]Лист2!$S15</f>
        <v>0</v>
      </c>
      <c r="AI18" s="9">
        <f>[4]Лист2!$P161</f>
        <v>322</v>
      </c>
      <c r="AJ18" s="40">
        <f>[4]Лист2!$P15</f>
        <v>16270798.140000001</v>
      </c>
      <c r="AK18" s="9">
        <f>[4]Лист2!$Q161</f>
        <v>0</v>
      </c>
      <c r="AL18" s="8">
        <f>[4]Лист2!$Q15</f>
        <v>0</v>
      </c>
      <c r="AM18" s="9">
        <f>[4]Лист2!$R161</f>
        <v>0</v>
      </c>
      <c r="AN18" s="40">
        <f>[4]Лист2!$R15</f>
        <v>0</v>
      </c>
      <c r="AO18" s="9">
        <f>[4]Лист2!$T161</f>
        <v>0</v>
      </c>
      <c r="AP18" s="8">
        <f>[4]Лист2!$T15</f>
        <v>0</v>
      </c>
      <c r="AQ18" s="8">
        <f t="shared" si="11"/>
        <v>18120970.789999999</v>
      </c>
      <c r="AR18" s="8">
        <f t="shared" si="12"/>
        <v>6644.4</v>
      </c>
      <c r="AS18" s="9">
        <f>[4]Лист2!$W161</f>
        <v>20</v>
      </c>
      <c r="AT18" s="8">
        <f>[4]Лист2!$W15</f>
        <v>6644.4</v>
      </c>
      <c r="AU18" s="9">
        <f>[4]Лист2!$X161</f>
        <v>0</v>
      </c>
      <c r="AV18" s="8">
        <f>[4]Лист2!$X15</f>
        <v>0</v>
      </c>
      <c r="AW18" s="9">
        <f>[4]Лист2!$Y161</f>
        <v>0</v>
      </c>
      <c r="AX18" s="8">
        <f>[4]Лист2!$Y15</f>
        <v>0</v>
      </c>
      <c r="AY18" s="9">
        <f>[4]Лист2!$AC161</f>
        <v>0</v>
      </c>
      <c r="AZ18" s="8">
        <f>[4]Лист2!$AC15</f>
        <v>0</v>
      </c>
      <c r="BA18" s="9">
        <f>[4]Лист2!$Z161</f>
        <v>395</v>
      </c>
      <c r="BB18" s="40">
        <f>[4]Лист2!$Z15</f>
        <v>18114326.390000001</v>
      </c>
      <c r="BC18" s="9">
        <f>[4]Лист2!$AA161</f>
        <v>0</v>
      </c>
      <c r="BD18" s="8">
        <f>[4]Лист2!$AA15</f>
        <v>0</v>
      </c>
      <c r="BE18" s="9">
        <f>[4]Лист2!$AB161</f>
        <v>0</v>
      </c>
      <c r="BF18" s="40">
        <f>[4]Лист2!$AB15</f>
        <v>0</v>
      </c>
      <c r="BG18" s="9">
        <f>[4]Лист2!$AD161</f>
        <v>0</v>
      </c>
      <c r="BH18" s="8">
        <f>[4]Лист2!$AD15</f>
        <v>0</v>
      </c>
      <c r="BI18" s="8">
        <f t="shared" si="13"/>
        <v>16022398.689999999</v>
      </c>
      <c r="BJ18" s="8">
        <f t="shared" si="14"/>
        <v>29899.8</v>
      </c>
      <c r="BK18" s="9">
        <f>[4]Лист2!$AG161</f>
        <v>90</v>
      </c>
      <c r="BL18" s="8">
        <f>[4]Лист2!$AG15</f>
        <v>29899.8</v>
      </c>
      <c r="BM18" s="9">
        <f>[4]Лист2!$AH161</f>
        <v>0</v>
      </c>
      <c r="BN18" s="8">
        <f>[4]Лист2!$AH15</f>
        <v>0</v>
      </c>
      <c r="BO18" s="9">
        <f>[4]Лист2!$AI161</f>
        <v>0</v>
      </c>
      <c r="BP18" s="8">
        <f>[4]Лист2!$AI15</f>
        <v>0</v>
      </c>
      <c r="BQ18" s="9">
        <f>[4]Лист2!$AM161</f>
        <v>0</v>
      </c>
      <c r="BR18" s="8">
        <f>[4]Лист2!$AM15</f>
        <v>0</v>
      </c>
      <c r="BS18" s="9">
        <f>[4]Лист2!$AJ161</f>
        <v>338</v>
      </c>
      <c r="BT18" s="40">
        <f>[4]Лист2!$AJ15</f>
        <v>15992498.890000001</v>
      </c>
      <c r="BU18" s="9">
        <f>[4]Лист2!$AK161</f>
        <v>0</v>
      </c>
      <c r="BV18" s="8">
        <f>[4]Лист2!$AK15</f>
        <v>0</v>
      </c>
      <c r="BW18" s="9">
        <f>[4]Лист2!$AL161</f>
        <v>0</v>
      </c>
      <c r="BX18" s="40">
        <f>[4]Лист2!$AL15</f>
        <v>0</v>
      </c>
      <c r="BY18" s="9">
        <f>[4]Лист2!$AN161</f>
        <v>0</v>
      </c>
      <c r="BZ18" s="8">
        <f>[4]Лист2!$AN15</f>
        <v>0</v>
      </c>
      <c r="CA18" s="8">
        <f t="shared" si="15"/>
        <v>9489690.9700000007</v>
      </c>
      <c r="CB18" s="8">
        <f t="shared" si="16"/>
        <v>21594.3</v>
      </c>
      <c r="CC18" s="9">
        <f>[4]Лист2!$AQ161</f>
        <v>65</v>
      </c>
      <c r="CD18" s="8">
        <f>[4]Лист2!$AQ15</f>
        <v>21594.3</v>
      </c>
      <c r="CE18" s="9">
        <f>[4]Лист2!$AR161</f>
        <v>0</v>
      </c>
      <c r="CF18" s="8">
        <f>[4]Лист2!$AR15</f>
        <v>0</v>
      </c>
      <c r="CG18" s="9">
        <f>[4]Лист2!$AS161</f>
        <v>0</v>
      </c>
      <c r="CH18" s="8">
        <f>[4]Лист2!$AS15</f>
        <v>0</v>
      </c>
      <c r="CI18" s="9">
        <f>[4]Лист2!$AW161</f>
        <v>0</v>
      </c>
      <c r="CJ18" s="8">
        <f>[4]Лист2!$AW15</f>
        <v>0</v>
      </c>
      <c r="CK18" s="9">
        <f>[4]Лист2!$AT161</f>
        <v>343</v>
      </c>
      <c r="CL18" s="40">
        <f>[4]Лист2!$AT15</f>
        <v>9468096.6699999999</v>
      </c>
      <c r="CM18" s="9">
        <f>[4]Лист2!$AU161</f>
        <v>0</v>
      </c>
      <c r="CN18" s="8">
        <f>[4]Лист2!$AU15</f>
        <v>0</v>
      </c>
      <c r="CO18" s="9">
        <f>[4]Лист2!$AV161</f>
        <v>0</v>
      </c>
      <c r="CP18" s="40">
        <f>[4]Лист2!$AV15</f>
        <v>0</v>
      </c>
      <c r="CQ18" s="9">
        <f>[4]Лист2!$AX161</f>
        <v>0</v>
      </c>
      <c r="CR18" s="8">
        <f>[4]Лист2!$AX15</f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f>[4]Лист2!$M162</f>
        <v>0</v>
      </c>
      <c r="AB19" s="8">
        <f>[4]Лист2!$M16</f>
        <v>0</v>
      </c>
      <c r="AC19" s="9">
        <f>[4]Лист2!$N162</f>
        <v>0</v>
      </c>
      <c r="AD19" s="8">
        <f>[4]Лист2!$N16</f>
        <v>0</v>
      </c>
      <c r="AE19" s="9">
        <f>[4]Лист2!$O162</f>
        <v>0</v>
      </c>
      <c r="AF19" s="8">
        <f>[4]Лист2!$O16</f>
        <v>0</v>
      </c>
      <c r="AG19" s="9">
        <f>[4]Лист2!$S162</f>
        <v>0</v>
      </c>
      <c r="AH19" s="8">
        <f>[4]Лист2!$S16</f>
        <v>0</v>
      </c>
      <c r="AI19" s="9">
        <f>[4]Лист2!$P162</f>
        <v>0</v>
      </c>
      <c r="AJ19" s="40">
        <f>[4]Лист2!$P16</f>
        <v>0</v>
      </c>
      <c r="AK19" s="9">
        <f>[4]Лист2!$Q162</f>
        <v>0</v>
      </c>
      <c r="AL19" s="8">
        <f>[4]Лист2!$Q16</f>
        <v>0</v>
      </c>
      <c r="AM19" s="9">
        <f>[4]Лист2!$R162</f>
        <v>0</v>
      </c>
      <c r="AN19" s="40">
        <f>[4]Лист2!$R16</f>
        <v>0</v>
      </c>
      <c r="AO19" s="9">
        <f>[4]Лист2!$T162</f>
        <v>0</v>
      </c>
      <c r="AP19" s="8">
        <f>[4]Лист2!$T16</f>
        <v>0</v>
      </c>
      <c r="AQ19" s="8">
        <f t="shared" si="11"/>
        <v>0</v>
      </c>
      <c r="AR19" s="8">
        <f t="shared" si="12"/>
        <v>0</v>
      </c>
      <c r="AS19" s="9">
        <f>[4]Лист2!$W162</f>
        <v>0</v>
      </c>
      <c r="AT19" s="8">
        <f>[4]Лист2!$W16</f>
        <v>0</v>
      </c>
      <c r="AU19" s="9">
        <f>[4]Лист2!$X162</f>
        <v>0</v>
      </c>
      <c r="AV19" s="8">
        <f>[4]Лист2!$X16</f>
        <v>0</v>
      </c>
      <c r="AW19" s="9">
        <f>[4]Лист2!$Y162</f>
        <v>0</v>
      </c>
      <c r="AX19" s="8">
        <f>[4]Лист2!$Y16</f>
        <v>0</v>
      </c>
      <c r="AY19" s="9">
        <f>[4]Лист2!$AC162</f>
        <v>0</v>
      </c>
      <c r="AZ19" s="8">
        <f>[4]Лист2!$AC16</f>
        <v>0</v>
      </c>
      <c r="BA19" s="9">
        <f>[4]Лист2!$Z162</f>
        <v>0</v>
      </c>
      <c r="BB19" s="40">
        <f>[4]Лист2!$Z16</f>
        <v>0</v>
      </c>
      <c r="BC19" s="9">
        <f>[4]Лист2!$AA162</f>
        <v>0</v>
      </c>
      <c r="BD19" s="8">
        <f>[4]Лист2!$AA16</f>
        <v>0</v>
      </c>
      <c r="BE19" s="9">
        <f>[4]Лист2!$AB162</f>
        <v>0</v>
      </c>
      <c r="BF19" s="40">
        <f>[4]Лист2!$AB16</f>
        <v>0</v>
      </c>
      <c r="BG19" s="9">
        <f>[4]Лист2!$AD162</f>
        <v>0</v>
      </c>
      <c r="BH19" s="8">
        <f>[4]Лист2!$AD16</f>
        <v>0</v>
      </c>
      <c r="BI19" s="8">
        <f t="shared" si="13"/>
        <v>0</v>
      </c>
      <c r="BJ19" s="8">
        <f t="shared" si="14"/>
        <v>0</v>
      </c>
      <c r="BK19" s="9">
        <f>[4]Лист2!$AG162</f>
        <v>0</v>
      </c>
      <c r="BL19" s="8">
        <f>[4]Лист2!$AG16</f>
        <v>0</v>
      </c>
      <c r="BM19" s="9">
        <f>[4]Лист2!$AH162</f>
        <v>0</v>
      </c>
      <c r="BN19" s="8">
        <f>[4]Лист2!$AH16</f>
        <v>0</v>
      </c>
      <c r="BO19" s="9">
        <f>[4]Лист2!$AI162</f>
        <v>0</v>
      </c>
      <c r="BP19" s="8">
        <f>[4]Лист2!$AI16</f>
        <v>0</v>
      </c>
      <c r="BQ19" s="9">
        <f>[4]Лист2!$AM162</f>
        <v>0</v>
      </c>
      <c r="BR19" s="8">
        <f>[4]Лист2!$AM16</f>
        <v>0</v>
      </c>
      <c r="BS19" s="9">
        <f>[4]Лист2!$AJ162</f>
        <v>0</v>
      </c>
      <c r="BT19" s="40">
        <f>[4]Лист2!$AJ16</f>
        <v>0</v>
      </c>
      <c r="BU19" s="9">
        <f>[4]Лист2!$AK162</f>
        <v>0</v>
      </c>
      <c r="BV19" s="8">
        <f>[4]Лист2!$AK16</f>
        <v>0</v>
      </c>
      <c r="BW19" s="9">
        <f>[4]Лист2!$AL162</f>
        <v>0</v>
      </c>
      <c r="BX19" s="40">
        <f>[4]Лист2!$AL16</f>
        <v>0</v>
      </c>
      <c r="BY19" s="9">
        <f>[4]Лист2!$AN162</f>
        <v>0</v>
      </c>
      <c r="BZ19" s="8">
        <f>[4]Лист2!$AN16</f>
        <v>0</v>
      </c>
      <c r="CA19" s="8">
        <f t="shared" si="15"/>
        <v>0</v>
      </c>
      <c r="CB19" s="8">
        <f t="shared" si="16"/>
        <v>0</v>
      </c>
      <c r="CC19" s="9">
        <f>[4]Лист2!$AQ162</f>
        <v>0</v>
      </c>
      <c r="CD19" s="8">
        <f>[4]Лист2!$AQ16</f>
        <v>0</v>
      </c>
      <c r="CE19" s="9">
        <f>[4]Лист2!$AR162</f>
        <v>0</v>
      </c>
      <c r="CF19" s="8">
        <f>[4]Лист2!$AR16</f>
        <v>0</v>
      </c>
      <c r="CG19" s="9">
        <f>[4]Лист2!$AS162</f>
        <v>0</v>
      </c>
      <c r="CH19" s="8">
        <f>[4]Лист2!$AS16</f>
        <v>0</v>
      </c>
      <c r="CI19" s="9">
        <f>[4]Лист2!$AW162</f>
        <v>0</v>
      </c>
      <c r="CJ19" s="8">
        <f>[4]Лист2!$AW16</f>
        <v>0</v>
      </c>
      <c r="CK19" s="9">
        <f>[4]Лист2!$AT162</f>
        <v>0</v>
      </c>
      <c r="CL19" s="40">
        <f>[4]Лист2!$AT16</f>
        <v>0</v>
      </c>
      <c r="CM19" s="9">
        <f>[4]Лист2!$AU162</f>
        <v>0</v>
      </c>
      <c r="CN19" s="8">
        <f>[4]Лист2!$AU16</f>
        <v>0</v>
      </c>
      <c r="CO19" s="9">
        <f>[4]Лист2!$AV162</f>
        <v>0</v>
      </c>
      <c r="CP19" s="40">
        <f>[4]Лист2!$AV16</f>
        <v>0</v>
      </c>
      <c r="CQ19" s="9">
        <f>[4]Лист2!$AX162</f>
        <v>0</v>
      </c>
      <c r="CR19" s="8">
        <f>[4]Лист2!$AX16</f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155</v>
      </c>
      <c r="E20" s="25" t="s">
        <v>154</v>
      </c>
      <c r="F20" s="31" t="s">
        <v>156</v>
      </c>
      <c r="G20" s="8">
        <f t="shared" si="6"/>
        <v>265827944.97</v>
      </c>
      <c r="H20" s="8">
        <f t="shared" si="7"/>
        <v>112633470.11</v>
      </c>
      <c r="I20" s="9">
        <f t="shared" si="8"/>
        <v>42015</v>
      </c>
      <c r="J20" s="8">
        <f t="shared" si="5"/>
        <v>14219005.17</v>
      </c>
      <c r="K20" s="9">
        <f t="shared" si="5"/>
        <v>13645</v>
      </c>
      <c r="L20" s="8">
        <f t="shared" si="5"/>
        <v>5687074.3399999999</v>
      </c>
      <c r="M20" s="9">
        <f t="shared" si="5"/>
        <v>68206</v>
      </c>
      <c r="N20" s="8">
        <f t="shared" si="5"/>
        <v>92727390.599999994</v>
      </c>
      <c r="O20" s="9">
        <f t="shared" si="5"/>
        <v>2855</v>
      </c>
      <c r="P20" s="8">
        <f t="shared" si="5"/>
        <v>31949570.379999999</v>
      </c>
      <c r="Q20" s="9">
        <f t="shared" si="5"/>
        <v>3868</v>
      </c>
      <c r="R20" s="8">
        <f t="shared" si="5"/>
        <v>121244904.48</v>
      </c>
      <c r="S20" s="9">
        <f t="shared" si="5"/>
        <v>0</v>
      </c>
      <c r="T20" s="8">
        <f t="shared" si="5"/>
        <v>0</v>
      </c>
      <c r="U20" s="9">
        <f t="shared" si="5"/>
        <v>26</v>
      </c>
      <c r="V20" s="8">
        <f t="shared" si="5"/>
        <v>3772206</v>
      </c>
      <c r="W20" s="9">
        <f t="shared" si="5"/>
        <v>0</v>
      </c>
      <c r="X20" s="8">
        <f t="shared" si="5"/>
        <v>0</v>
      </c>
      <c r="Y20" s="8">
        <f t="shared" si="9"/>
        <v>63793031.869999997</v>
      </c>
      <c r="Z20" s="8">
        <f t="shared" si="10"/>
        <v>31450691.760000002</v>
      </c>
      <c r="AA20" s="9">
        <f>[4]Лист2!$M163</f>
        <v>8155</v>
      </c>
      <c r="AB20" s="8">
        <f>[4]Лист2!$M17</f>
        <v>5223095.91</v>
      </c>
      <c r="AC20" s="9">
        <f>[4]Лист2!$N163</f>
        <v>3293</v>
      </c>
      <c r="AD20" s="8">
        <f>[4]Лист2!$N17</f>
        <v>1377964.99</v>
      </c>
      <c r="AE20" s="9">
        <f>[4]Лист2!$O163</f>
        <v>17553</v>
      </c>
      <c r="AF20" s="8">
        <f>[4]Лист2!$O17</f>
        <v>24849630.859999999</v>
      </c>
      <c r="AG20" s="9">
        <f>[4]Лист2!$S163</f>
        <v>690</v>
      </c>
      <c r="AH20" s="8">
        <f>[4]Лист2!$S17</f>
        <v>9765704.9499999993</v>
      </c>
      <c r="AI20" s="9">
        <f>[4]Лист2!$P163</f>
        <v>867</v>
      </c>
      <c r="AJ20" s="40">
        <f>[4]Лист2!$P17</f>
        <v>22576635.16</v>
      </c>
      <c r="AK20" s="9">
        <f>[4]Лист2!$Q163</f>
        <v>0</v>
      </c>
      <c r="AL20" s="8">
        <f>[4]Лист2!$Q17</f>
        <v>0</v>
      </c>
      <c r="AM20" s="9">
        <f>[4]Лист2!$R163</f>
        <v>5</v>
      </c>
      <c r="AN20" s="40">
        <f>[4]Лист2!$R17</f>
        <v>716793</v>
      </c>
      <c r="AO20" s="9">
        <f>[4]Лист2!$T163</f>
        <v>0</v>
      </c>
      <c r="AP20" s="8">
        <f>[4]Лист2!$T17</f>
        <v>0</v>
      </c>
      <c r="AQ20" s="8">
        <f t="shared" si="11"/>
        <v>61364067.68</v>
      </c>
      <c r="AR20" s="8">
        <f t="shared" si="12"/>
        <v>26217092.859999999</v>
      </c>
      <c r="AS20" s="9">
        <f>[4]Лист2!$W163</f>
        <v>11717</v>
      </c>
      <c r="AT20" s="8">
        <f>[4]Лист2!$W17</f>
        <v>3563885.72</v>
      </c>
      <c r="AU20" s="9">
        <f>[4]Лист2!$X163</f>
        <v>3331</v>
      </c>
      <c r="AV20" s="8">
        <f>[4]Лист2!$X17</f>
        <v>1390107.32</v>
      </c>
      <c r="AW20" s="9">
        <f>[4]Лист2!$Y163</f>
        <v>17559</v>
      </c>
      <c r="AX20" s="8">
        <f>[4]Лист2!$Y17</f>
        <v>21263099.82</v>
      </c>
      <c r="AY20" s="9">
        <f>[4]Лист2!$AC163</f>
        <v>709</v>
      </c>
      <c r="AZ20" s="8">
        <f>[4]Лист2!$AC17</f>
        <v>11183170.880000001</v>
      </c>
      <c r="BA20" s="9">
        <f>[4]Лист2!$Z163</f>
        <v>894</v>
      </c>
      <c r="BB20" s="40">
        <f>[4]Лист2!$Z17</f>
        <v>23963803.940000001</v>
      </c>
      <c r="BC20" s="9">
        <f>[4]Лист2!$AA163</f>
        <v>0</v>
      </c>
      <c r="BD20" s="8">
        <f>[4]Лист2!$AA17</f>
        <v>0</v>
      </c>
      <c r="BE20" s="9">
        <f>[4]Лист2!$AB163</f>
        <v>11</v>
      </c>
      <c r="BF20" s="40">
        <f>[4]Лист2!$AB17</f>
        <v>1565724</v>
      </c>
      <c r="BG20" s="9">
        <f>[4]Лист2!$AD163</f>
        <v>0</v>
      </c>
      <c r="BH20" s="8">
        <f>[4]Лист2!$AD17</f>
        <v>0</v>
      </c>
      <c r="BI20" s="8">
        <f t="shared" si="13"/>
        <v>55014557.329999998</v>
      </c>
      <c r="BJ20" s="8">
        <f t="shared" si="14"/>
        <v>25988953.469999999</v>
      </c>
      <c r="BK20" s="9">
        <f>[4]Лист2!$AG163</f>
        <v>11355</v>
      </c>
      <c r="BL20" s="8">
        <f>[4]Лист2!$AG17</f>
        <v>3472453.82</v>
      </c>
      <c r="BM20" s="9">
        <f>[4]Лист2!$AH163</f>
        <v>3301</v>
      </c>
      <c r="BN20" s="8">
        <f>[4]Лист2!$AH17</f>
        <v>1385771.38</v>
      </c>
      <c r="BO20" s="9">
        <f>[4]Лист2!$AI163</f>
        <v>16837</v>
      </c>
      <c r="BP20" s="8">
        <f>[4]Лист2!$AI17</f>
        <v>21130728.27</v>
      </c>
      <c r="BQ20" s="9">
        <f>[4]Лист2!$AM163</f>
        <v>725</v>
      </c>
      <c r="BR20" s="8">
        <f>[4]Лист2!$AM17</f>
        <v>6947286.8700000001</v>
      </c>
      <c r="BS20" s="9">
        <f>[4]Лист2!$AJ163</f>
        <v>829</v>
      </c>
      <c r="BT20" s="40">
        <f>[4]Лист2!$AJ17</f>
        <v>22078316.989999998</v>
      </c>
      <c r="BU20" s="9">
        <f>[4]Лист2!$AK163</f>
        <v>0</v>
      </c>
      <c r="BV20" s="8">
        <f>[4]Лист2!$AK17</f>
        <v>0</v>
      </c>
      <c r="BW20" s="9">
        <f>[4]Лист2!$AL163</f>
        <v>7</v>
      </c>
      <c r="BX20" s="40">
        <f>[4]Лист2!$AL17</f>
        <v>1037172</v>
      </c>
      <c r="BY20" s="9">
        <f>[4]Лист2!$AN163</f>
        <v>0</v>
      </c>
      <c r="BZ20" s="8">
        <f>[4]Лист2!$AN17</f>
        <v>0</v>
      </c>
      <c r="CA20" s="8">
        <f t="shared" si="15"/>
        <v>85656288.090000004</v>
      </c>
      <c r="CB20" s="8">
        <f t="shared" si="16"/>
        <v>28976732.02</v>
      </c>
      <c r="CC20" s="9">
        <f>[4]Лист2!$AQ163</f>
        <v>10788</v>
      </c>
      <c r="CD20" s="8">
        <f>[4]Лист2!$AQ17</f>
        <v>1959569.72</v>
      </c>
      <c r="CE20" s="9">
        <f>[4]Лист2!$AR163</f>
        <v>3720</v>
      </c>
      <c r="CF20" s="8">
        <f>[4]Лист2!$AR17</f>
        <v>1533230.65</v>
      </c>
      <c r="CG20" s="9">
        <f>[4]Лист2!$AS163</f>
        <v>16257</v>
      </c>
      <c r="CH20" s="8">
        <f>[4]Лист2!$AS17</f>
        <v>25483931.649999999</v>
      </c>
      <c r="CI20" s="9">
        <f>[4]Лист2!$AW163</f>
        <v>731</v>
      </c>
      <c r="CJ20" s="8">
        <f>[4]Лист2!$AW17</f>
        <v>4053407.68</v>
      </c>
      <c r="CK20" s="9">
        <f>[4]Лист2!$AT163</f>
        <v>1278</v>
      </c>
      <c r="CL20" s="40">
        <f>[4]Лист2!$AT17</f>
        <v>52626148.390000001</v>
      </c>
      <c r="CM20" s="9">
        <f>[4]Лист2!$AU163</f>
        <v>0</v>
      </c>
      <c r="CN20" s="8">
        <f>[4]Лист2!$AU17</f>
        <v>0</v>
      </c>
      <c r="CO20" s="9">
        <f>[4]Лист2!$AV163</f>
        <v>3</v>
      </c>
      <c r="CP20" s="40">
        <f>[4]Лист2!$AV17</f>
        <v>452517</v>
      </c>
      <c r="CQ20" s="9">
        <f>[4]Лист2!$AX163</f>
        <v>0</v>
      </c>
      <c r="CR20" s="8">
        <f>[4]Лист2!$AX17</f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155</v>
      </c>
      <c r="E21" s="25" t="s">
        <v>154</v>
      </c>
      <c r="F21" s="31" t="s">
        <v>156</v>
      </c>
      <c r="G21" s="8">
        <f t="shared" si="6"/>
        <v>126105409.19</v>
      </c>
      <c r="H21" s="8">
        <f t="shared" si="7"/>
        <v>2926446.76</v>
      </c>
      <c r="I21" s="9">
        <f t="shared" si="8"/>
        <v>384</v>
      </c>
      <c r="J21" s="8">
        <f t="shared" si="5"/>
        <v>62667.41</v>
      </c>
      <c r="K21" s="9">
        <f t="shared" si="5"/>
        <v>6046</v>
      </c>
      <c r="L21" s="8">
        <f t="shared" si="5"/>
        <v>2576395.21</v>
      </c>
      <c r="M21" s="9">
        <f t="shared" si="5"/>
        <v>755</v>
      </c>
      <c r="N21" s="8">
        <f t="shared" si="5"/>
        <v>287384.14</v>
      </c>
      <c r="O21" s="9">
        <f t="shared" si="5"/>
        <v>0</v>
      </c>
      <c r="P21" s="8">
        <f t="shared" si="5"/>
        <v>0</v>
      </c>
      <c r="Q21" s="9">
        <f t="shared" si="5"/>
        <v>3479</v>
      </c>
      <c r="R21" s="8">
        <f t="shared" si="5"/>
        <v>123178962.43000001</v>
      </c>
      <c r="S21" s="9">
        <f t="shared" si="5"/>
        <v>0</v>
      </c>
      <c r="T21" s="8">
        <f t="shared" si="5"/>
        <v>0</v>
      </c>
      <c r="U21" s="9">
        <f t="shared" si="5"/>
        <v>47</v>
      </c>
      <c r="V21" s="8">
        <f t="shared" si="5"/>
        <v>7960131</v>
      </c>
      <c r="W21" s="9">
        <f t="shared" si="5"/>
        <v>0</v>
      </c>
      <c r="X21" s="8">
        <f t="shared" si="5"/>
        <v>0</v>
      </c>
      <c r="Y21" s="8">
        <f t="shared" si="9"/>
        <v>29420710.440000001</v>
      </c>
      <c r="Z21" s="8">
        <f t="shared" si="10"/>
        <v>949228.74</v>
      </c>
      <c r="AA21" s="9">
        <f>[4]Лист2!$M164</f>
        <v>90</v>
      </c>
      <c r="AB21" s="8">
        <f>[4]Лист2!$M18</f>
        <v>22742.1</v>
      </c>
      <c r="AC21" s="9">
        <f>[4]Лист2!$N164</f>
        <v>1671</v>
      </c>
      <c r="AD21" s="8">
        <f>[4]Лист2!$N18</f>
        <v>778368.51</v>
      </c>
      <c r="AE21" s="9">
        <f>[4]Лист2!$O164</f>
        <v>141</v>
      </c>
      <c r="AF21" s="8">
        <f>[4]Лист2!$O18</f>
        <v>148118.13</v>
      </c>
      <c r="AG21" s="9">
        <f>[4]Лист2!$S164</f>
        <v>0</v>
      </c>
      <c r="AH21" s="8">
        <f>[4]Лист2!$S18</f>
        <v>0</v>
      </c>
      <c r="AI21" s="9">
        <f>[4]Лист2!$P164</f>
        <v>838</v>
      </c>
      <c r="AJ21" s="40">
        <f>[4]Лист2!$P18</f>
        <v>28471481.699999999</v>
      </c>
      <c r="AK21" s="9">
        <f>[4]Лист2!$Q164</f>
        <v>0</v>
      </c>
      <c r="AL21" s="8">
        <f>[4]Лист2!$Q18</f>
        <v>0</v>
      </c>
      <c r="AM21" s="9">
        <f>[4]Лист2!$R164</f>
        <v>14</v>
      </c>
      <c r="AN21" s="40">
        <f>[4]Лист2!$R18</f>
        <v>2472831</v>
      </c>
      <c r="AO21" s="9">
        <f>[4]Лист2!$T164</f>
        <v>0</v>
      </c>
      <c r="AP21" s="8">
        <f>[4]Лист2!$T18</f>
        <v>0</v>
      </c>
      <c r="AQ21" s="8">
        <f t="shared" si="11"/>
        <v>28511546.109999999</v>
      </c>
      <c r="AR21" s="8">
        <f t="shared" si="12"/>
        <v>804990.43</v>
      </c>
      <c r="AS21" s="9">
        <f>[4]Лист2!$W164</f>
        <v>63</v>
      </c>
      <c r="AT21" s="8">
        <f>[4]Лист2!$W18</f>
        <v>15919.47</v>
      </c>
      <c r="AU21" s="9">
        <f>[4]Лист2!$X164</f>
        <v>1395</v>
      </c>
      <c r="AV21" s="8">
        <f>[4]Лист2!$X18</f>
        <v>649804.94999999995</v>
      </c>
      <c r="AW21" s="9">
        <f>[4]Лист2!$Y164</f>
        <v>142</v>
      </c>
      <c r="AX21" s="8">
        <f>[4]Лист2!$Y18</f>
        <v>139266.01</v>
      </c>
      <c r="AY21" s="9">
        <f>[4]Лист2!$AC164</f>
        <v>0</v>
      </c>
      <c r="AZ21" s="8">
        <f>[4]Лист2!$AC18</f>
        <v>0</v>
      </c>
      <c r="BA21" s="9">
        <f>[4]Лист2!$Z164</f>
        <v>838</v>
      </c>
      <c r="BB21" s="40">
        <f>[4]Лист2!$Z18</f>
        <v>27706555.68</v>
      </c>
      <c r="BC21" s="9">
        <f>[4]Лист2!$AA164</f>
        <v>0</v>
      </c>
      <c r="BD21" s="8">
        <f>[4]Лист2!$AA18</f>
        <v>0</v>
      </c>
      <c r="BE21" s="9">
        <f>[4]Лист2!$AB164</f>
        <v>16</v>
      </c>
      <c r="BF21" s="40">
        <f>[4]Лист2!$AB18</f>
        <v>2625894</v>
      </c>
      <c r="BG21" s="9">
        <f>[4]Лист2!$AD164</f>
        <v>0</v>
      </c>
      <c r="BH21" s="8">
        <f>[4]Лист2!$AD18</f>
        <v>0</v>
      </c>
      <c r="BI21" s="8">
        <f t="shared" si="13"/>
        <v>27556115.170000002</v>
      </c>
      <c r="BJ21" s="8">
        <f t="shared" si="14"/>
        <v>665724.42000000004</v>
      </c>
      <c r="BK21" s="9">
        <f>[4]Лист2!$AG164</f>
        <v>63</v>
      </c>
      <c r="BL21" s="8">
        <f>[4]Лист2!$AG18</f>
        <v>15919.47</v>
      </c>
      <c r="BM21" s="9">
        <f>[4]Лист2!$AH164</f>
        <v>1395</v>
      </c>
      <c r="BN21" s="8">
        <f>[4]Лист2!$AH18</f>
        <v>649804.94999999995</v>
      </c>
      <c r="BO21" s="9">
        <f>[4]Лист2!$AI164</f>
        <v>142</v>
      </c>
      <c r="BP21" s="8">
        <f>[4]Лист2!$AI18</f>
        <v>0</v>
      </c>
      <c r="BQ21" s="9">
        <f>[4]Лист2!$AM164</f>
        <v>0</v>
      </c>
      <c r="BR21" s="8">
        <f>[4]Лист2!$AM18</f>
        <v>0</v>
      </c>
      <c r="BS21" s="9">
        <f>[4]Лист2!$AJ164</f>
        <v>887</v>
      </c>
      <c r="BT21" s="40">
        <f>[4]Лист2!$AJ18</f>
        <v>26890390.75</v>
      </c>
      <c r="BU21" s="9">
        <f>[4]Лист2!$AK164</f>
        <v>0</v>
      </c>
      <c r="BV21" s="8">
        <f>[4]Лист2!$AK18</f>
        <v>0</v>
      </c>
      <c r="BW21" s="9">
        <f>[4]Лист2!$AL164</f>
        <v>15</v>
      </c>
      <c r="BX21" s="40">
        <f>[4]Лист2!$AL18</f>
        <v>2558379</v>
      </c>
      <c r="BY21" s="9">
        <f>[4]Лист2!$AN164</f>
        <v>0</v>
      </c>
      <c r="BZ21" s="8">
        <f>[4]Лист2!$AN18</f>
        <v>0</v>
      </c>
      <c r="CA21" s="8">
        <f t="shared" si="15"/>
        <v>40617037.469999999</v>
      </c>
      <c r="CB21" s="8">
        <f t="shared" si="16"/>
        <v>506503.17</v>
      </c>
      <c r="CC21" s="9">
        <f>[4]Лист2!$AQ164</f>
        <v>168</v>
      </c>
      <c r="CD21" s="8">
        <f>[4]Лист2!$AQ18</f>
        <v>8086.37</v>
      </c>
      <c r="CE21" s="9">
        <f>[4]Лист2!$AR164</f>
        <v>1585</v>
      </c>
      <c r="CF21" s="8">
        <f>[4]Лист2!$AR18</f>
        <v>498416.8</v>
      </c>
      <c r="CG21" s="9">
        <f>[4]Лист2!$AS164</f>
        <v>330</v>
      </c>
      <c r="CH21" s="8">
        <f>[4]Лист2!$AS18</f>
        <v>0</v>
      </c>
      <c r="CI21" s="9">
        <f>[4]Лист2!$AW164</f>
        <v>0</v>
      </c>
      <c r="CJ21" s="8">
        <f>[4]Лист2!$AW18</f>
        <v>0</v>
      </c>
      <c r="CK21" s="9">
        <f>[4]Лист2!$AT164</f>
        <v>916</v>
      </c>
      <c r="CL21" s="40">
        <f>[4]Лист2!$AT18</f>
        <v>40110534.299999997</v>
      </c>
      <c r="CM21" s="9">
        <f>[4]Лист2!$AU164</f>
        <v>0</v>
      </c>
      <c r="CN21" s="8">
        <f>[4]Лист2!$AU18</f>
        <v>0</v>
      </c>
      <c r="CO21" s="9">
        <f>[4]Лист2!$AV164</f>
        <v>2</v>
      </c>
      <c r="CP21" s="40">
        <f>[4]Лист2!$AV18</f>
        <v>303027</v>
      </c>
      <c r="CQ21" s="9">
        <f>[4]Лист2!$AX164</f>
        <v>0</v>
      </c>
      <c r="CR21" s="8">
        <f>[4]Лист2!$AX18</f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155</v>
      </c>
      <c r="E22" s="25" t="s">
        <v>154</v>
      </c>
      <c r="F22" s="31" t="s">
        <v>156</v>
      </c>
      <c r="G22" s="8">
        <f t="shared" si="6"/>
        <v>28253293.190000001</v>
      </c>
      <c r="H22" s="8">
        <f t="shared" si="7"/>
        <v>2908377.36</v>
      </c>
      <c r="I22" s="9">
        <f t="shared" si="8"/>
        <v>6694</v>
      </c>
      <c r="J22" s="8">
        <f t="shared" si="5"/>
        <v>404711.49</v>
      </c>
      <c r="K22" s="9">
        <f t="shared" si="5"/>
        <v>0</v>
      </c>
      <c r="L22" s="8">
        <f t="shared" si="5"/>
        <v>0</v>
      </c>
      <c r="M22" s="9">
        <f t="shared" si="5"/>
        <v>3645</v>
      </c>
      <c r="N22" s="8">
        <f t="shared" si="5"/>
        <v>2503665.87</v>
      </c>
      <c r="O22" s="9">
        <f t="shared" si="5"/>
        <v>130</v>
      </c>
      <c r="P22" s="8">
        <f t="shared" si="5"/>
        <v>1165964.72</v>
      </c>
      <c r="Q22" s="9">
        <f t="shared" si="5"/>
        <v>770</v>
      </c>
      <c r="R22" s="8">
        <f t="shared" si="5"/>
        <v>24178951.109999999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9172138.4800000004</v>
      </c>
      <c r="Z22" s="8">
        <f t="shared" si="10"/>
        <v>985033.37</v>
      </c>
      <c r="AA22" s="9">
        <f>[4]Лист2!$M165</f>
        <v>728</v>
      </c>
      <c r="AB22" s="8">
        <f>[4]Лист2!$M19</f>
        <v>120485.48</v>
      </c>
      <c r="AC22" s="9">
        <f>[4]Лист2!$N165</f>
        <v>0</v>
      </c>
      <c r="AD22" s="8">
        <f>[4]Лист2!$N19</f>
        <v>0</v>
      </c>
      <c r="AE22" s="9">
        <f>[4]Лист2!$O165</f>
        <v>1136</v>
      </c>
      <c r="AF22" s="8">
        <f>[4]Лист2!$O19</f>
        <v>864547.89</v>
      </c>
      <c r="AG22" s="9">
        <f>[4]Лист2!$S165</f>
        <v>22</v>
      </c>
      <c r="AH22" s="8">
        <f>[4]Лист2!$S19</f>
        <v>201694.48</v>
      </c>
      <c r="AI22" s="9">
        <f>[4]Лист2!$P165</f>
        <v>248</v>
      </c>
      <c r="AJ22" s="40">
        <f>[4]Лист2!$P19</f>
        <v>7985410.6299999999</v>
      </c>
      <c r="AK22" s="9">
        <f>[4]Лист2!$Q165</f>
        <v>0</v>
      </c>
      <c r="AL22" s="8">
        <f>[4]Лист2!$Q19</f>
        <v>0</v>
      </c>
      <c r="AM22" s="9">
        <f>[4]Лист2!$R165</f>
        <v>0</v>
      </c>
      <c r="AN22" s="40">
        <f>[4]Лист2!$R19</f>
        <v>0</v>
      </c>
      <c r="AO22" s="9">
        <f>[4]Лист2!$T165</f>
        <v>0</v>
      </c>
      <c r="AP22" s="8">
        <f>[4]Лист2!$T19</f>
        <v>0</v>
      </c>
      <c r="AQ22" s="8">
        <f t="shared" si="11"/>
        <v>10690238.74</v>
      </c>
      <c r="AR22" s="8">
        <f t="shared" si="12"/>
        <v>1183840.71</v>
      </c>
      <c r="AS22" s="9">
        <f>[4]Лист2!$W165</f>
        <v>4419</v>
      </c>
      <c r="AT22" s="8">
        <f>[4]Лист2!$W19</f>
        <v>87307.35</v>
      </c>
      <c r="AU22" s="9">
        <f>[4]Лист2!$X165</f>
        <v>0</v>
      </c>
      <c r="AV22" s="8">
        <f>[4]Лист2!$X19</f>
        <v>0</v>
      </c>
      <c r="AW22" s="9">
        <f>[4]Лист2!$Y165</f>
        <v>1438</v>
      </c>
      <c r="AX22" s="8">
        <f>[4]Лист2!$Y19</f>
        <v>1096533.3600000001</v>
      </c>
      <c r="AY22" s="9">
        <f>[4]Лист2!$AC165</f>
        <v>49</v>
      </c>
      <c r="AZ22" s="8">
        <f>[4]Лист2!$AC19</f>
        <v>379381.34</v>
      </c>
      <c r="BA22" s="9">
        <f>[4]Лист2!$Z165</f>
        <v>286</v>
      </c>
      <c r="BB22" s="40">
        <f>[4]Лист2!$Z19</f>
        <v>9127016.6899999995</v>
      </c>
      <c r="BC22" s="9">
        <f>[4]Лист2!$AA165</f>
        <v>0</v>
      </c>
      <c r="BD22" s="8">
        <f>[4]Лист2!$AA19</f>
        <v>0</v>
      </c>
      <c r="BE22" s="9">
        <f>[4]Лист2!$AB165</f>
        <v>0</v>
      </c>
      <c r="BF22" s="40">
        <f>[4]Лист2!$AB19</f>
        <v>0</v>
      </c>
      <c r="BG22" s="9">
        <f>[4]Лист2!$AD165</f>
        <v>0</v>
      </c>
      <c r="BH22" s="8">
        <f>[4]Лист2!$AD19</f>
        <v>0</v>
      </c>
      <c r="BI22" s="8">
        <f t="shared" si="13"/>
        <v>3190323.67</v>
      </c>
      <c r="BJ22" s="8">
        <f t="shared" si="14"/>
        <v>93514.41</v>
      </c>
      <c r="BK22" s="9">
        <f>[4]Лист2!$AG165</f>
        <v>344</v>
      </c>
      <c r="BL22" s="8">
        <f>[4]Лист2!$AG19</f>
        <v>93514.41</v>
      </c>
      <c r="BM22" s="9">
        <f>[4]Лист2!$AH165</f>
        <v>0</v>
      </c>
      <c r="BN22" s="8">
        <f>[4]Лист2!$AH19</f>
        <v>0</v>
      </c>
      <c r="BO22" s="9">
        <f>[4]Лист2!$AI165</f>
        <v>0</v>
      </c>
      <c r="BP22" s="8">
        <f>[4]Лист2!$AI19</f>
        <v>0</v>
      </c>
      <c r="BQ22" s="9">
        <f>[4]Лист2!$AM165</f>
        <v>21</v>
      </c>
      <c r="BR22" s="8">
        <f>[4]Лист2!$AM19</f>
        <v>183503.86</v>
      </c>
      <c r="BS22" s="9">
        <f>[4]Лист2!$AJ165</f>
        <v>88</v>
      </c>
      <c r="BT22" s="40">
        <f>[4]Лист2!$AJ19</f>
        <v>2913305.4</v>
      </c>
      <c r="BU22" s="9">
        <f>[4]Лист2!$AK165</f>
        <v>0</v>
      </c>
      <c r="BV22" s="8">
        <f>[4]Лист2!$AK19</f>
        <v>0</v>
      </c>
      <c r="BW22" s="9">
        <f>[4]Лист2!$AL165</f>
        <v>0</v>
      </c>
      <c r="BX22" s="40">
        <f>[4]Лист2!$AL19</f>
        <v>0</v>
      </c>
      <c r="BY22" s="9">
        <f>[4]Лист2!$AN165</f>
        <v>0</v>
      </c>
      <c r="BZ22" s="8">
        <f>[4]Лист2!$AN19</f>
        <v>0</v>
      </c>
      <c r="CA22" s="8">
        <f t="shared" si="15"/>
        <v>5200592.3</v>
      </c>
      <c r="CB22" s="8">
        <f t="shared" si="16"/>
        <v>645988.87</v>
      </c>
      <c r="CC22" s="9">
        <f>[4]Лист2!$AQ165</f>
        <v>1203</v>
      </c>
      <c r="CD22" s="8">
        <f>[4]Лист2!$AQ19</f>
        <v>103404.25</v>
      </c>
      <c r="CE22" s="9">
        <f>[4]Лист2!$AR165</f>
        <v>0</v>
      </c>
      <c r="CF22" s="8">
        <f>[4]Лист2!$AR19</f>
        <v>0</v>
      </c>
      <c r="CG22" s="9">
        <f>[4]Лист2!$AS165</f>
        <v>1071</v>
      </c>
      <c r="CH22" s="8">
        <f>[4]Лист2!$AS19</f>
        <v>542584.62</v>
      </c>
      <c r="CI22" s="9">
        <f>[4]Лист2!$AW165</f>
        <v>38</v>
      </c>
      <c r="CJ22" s="8">
        <f>[4]Лист2!$AW19</f>
        <v>401385.04</v>
      </c>
      <c r="CK22" s="9">
        <f>[4]Лист2!$AT165</f>
        <v>148</v>
      </c>
      <c r="CL22" s="40">
        <f>[4]Лист2!$AT19</f>
        <v>4153218.39</v>
      </c>
      <c r="CM22" s="9">
        <f>[4]Лист2!$AU165</f>
        <v>0</v>
      </c>
      <c r="CN22" s="8">
        <f>[4]Лист2!$AU19</f>
        <v>0</v>
      </c>
      <c r="CO22" s="9">
        <f>[4]Лист2!$AV165</f>
        <v>0</v>
      </c>
      <c r="CP22" s="40">
        <f>[4]Лист2!$AV19</f>
        <v>0</v>
      </c>
      <c r="CQ22" s="9">
        <f>[4]Лист2!$AX165</f>
        <v>0</v>
      </c>
      <c r="CR22" s="8">
        <f>[4]Лист2!$AX19</f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155</v>
      </c>
      <c r="E23" s="25" t="s">
        <v>154</v>
      </c>
      <c r="F23" s="31" t="s">
        <v>156</v>
      </c>
      <c r="G23" s="8">
        <f t="shared" si="6"/>
        <v>103458243.45999999</v>
      </c>
      <c r="H23" s="8">
        <f t="shared" si="7"/>
        <v>57887444.289999999</v>
      </c>
      <c r="I23" s="9">
        <f t="shared" si="8"/>
        <v>57697</v>
      </c>
      <c r="J23" s="8">
        <f t="shared" si="5"/>
        <v>19773591.98</v>
      </c>
      <c r="K23" s="9">
        <f t="shared" si="5"/>
        <v>8945</v>
      </c>
      <c r="L23" s="8">
        <f t="shared" si="5"/>
        <v>4195654.21</v>
      </c>
      <c r="M23" s="9">
        <f t="shared" si="5"/>
        <v>35871</v>
      </c>
      <c r="N23" s="8">
        <f t="shared" si="5"/>
        <v>33918198.100000001</v>
      </c>
      <c r="O23" s="9">
        <f t="shared" si="5"/>
        <v>905</v>
      </c>
      <c r="P23" s="8">
        <f t="shared" si="5"/>
        <v>3918194.41</v>
      </c>
      <c r="Q23" s="9">
        <f t="shared" si="5"/>
        <v>2361</v>
      </c>
      <c r="R23" s="8">
        <f t="shared" si="5"/>
        <v>41652604.759999998</v>
      </c>
      <c r="S23" s="9">
        <f t="shared" si="5"/>
        <v>0</v>
      </c>
      <c r="T23" s="8">
        <f t="shared" si="5"/>
        <v>0</v>
      </c>
      <c r="U23" s="9">
        <f t="shared" si="5"/>
        <v>2</v>
      </c>
      <c r="V23" s="8">
        <f t="shared" si="5"/>
        <v>255736</v>
      </c>
      <c r="W23" s="9">
        <f t="shared" si="5"/>
        <v>0</v>
      </c>
      <c r="X23" s="8">
        <f t="shared" si="5"/>
        <v>0</v>
      </c>
      <c r="Y23" s="8">
        <f t="shared" si="9"/>
        <v>37037569.920000002</v>
      </c>
      <c r="Z23" s="8">
        <f t="shared" si="10"/>
        <v>19244756.489999998</v>
      </c>
      <c r="AA23" s="9">
        <f>[4]Лист2!$M166</f>
        <v>14073</v>
      </c>
      <c r="AB23" s="8">
        <f>[4]Лист2!$M20</f>
        <v>7805948.4000000004</v>
      </c>
      <c r="AC23" s="9">
        <f>[4]Лист2!$N166</f>
        <v>2350</v>
      </c>
      <c r="AD23" s="8">
        <f>[4]Лист2!$N20</f>
        <v>1098597.3500000001</v>
      </c>
      <c r="AE23" s="9">
        <f>[4]Лист2!$O166</f>
        <v>7972</v>
      </c>
      <c r="AF23" s="8">
        <f>[4]Лист2!$O20</f>
        <v>10340210.74</v>
      </c>
      <c r="AG23" s="9">
        <f>[4]Лист2!$S166</f>
        <v>359</v>
      </c>
      <c r="AH23" s="8">
        <f>[4]Лист2!$S20</f>
        <v>1554329.99</v>
      </c>
      <c r="AI23" s="9">
        <f>[4]Лист2!$P166</f>
        <v>998</v>
      </c>
      <c r="AJ23" s="40">
        <f>[4]Лист2!$P20</f>
        <v>16238483.439999999</v>
      </c>
      <c r="AK23" s="9">
        <f>[4]Лист2!$Q166</f>
        <v>0</v>
      </c>
      <c r="AL23" s="8">
        <f>[4]Лист2!$Q20</f>
        <v>0</v>
      </c>
      <c r="AM23" s="9">
        <f>[4]Лист2!$R166</f>
        <v>1</v>
      </c>
      <c r="AN23" s="40">
        <f>[4]Лист2!$R20</f>
        <v>127868</v>
      </c>
      <c r="AO23" s="9">
        <f>[4]Лист2!$T166</f>
        <v>0</v>
      </c>
      <c r="AP23" s="8">
        <f>[4]Лист2!$T20</f>
        <v>0</v>
      </c>
      <c r="AQ23" s="8">
        <f t="shared" si="11"/>
        <v>26476339.920000002</v>
      </c>
      <c r="AR23" s="8">
        <f t="shared" si="12"/>
        <v>15268236.83</v>
      </c>
      <c r="AS23" s="9">
        <f>[4]Лист2!$W166</f>
        <v>15718</v>
      </c>
      <c r="AT23" s="8">
        <f>[4]Лист2!$W20</f>
        <v>5386715.7800000003</v>
      </c>
      <c r="AU23" s="9">
        <f>[4]Лист2!$X166</f>
        <v>2296</v>
      </c>
      <c r="AV23" s="8">
        <f>[4]Лист2!$X20</f>
        <v>1066846.94</v>
      </c>
      <c r="AW23" s="9">
        <f>[4]Лист2!$Y166</f>
        <v>9567</v>
      </c>
      <c r="AX23" s="8">
        <f>[4]Лист2!$Y20</f>
        <v>8814674.1099999994</v>
      </c>
      <c r="AY23" s="9">
        <f>[4]Лист2!$AC166</f>
        <v>190</v>
      </c>
      <c r="AZ23" s="8">
        <f>[4]Лист2!$AC20</f>
        <v>822625.9</v>
      </c>
      <c r="BA23" s="9">
        <f>[4]Лист2!$Z166</f>
        <v>566</v>
      </c>
      <c r="BB23" s="40">
        <f>[4]Лист2!$Z20</f>
        <v>10385477.189999999</v>
      </c>
      <c r="BC23" s="9">
        <f>[4]Лист2!$AA166</f>
        <v>0</v>
      </c>
      <c r="BD23" s="8">
        <f>[4]Лист2!$AA20</f>
        <v>0</v>
      </c>
      <c r="BE23" s="9">
        <f>[4]Лист2!$AB166</f>
        <v>0</v>
      </c>
      <c r="BF23" s="40">
        <f>[4]Лист2!$AB20</f>
        <v>0</v>
      </c>
      <c r="BG23" s="9">
        <f>[4]Лист2!$AD166</f>
        <v>0</v>
      </c>
      <c r="BH23" s="8">
        <f>[4]Лист2!$AD20</f>
        <v>0</v>
      </c>
      <c r="BI23" s="8">
        <f t="shared" si="13"/>
        <v>31325453.93</v>
      </c>
      <c r="BJ23" s="8">
        <f t="shared" si="14"/>
        <v>15797607.9</v>
      </c>
      <c r="BK23" s="9">
        <f>[4]Лист2!$AG166</f>
        <v>11572</v>
      </c>
      <c r="BL23" s="8">
        <f>[4]Лист2!$AG20</f>
        <v>3965840.12</v>
      </c>
      <c r="BM23" s="9">
        <f>[4]Лист2!$AH166</f>
        <v>1863</v>
      </c>
      <c r="BN23" s="8">
        <f>[4]Лист2!$AH20</f>
        <v>881972.9</v>
      </c>
      <c r="BO23" s="9">
        <f>[4]Лист2!$AI166</f>
        <v>8234</v>
      </c>
      <c r="BP23" s="8">
        <f>[4]Лист2!$AI20</f>
        <v>10949794.880000001</v>
      </c>
      <c r="BQ23" s="9">
        <f>[4]Лист2!$AM166</f>
        <v>185</v>
      </c>
      <c r="BR23" s="8">
        <f>[4]Лист2!$AM20</f>
        <v>800977.85</v>
      </c>
      <c r="BS23" s="9">
        <f>[4]Лист2!$AJ166</f>
        <v>555</v>
      </c>
      <c r="BT23" s="40">
        <f>[4]Лист2!$AJ20</f>
        <v>14726868.18</v>
      </c>
      <c r="BU23" s="9">
        <f>[4]Лист2!$AK166</f>
        <v>0</v>
      </c>
      <c r="BV23" s="8">
        <f>[4]Лист2!$AK20</f>
        <v>0</v>
      </c>
      <c r="BW23" s="9">
        <f>[4]Лист2!$AL166</f>
        <v>1</v>
      </c>
      <c r="BX23" s="40">
        <f>[4]Лист2!$AL20</f>
        <v>127868</v>
      </c>
      <c r="BY23" s="9">
        <f>[4]Лист2!$AN166</f>
        <v>0</v>
      </c>
      <c r="BZ23" s="8">
        <f>[4]Лист2!$AN20</f>
        <v>0</v>
      </c>
      <c r="CA23" s="8">
        <f t="shared" si="15"/>
        <v>8618879.6899999995</v>
      </c>
      <c r="CB23" s="8">
        <f t="shared" si="16"/>
        <v>7576843.0700000003</v>
      </c>
      <c r="CC23" s="9">
        <f>[4]Лист2!$AQ166</f>
        <v>16334</v>
      </c>
      <c r="CD23" s="8">
        <f>[4]Лист2!$AQ20</f>
        <v>2615087.6800000002</v>
      </c>
      <c r="CE23" s="9">
        <f>[4]Лист2!$AR166</f>
        <v>2436</v>
      </c>
      <c r="CF23" s="8">
        <f>[4]Лист2!$AR20</f>
        <v>1148237.02</v>
      </c>
      <c r="CG23" s="9">
        <f>[4]Лист2!$AS166</f>
        <v>10098</v>
      </c>
      <c r="CH23" s="8">
        <f>[4]Лист2!$AS20</f>
        <v>3813518.37</v>
      </c>
      <c r="CI23" s="9">
        <f>[4]Лист2!$AW166</f>
        <v>171</v>
      </c>
      <c r="CJ23" s="8">
        <f>[4]Лист2!$AW20</f>
        <v>740260.67</v>
      </c>
      <c r="CK23" s="9">
        <f>[4]Лист2!$AT166</f>
        <v>242</v>
      </c>
      <c r="CL23" s="40">
        <f>[4]Лист2!$AT20</f>
        <v>301775.95</v>
      </c>
      <c r="CM23" s="9">
        <f>[4]Лист2!$AU166</f>
        <v>0</v>
      </c>
      <c r="CN23" s="8">
        <f>[4]Лист2!$AU20</f>
        <v>0</v>
      </c>
      <c r="CO23" s="9">
        <f>[4]Лист2!$AV166</f>
        <v>0</v>
      </c>
      <c r="CP23" s="40">
        <f>[4]Лист2!$AV20</f>
        <v>0</v>
      </c>
      <c r="CQ23" s="9">
        <f>[4]Лист2!$AX166</f>
        <v>0</v>
      </c>
      <c r="CR23" s="8">
        <f>[4]Лист2!$AX20</f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155</v>
      </c>
      <c r="E24" s="25" t="s">
        <v>154</v>
      </c>
      <c r="F24" s="31" t="s">
        <v>156</v>
      </c>
      <c r="G24" s="8">
        <f t="shared" si="6"/>
        <v>171494542.96000001</v>
      </c>
      <c r="H24" s="8">
        <f t="shared" si="7"/>
        <v>39755561.270000003</v>
      </c>
      <c r="I24" s="9">
        <f t="shared" si="8"/>
        <v>44129</v>
      </c>
      <c r="J24" s="8">
        <f t="shared" si="5"/>
        <v>10747743.93</v>
      </c>
      <c r="K24" s="9">
        <f t="shared" si="5"/>
        <v>9763</v>
      </c>
      <c r="L24" s="8">
        <f t="shared" si="5"/>
        <v>3623667.53</v>
      </c>
      <c r="M24" s="9">
        <f t="shared" si="5"/>
        <v>38057</v>
      </c>
      <c r="N24" s="8">
        <f t="shared" si="5"/>
        <v>25384149.809999999</v>
      </c>
      <c r="O24" s="9">
        <f t="shared" si="5"/>
        <v>754</v>
      </c>
      <c r="P24" s="8">
        <f t="shared" si="5"/>
        <v>3282045.77</v>
      </c>
      <c r="Q24" s="9">
        <f t="shared" si="5"/>
        <v>2138</v>
      </c>
      <c r="R24" s="8">
        <f t="shared" si="5"/>
        <v>128456935.92</v>
      </c>
      <c r="S24" s="9">
        <f t="shared" si="5"/>
        <v>0</v>
      </c>
      <c r="T24" s="8">
        <f t="shared" si="5"/>
        <v>0</v>
      </c>
      <c r="U24" s="9">
        <f t="shared" si="5"/>
        <v>335</v>
      </c>
      <c r="V24" s="8">
        <f t="shared" si="5"/>
        <v>58278819</v>
      </c>
      <c r="W24" s="9">
        <f t="shared" si="5"/>
        <v>0</v>
      </c>
      <c r="X24" s="8">
        <f t="shared" si="5"/>
        <v>0</v>
      </c>
      <c r="Y24" s="8">
        <f t="shared" si="9"/>
        <v>47234877.329999998</v>
      </c>
      <c r="Z24" s="8">
        <f t="shared" si="10"/>
        <v>9559821.8499999996</v>
      </c>
      <c r="AA24" s="9">
        <f>[4]Лист2!$M167</f>
        <v>13242</v>
      </c>
      <c r="AB24" s="8">
        <f>[4]Лист2!$M21</f>
        <v>3430876.58</v>
      </c>
      <c r="AC24" s="9">
        <f>[4]Лист2!$N167</f>
        <v>2231</v>
      </c>
      <c r="AD24" s="8">
        <f>[4]Лист2!$N21</f>
        <v>982769.9</v>
      </c>
      <c r="AE24" s="9">
        <f>[4]Лист2!$O167</f>
        <v>10103</v>
      </c>
      <c r="AF24" s="8">
        <f>[4]Лист2!$O21</f>
        <v>5146175.37</v>
      </c>
      <c r="AG24" s="9">
        <f>[4]Лист2!$S167</f>
        <v>229</v>
      </c>
      <c r="AH24" s="8">
        <f>[4]Лист2!$S21</f>
        <v>1231815.42</v>
      </c>
      <c r="AI24" s="9">
        <f>[4]Лист2!$P167</f>
        <v>539</v>
      </c>
      <c r="AJ24" s="40">
        <f>[4]Лист2!$P21</f>
        <v>36443240.060000002</v>
      </c>
      <c r="AK24" s="9">
        <f>[4]Лист2!$Q167</f>
        <v>0</v>
      </c>
      <c r="AL24" s="8">
        <f>[4]Лист2!$Q21</f>
        <v>0</v>
      </c>
      <c r="AM24" s="9">
        <f>[4]Лист2!$R167</f>
        <v>99</v>
      </c>
      <c r="AN24" s="40">
        <f>[4]Лист2!$R21</f>
        <v>22177616</v>
      </c>
      <c r="AO24" s="9">
        <f>[4]Лист2!$T167</f>
        <v>0</v>
      </c>
      <c r="AP24" s="8">
        <f>[4]Лист2!$T21</f>
        <v>0</v>
      </c>
      <c r="AQ24" s="8">
        <f t="shared" si="11"/>
        <v>50190449.409999996</v>
      </c>
      <c r="AR24" s="8">
        <f t="shared" si="12"/>
        <v>8789295.8000000007</v>
      </c>
      <c r="AS24" s="9">
        <f>[4]Лист2!$W167</f>
        <v>9984</v>
      </c>
      <c r="AT24" s="8">
        <f>[4]Лист2!$W21</f>
        <v>2974710.78</v>
      </c>
      <c r="AU24" s="9">
        <f>[4]Лист2!$X167</f>
        <v>2047</v>
      </c>
      <c r="AV24" s="8">
        <f>[4]Лист2!$X21</f>
        <v>902083.68</v>
      </c>
      <c r="AW24" s="9">
        <f>[4]Лист2!$Y167</f>
        <v>10074</v>
      </c>
      <c r="AX24" s="8">
        <f>[4]Лист2!$Y21</f>
        <v>4912501.34</v>
      </c>
      <c r="AY24" s="9">
        <f>[4]Лист2!$AC167</f>
        <v>198</v>
      </c>
      <c r="AZ24" s="8">
        <f>[4]Лист2!$AC21</f>
        <v>1444505.64</v>
      </c>
      <c r="BA24" s="9">
        <f>[4]Лист2!$Z167</f>
        <v>564</v>
      </c>
      <c r="BB24" s="40">
        <f>[4]Лист2!$Z21</f>
        <v>39956647.969999999</v>
      </c>
      <c r="BC24" s="9">
        <f>[4]Лист2!$AA167</f>
        <v>0</v>
      </c>
      <c r="BD24" s="8">
        <f>[4]Лист2!$AA21</f>
        <v>0</v>
      </c>
      <c r="BE24" s="9">
        <f>[4]Лист2!$AB167</f>
        <v>61</v>
      </c>
      <c r="BF24" s="40">
        <f>[4]Лист2!$AB21</f>
        <v>20008848</v>
      </c>
      <c r="BG24" s="9">
        <f>[4]Лист2!$AD167</f>
        <v>0</v>
      </c>
      <c r="BH24" s="8">
        <f>[4]Лист2!$AD21</f>
        <v>0</v>
      </c>
      <c r="BI24" s="8">
        <f t="shared" si="13"/>
        <v>49656721.579999998</v>
      </c>
      <c r="BJ24" s="8">
        <f t="shared" si="14"/>
        <v>9965967.5700000003</v>
      </c>
      <c r="BK24" s="9">
        <f>[4]Лист2!$AG167</f>
        <v>12409</v>
      </c>
      <c r="BL24" s="8">
        <f>[4]Лист2!$AG21</f>
        <v>4062696.07</v>
      </c>
      <c r="BM24" s="9">
        <f>[4]Лист2!$AH167</f>
        <v>2027</v>
      </c>
      <c r="BN24" s="8">
        <f>[4]Лист2!$AH21</f>
        <v>893503.78</v>
      </c>
      <c r="BO24" s="9">
        <f>[4]Лист2!$AI167</f>
        <v>10073</v>
      </c>
      <c r="BP24" s="8">
        <f>[4]Лист2!$AI21</f>
        <v>5009767.72</v>
      </c>
      <c r="BQ24" s="9">
        <f>[4]Лист2!$AM167</f>
        <v>188</v>
      </c>
      <c r="BR24" s="8">
        <f>[4]Лист2!$AM21</f>
        <v>604787.84</v>
      </c>
      <c r="BS24" s="9">
        <f>[4]Лист2!$AJ167</f>
        <v>474</v>
      </c>
      <c r="BT24" s="40">
        <f>[4]Лист2!$AJ21</f>
        <v>39085966.170000002</v>
      </c>
      <c r="BU24" s="9">
        <f>[4]Лист2!$AK167</f>
        <v>0</v>
      </c>
      <c r="BV24" s="8">
        <f>[4]Лист2!$AK21</f>
        <v>0</v>
      </c>
      <c r="BW24" s="9">
        <f>[4]Лист2!$AL167</f>
        <v>89</v>
      </c>
      <c r="BX24" s="40">
        <f>[4]Лист2!$AL21</f>
        <v>15102806</v>
      </c>
      <c r="BY24" s="9">
        <f>[4]Лист2!$AN167</f>
        <v>0</v>
      </c>
      <c r="BZ24" s="8">
        <f>[4]Лист2!$AN21</f>
        <v>0</v>
      </c>
      <c r="CA24" s="8">
        <f t="shared" si="15"/>
        <v>24412494.640000001</v>
      </c>
      <c r="CB24" s="8">
        <f t="shared" si="16"/>
        <v>11440476.050000001</v>
      </c>
      <c r="CC24" s="9">
        <f>[4]Лист2!$AQ167</f>
        <v>8494</v>
      </c>
      <c r="CD24" s="8">
        <f>[4]Лист2!$AQ21</f>
        <v>279460.5</v>
      </c>
      <c r="CE24" s="9">
        <f>[4]Лист2!$AR167</f>
        <v>3458</v>
      </c>
      <c r="CF24" s="8">
        <f>[4]Лист2!$AR21</f>
        <v>845310.17</v>
      </c>
      <c r="CG24" s="9">
        <f>[4]Лист2!$AS167</f>
        <v>7807</v>
      </c>
      <c r="CH24" s="8">
        <f>[4]Лист2!$AS21</f>
        <v>10315705.380000001</v>
      </c>
      <c r="CI24" s="9">
        <f>[4]Лист2!$AW167</f>
        <v>139</v>
      </c>
      <c r="CJ24" s="8">
        <f>[4]Лист2!$AW21</f>
        <v>936.87</v>
      </c>
      <c r="CK24" s="9">
        <f>[4]Лист2!$AT167</f>
        <v>561</v>
      </c>
      <c r="CL24" s="40">
        <f>[4]Лист2!$AT21</f>
        <v>12971081.720000001</v>
      </c>
      <c r="CM24" s="9">
        <f>[4]Лист2!$AU167</f>
        <v>0</v>
      </c>
      <c r="CN24" s="8">
        <f>[4]Лист2!$AU21</f>
        <v>0</v>
      </c>
      <c r="CO24" s="9">
        <f>[4]Лист2!$AV167</f>
        <v>86</v>
      </c>
      <c r="CP24" s="40">
        <f>[4]Лист2!$AV21</f>
        <v>989549</v>
      </c>
      <c r="CQ24" s="9">
        <f>[4]Лист2!$AX167</f>
        <v>0</v>
      </c>
      <c r="CR24" s="8">
        <f>[4]Лист2!$AX21</f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155</v>
      </c>
      <c r="E25" s="25" t="s">
        <v>154</v>
      </c>
      <c r="F25" s="31" t="s">
        <v>156</v>
      </c>
      <c r="G25" s="8">
        <f t="shared" si="6"/>
        <v>70281722.879999995</v>
      </c>
      <c r="H25" s="8">
        <f t="shared" si="7"/>
        <v>26023722.620000001</v>
      </c>
      <c r="I25" s="9">
        <f t="shared" si="8"/>
        <v>6541</v>
      </c>
      <c r="J25" s="8">
        <f t="shared" si="5"/>
        <v>4512931.4800000004</v>
      </c>
      <c r="K25" s="9">
        <f t="shared" si="5"/>
        <v>1875</v>
      </c>
      <c r="L25" s="8">
        <f t="shared" si="5"/>
        <v>864715.52</v>
      </c>
      <c r="M25" s="9">
        <f t="shared" si="5"/>
        <v>5166</v>
      </c>
      <c r="N25" s="8">
        <f t="shared" si="5"/>
        <v>20646075.620000001</v>
      </c>
      <c r="O25" s="9">
        <f t="shared" si="5"/>
        <v>136</v>
      </c>
      <c r="P25" s="8">
        <f t="shared" si="5"/>
        <v>1160967.18</v>
      </c>
      <c r="Q25" s="9">
        <f t="shared" si="5"/>
        <v>559</v>
      </c>
      <c r="R25" s="8">
        <f t="shared" si="5"/>
        <v>43097033.079999998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11222625.220000001</v>
      </c>
      <c r="Z25" s="8">
        <f t="shared" si="10"/>
        <v>7227155.3499999996</v>
      </c>
      <c r="AA25" s="9">
        <f>[4]Лист2!$M168</f>
        <v>1770</v>
      </c>
      <c r="AB25" s="8">
        <f>[4]Лист2!$M22</f>
        <v>1361193.26</v>
      </c>
      <c r="AC25" s="9">
        <f>[4]Лист2!$N168</f>
        <v>493</v>
      </c>
      <c r="AD25" s="8">
        <f>[4]Лист2!$N22</f>
        <v>237588.59</v>
      </c>
      <c r="AE25" s="9">
        <f>[4]Лист2!$O168</f>
        <v>1656</v>
      </c>
      <c r="AF25" s="8">
        <f>[4]Лист2!$O22</f>
        <v>5628373.5</v>
      </c>
      <c r="AG25" s="9">
        <f>[4]Лист2!$S168</f>
        <v>60</v>
      </c>
      <c r="AH25" s="8">
        <f>[4]Лист2!$S22</f>
        <v>1082960.56</v>
      </c>
      <c r="AI25" s="9">
        <f>[4]Лист2!$P168</f>
        <v>123</v>
      </c>
      <c r="AJ25" s="40">
        <f>[4]Лист2!$P22</f>
        <v>2912509.31</v>
      </c>
      <c r="AK25" s="9">
        <f>[4]Лист2!$Q168</f>
        <v>0</v>
      </c>
      <c r="AL25" s="8">
        <f>[4]Лист2!$Q22</f>
        <v>0</v>
      </c>
      <c r="AM25" s="9">
        <f>[4]Лист2!$R168</f>
        <v>0</v>
      </c>
      <c r="AN25" s="40">
        <f>[4]Лист2!$R22</f>
        <v>0</v>
      </c>
      <c r="AO25" s="9">
        <f>[4]Лист2!$T168</f>
        <v>0</v>
      </c>
      <c r="AP25" s="8">
        <f>[4]Лист2!$T22</f>
        <v>0</v>
      </c>
      <c r="AQ25" s="8">
        <f t="shared" si="11"/>
        <v>10320904.279999999</v>
      </c>
      <c r="AR25" s="8">
        <f t="shared" si="12"/>
        <v>6381405.7300000004</v>
      </c>
      <c r="AS25" s="9">
        <f>[4]Лист2!$W168</f>
        <v>1945</v>
      </c>
      <c r="AT25" s="8">
        <f>[4]Лист2!$W22</f>
        <v>1437356.9</v>
      </c>
      <c r="AU25" s="9">
        <f>[4]Лист2!$X168</f>
        <v>526</v>
      </c>
      <c r="AV25" s="8">
        <f>[4]Лист2!$X22</f>
        <v>248071.76</v>
      </c>
      <c r="AW25" s="9">
        <f>[4]Лист2!$Y168</f>
        <v>1301</v>
      </c>
      <c r="AX25" s="8">
        <f>[4]Лист2!$Y22</f>
        <v>4695977.07</v>
      </c>
      <c r="AY25" s="9">
        <f>[4]Лист2!$AC168</f>
        <v>60</v>
      </c>
      <c r="AZ25" s="8">
        <f>[4]Лист2!$AC22</f>
        <v>36273.68</v>
      </c>
      <c r="BA25" s="9">
        <f>[4]Лист2!$Z168</f>
        <v>108</v>
      </c>
      <c r="BB25" s="40">
        <f>[4]Лист2!$Z22</f>
        <v>3903224.87</v>
      </c>
      <c r="BC25" s="9">
        <f>[4]Лист2!$AA168</f>
        <v>0</v>
      </c>
      <c r="BD25" s="8">
        <f>[4]Лист2!$AA22</f>
        <v>0</v>
      </c>
      <c r="BE25" s="9">
        <f>[4]Лист2!$AB168</f>
        <v>0</v>
      </c>
      <c r="BF25" s="40">
        <f>[4]Лист2!$AB22</f>
        <v>0</v>
      </c>
      <c r="BG25" s="9">
        <f>[4]Лист2!$AD168</f>
        <v>0</v>
      </c>
      <c r="BH25" s="8">
        <f>[4]Лист2!$AD22</f>
        <v>0</v>
      </c>
      <c r="BI25" s="8">
        <f t="shared" si="13"/>
        <v>18474699.670000002</v>
      </c>
      <c r="BJ25" s="8">
        <f t="shared" si="14"/>
        <v>9914332.6600000001</v>
      </c>
      <c r="BK25" s="9">
        <f>[4]Лист2!$AG168</f>
        <v>1987</v>
      </c>
      <c r="BL25" s="8">
        <f>[4]Лист2!$AG22</f>
        <v>1493290.7</v>
      </c>
      <c r="BM25" s="9">
        <f>[4]Лист2!$AH168</f>
        <v>645</v>
      </c>
      <c r="BN25" s="8">
        <f>[4]Лист2!$AH22</f>
        <v>268816.01</v>
      </c>
      <c r="BO25" s="9">
        <f>[4]Лист2!$AI168</f>
        <v>1911</v>
      </c>
      <c r="BP25" s="8">
        <f>[4]Лист2!$AI22</f>
        <v>8152225.9500000002</v>
      </c>
      <c r="BQ25" s="9">
        <f>[4]Лист2!$AM168</f>
        <v>14</v>
      </c>
      <c r="BR25" s="8">
        <f>[4]Лист2!$AM22</f>
        <v>36273.67</v>
      </c>
      <c r="BS25" s="9">
        <f>[4]Лист2!$AJ168</f>
        <v>131</v>
      </c>
      <c r="BT25" s="40">
        <f>[4]Лист2!$AJ22</f>
        <v>8524093.3399999999</v>
      </c>
      <c r="BU25" s="9">
        <f>[4]Лист2!$AK168</f>
        <v>0</v>
      </c>
      <c r="BV25" s="8">
        <f>[4]Лист2!$AK22</f>
        <v>0</v>
      </c>
      <c r="BW25" s="9">
        <f>[4]Лист2!$AL168</f>
        <v>0</v>
      </c>
      <c r="BX25" s="40">
        <f>[4]Лист2!$AL22</f>
        <v>0</v>
      </c>
      <c r="BY25" s="9">
        <f>[4]Лист2!$AN168</f>
        <v>0</v>
      </c>
      <c r="BZ25" s="8">
        <f>[4]Лист2!$AN22</f>
        <v>0</v>
      </c>
      <c r="CA25" s="8">
        <f t="shared" si="15"/>
        <v>30263493.710000001</v>
      </c>
      <c r="CB25" s="8">
        <f t="shared" si="16"/>
        <v>2500828.88</v>
      </c>
      <c r="CC25" s="9">
        <f>[4]Лист2!$AQ168</f>
        <v>839</v>
      </c>
      <c r="CD25" s="8">
        <f>[4]Лист2!$AQ22</f>
        <v>221090.62</v>
      </c>
      <c r="CE25" s="9">
        <f>[4]Лист2!$AR168</f>
        <v>211</v>
      </c>
      <c r="CF25" s="8">
        <f>[4]Лист2!$AR22</f>
        <v>110239.16</v>
      </c>
      <c r="CG25" s="9">
        <f>[4]Лист2!$AS168</f>
        <v>298</v>
      </c>
      <c r="CH25" s="8">
        <f>[4]Лист2!$AS22</f>
        <v>2169499.1</v>
      </c>
      <c r="CI25" s="9">
        <f>[4]Лист2!$AW168</f>
        <v>2</v>
      </c>
      <c r="CJ25" s="8">
        <f>[4]Лист2!$AW22</f>
        <v>5459.27</v>
      </c>
      <c r="CK25" s="9">
        <f>[4]Лист2!$AT168</f>
        <v>197</v>
      </c>
      <c r="CL25" s="40">
        <f>[4]Лист2!$AT22</f>
        <v>27757205.559999999</v>
      </c>
      <c r="CM25" s="9">
        <f>[4]Лист2!$AU168</f>
        <v>0</v>
      </c>
      <c r="CN25" s="8">
        <f>[4]Лист2!$AU22</f>
        <v>0</v>
      </c>
      <c r="CO25" s="9">
        <f>[4]Лист2!$AV168</f>
        <v>0</v>
      </c>
      <c r="CP25" s="40">
        <f>[4]Лист2!$AV22</f>
        <v>0</v>
      </c>
      <c r="CQ25" s="9">
        <f>[4]Лист2!$AX168</f>
        <v>0</v>
      </c>
      <c r="CR25" s="8">
        <f>[4]Лист2!$AX22</f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155</v>
      </c>
      <c r="E26" s="25" t="s">
        <v>154</v>
      </c>
      <c r="F26" s="31" t="s">
        <v>156</v>
      </c>
      <c r="G26" s="8">
        <f t="shared" si="6"/>
        <v>6452421.6699999999</v>
      </c>
      <c r="H26" s="8">
        <f t="shared" si="7"/>
        <v>6452421.6699999999</v>
      </c>
      <c r="I26" s="9">
        <f t="shared" si="8"/>
        <v>2669</v>
      </c>
      <c r="J26" s="8">
        <f t="shared" si="8"/>
        <v>924962.37</v>
      </c>
      <c r="K26" s="9">
        <f t="shared" si="8"/>
        <v>1335</v>
      </c>
      <c r="L26" s="8">
        <f t="shared" si="8"/>
        <v>708893.01</v>
      </c>
      <c r="M26" s="9">
        <f t="shared" si="8"/>
        <v>6524</v>
      </c>
      <c r="N26" s="8">
        <f t="shared" si="8"/>
        <v>4818566.29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1847189.11</v>
      </c>
      <c r="Z26" s="8">
        <f t="shared" si="10"/>
        <v>1847189.11</v>
      </c>
      <c r="AA26" s="9">
        <f>[4]Лист2!$M169</f>
        <v>620</v>
      </c>
      <c r="AB26" s="8">
        <f>[4]Лист2!$M23</f>
        <v>280190.40000000002</v>
      </c>
      <c r="AC26" s="9">
        <f>[4]Лист2!$N169</f>
        <v>351</v>
      </c>
      <c r="AD26" s="8">
        <f>[4]Лист2!$N23</f>
        <v>186383.11</v>
      </c>
      <c r="AE26" s="9">
        <f>[4]Лист2!$O169</f>
        <v>1300</v>
      </c>
      <c r="AF26" s="8">
        <f>[4]Лист2!$O23</f>
        <v>1380615.6</v>
      </c>
      <c r="AG26" s="9">
        <f>[4]Лист2!$S169</f>
        <v>0</v>
      </c>
      <c r="AH26" s="8">
        <f>[4]Лист2!$S23</f>
        <v>0</v>
      </c>
      <c r="AI26" s="9">
        <f>[4]Лист2!$P169</f>
        <v>0</v>
      </c>
      <c r="AJ26" s="40">
        <f>[4]Лист2!$P23</f>
        <v>0</v>
      </c>
      <c r="AK26" s="9">
        <f>[4]Лист2!$Q169</f>
        <v>0</v>
      </c>
      <c r="AL26" s="8">
        <f>[4]Лист2!$Q23</f>
        <v>0</v>
      </c>
      <c r="AM26" s="9">
        <f>[4]Лист2!$R169</f>
        <v>0</v>
      </c>
      <c r="AN26" s="40">
        <f>[4]Лист2!$R23</f>
        <v>0</v>
      </c>
      <c r="AO26" s="9">
        <f>[4]Лист2!$T169</f>
        <v>0</v>
      </c>
      <c r="AP26" s="8">
        <f>[4]Лист2!$T23</f>
        <v>0</v>
      </c>
      <c r="AQ26" s="8">
        <f t="shared" si="11"/>
        <v>2005959.9</v>
      </c>
      <c r="AR26" s="8">
        <f t="shared" si="12"/>
        <v>2005959.9</v>
      </c>
      <c r="AS26" s="9">
        <f>[4]Лист2!$W169</f>
        <v>620</v>
      </c>
      <c r="AT26" s="8">
        <f>[4]Лист2!$W23</f>
        <v>280190.40000000002</v>
      </c>
      <c r="AU26" s="9">
        <f>[4]Лист2!$X169</f>
        <v>250</v>
      </c>
      <c r="AV26" s="8">
        <f>[4]Лист2!$X23</f>
        <v>132751.5</v>
      </c>
      <c r="AW26" s="9">
        <f>[4]Лист2!$Y169</f>
        <v>1500</v>
      </c>
      <c r="AX26" s="8">
        <f>[4]Лист2!$Y23</f>
        <v>1593018</v>
      </c>
      <c r="AY26" s="9">
        <f>[4]Лист2!$AC169</f>
        <v>0</v>
      </c>
      <c r="AZ26" s="8">
        <f>[4]Лист2!$AC23</f>
        <v>0</v>
      </c>
      <c r="BA26" s="9">
        <f>[4]Лист2!$Z169</f>
        <v>0</v>
      </c>
      <c r="BB26" s="40">
        <f>[4]Лист2!$Z23</f>
        <v>0</v>
      </c>
      <c r="BC26" s="9">
        <f>[4]Лист2!$AA169</f>
        <v>0</v>
      </c>
      <c r="BD26" s="8">
        <f>[4]Лист2!$AA23</f>
        <v>0</v>
      </c>
      <c r="BE26" s="9">
        <f>[4]Лист2!$AB169</f>
        <v>0</v>
      </c>
      <c r="BF26" s="40">
        <f>[4]Лист2!$AB23</f>
        <v>0</v>
      </c>
      <c r="BG26" s="9">
        <f>[4]Лист2!$AD169</f>
        <v>0</v>
      </c>
      <c r="BH26" s="8">
        <f>[4]Лист2!$AD23</f>
        <v>0</v>
      </c>
      <c r="BI26" s="8">
        <f t="shared" si="13"/>
        <v>1739327.1</v>
      </c>
      <c r="BJ26" s="8">
        <f t="shared" si="14"/>
        <v>1739327.1</v>
      </c>
      <c r="BK26" s="9">
        <f>[4]Лист2!$AG169</f>
        <v>500</v>
      </c>
      <c r="BL26" s="8">
        <f>[4]Лист2!$AG23</f>
        <v>225960</v>
      </c>
      <c r="BM26" s="9">
        <f>[4]Лист2!$AH169</f>
        <v>250</v>
      </c>
      <c r="BN26" s="8">
        <f>[4]Лист2!$AH23</f>
        <v>132751.5</v>
      </c>
      <c r="BO26" s="9">
        <f>[4]Лист2!$AI169</f>
        <v>1300</v>
      </c>
      <c r="BP26" s="8">
        <f>[4]Лист2!$AI23</f>
        <v>1380615.6</v>
      </c>
      <c r="BQ26" s="9">
        <f>[4]Лист2!$AM169</f>
        <v>0</v>
      </c>
      <c r="BR26" s="8">
        <f>[4]Лист2!$AM23</f>
        <v>0</v>
      </c>
      <c r="BS26" s="9">
        <f>[4]Лист2!$AJ169</f>
        <v>0</v>
      </c>
      <c r="BT26" s="40">
        <f>[4]Лист2!$AJ23</f>
        <v>0</v>
      </c>
      <c r="BU26" s="9">
        <f>[4]Лист2!$AK169</f>
        <v>0</v>
      </c>
      <c r="BV26" s="8">
        <f>[4]Лист2!$AK23</f>
        <v>0</v>
      </c>
      <c r="BW26" s="9">
        <f>[4]Лист2!$AL169</f>
        <v>0</v>
      </c>
      <c r="BX26" s="40">
        <f>[4]Лист2!$AL23</f>
        <v>0</v>
      </c>
      <c r="BY26" s="9">
        <f>[4]Лист2!$AN169</f>
        <v>0</v>
      </c>
      <c r="BZ26" s="8">
        <f>[4]Лист2!$AN23</f>
        <v>0</v>
      </c>
      <c r="CA26" s="8">
        <f t="shared" si="15"/>
        <v>859945.56</v>
      </c>
      <c r="CB26" s="8">
        <f t="shared" si="16"/>
        <v>859945.56</v>
      </c>
      <c r="CC26" s="9">
        <f>[4]Лист2!$AQ169</f>
        <v>929</v>
      </c>
      <c r="CD26" s="8">
        <f>[4]Лист2!$AQ23</f>
        <v>138621.57</v>
      </c>
      <c r="CE26" s="9">
        <f>[4]Лист2!$AR169</f>
        <v>484</v>
      </c>
      <c r="CF26" s="8">
        <f>[4]Лист2!$AR23</f>
        <v>257006.9</v>
      </c>
      <c r="CG26" s="9">
        <f>[4]Лист2!$AS169</f>
        <v>2424</v>
      </c>
      <c r="CH26" s="8">
        <f>[4]Лист2!$AS23</f>
        <v>464317.09</v>
      </c>
      <c r="CI26" s="9">
        <f>[4]Лист2!$AW169</f>
        <v>0</v>
      </c>
      <c r="CJ26" s="8">
        <f>[4]Лист2!$AW23</f>
        <v>0</v>
      </c>
      <c r="CK26" s="9">
        <f>[4]Лист2!$AT169</f>
        <v>0</v>
      </c>
      <c r="CL26" s="40">
        <f>[4]Лист2!$AT23</f>
        <v>0</v>
      </c>
      <c r="CM26" s="9">
        <f>[4]Лист2!$AU169</f>
        <v>0</v>
      </c>
      <c r="CN26" s="8">
        <f>[4]Лист2!$AU23</f>
        <v>0</v>
      </c>
      <c r="CO26" s="9">
        <f>[4]Лист2!$AV169</f>
        <v>0</v>
      </c>
      <c r="CP26" s="40">
        <f>[4]Лист2!$AV23</f>
        <v>0</v>
      </c>
      <c r="CQ26" s="9">
        <f>[4]Лист2!$AX169</f>
        <v>0</v>
      </c>
      <c r="CR26" s="8">
        <f>[4]Лист2!$AX23</f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155</v>
      </c>
      <c r="E27" s="25" t="s">
        <v>154</v>
      </c>
      <c r="F27" s="31" t="s">
        <v>156</v>
      </c>
      <c r="G27" s="8">
        <f t="shared" si="6"/>
        <v>11709856.24</v>
      </c>
      <c r="H27" s="8">
        <f t="shared" si="7"/>
        <v>11709856.24</v>
      </c>
      <c r="I27" s="9">
        <f t="shared" si="8"/>
        <v>5668</v>
      </c>
      <c r="J27" s="8">
        <f t="shared" si="8"/>
        <v>2561886.21</v>
      </c>
      <c r="K27" s="9">
        <f t="shared" si="8"/>
        <v>1472</v>
      </c>
      <c r="L27" s="8">
        <f t="shared" si="8"/>
        <v>782174.71</v>
      </c>
      <c r="M27" s="9">
        <f t="shared" si="8"/>
        <v>8945</v>
      </c>
      <c r="N27" s="8">
        <f t="shared" si="8"/>
        <v>8365795.3200000003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2964540.07</v>
      </c>
      <c r="Z27" s="8">
        <f t="shared" si="10"/>
        <v>2964540.07</v>
      </c>
      <c r="AA27" s="9">
        <f>[4]Лист2!$M170</f>
        <v>1679</v>
      </c>
      <c r="AB27" s="8">
        <f>[4]Лист2!$M24</f>
        <v>758832.74</v>
      </c>
      <c r="AC27" s="9">
        <f>[4]Лист2!$N170</f>
        <v>339</v>
      </c>
      <c r="AD27" s="8">
        <f>[4]Лист2!$N24</f>
        <v>179782.97</v>
      </c>
      <c r="AE27" s="9">
        <f>[4]Лист2!$O170</f>
        <v>1907</v>
      </c>
      <c r="AF27" s="8">
        <f>[4]Лист2!$O24</f>
        <v>2025924.36</v>
      </c>
      <c r="AG27" s="9">
        <f>[4]Лист2!$S170</f>
        <v>0</v>
      </c>
      <c r="AH27" s="8">
        <f>[4]Лист2!$S24</f>
        <v>0</v>
      </c>
      <c r="AI27" s="9">
        <f>[4]Лист2!$P170</f>
        <v>0</v>
      </c>
      <c r="AJ27" s="40">
        <f>[4]Лист2!$P24</f>
        <v>0</v>
      </c>
      <c r="AK27" s="9">
        <f>[4]Лист2!$Q170</f>
        <v>0</v>
      </c>
      <c r="AL27" s="8">
        <f>[4]Лист2!$Q24</f>
        <v>0</v>
      </c>
      <c r="AM27" s="9">
        <f>[4]Лист2!$R170</f>
        <v>0</v>
      </c>
      <c r="AN27" s="40">
        <f>[4]Лист2!$R24</f>
        <v>0</v>
      </c>
      <c r="AO27" s="9">
        <f>[4]Лист2!$T170</f>
        <v>0</v>
      </c>
      <c r="AP27" s="8">
        <f>[4]Лист2!$T24</f>
        <v>0</v>
      </c>
      <c r="AQ27" s="8">
        <f t="shared" si="11"/>
        <v>2376067.23</v>
      </c>
      <c r="AR27" s="8">
        <f t="shared" si="12"/>
        <v>2376067.23</v>
      </c>
      <c r="AS27" s="9">
        <f>[4]Лист2!$W170</f>
        <v>1293</v>
      </c>
      <c r="AT27" s="8">
        <f>[4]Лист2!$W24</f>
        <v>584256.73</v>
      </c>
      <c r="AU27" s="9">
        <f>[4]Лист2!$X170</f>
        <v>382</v>
      </c>
      <c r="AV27" s="8">
        <f>[4]Лист2!$X24</f>
        <v>202750.84</v>
      </c>
      <c r="AW27" s="9">
        <f>[4]Лист2!$Y170</f>
        <v>1496</v>
      </c>
      <c r="AX27" s="8">
        <f>[4]Лист2!$Y24</f>
        <v>1589059.66</v>
      </c>
      <c r="AY27" s="9">
        <f>[4]Лист2!$AC170</f>
        <v>0</v>
      </c>
      <c r="AZ27" s="8">
        <f>[4]Лист2!$AC24</f>
        <v>0</v>
      </c>
      <c r="BA27" s="9">
        <f>[4]Лист2!$Z170</f>
        <v>0</v>
      </c>
      <c r="BB27" s="40">
        <f>[4]Лист2!$Z24</f>
        <v>0</v>
      </c>
      <c r="BC27" s="9">
        <f>[4]Лист2!$AA170</f>
        <v>0</v>
      </c>
      <c r="BD27" s="8">
        <f>[4]Лист2!$AA24</f>
        <v>0</v>
      </c>
      <c r="BE27" s="9">
        <f>[4]Лист2!$AB170</f>
        <v>0</v>
      </c>
      <c r="BF27" s="40">
        <f>[4]Лист2!$AB24</f>
        <v>0</v>
      </c>
      <c r="BG27" s="9">
        <f>[4]Лист2!$AD170</f>
        <v>0</v>
      </c>
      <c r="BH27" s="8">
        <f>[4]Лист2!$AD24</f>
        <v>0</v>
      </c>
      <c r="BI27" s="8">
        <f t="shared" si="13"/>
        <v>2878544.69</v>
      </c>
      <c r="BJ27" s="8">
        <f t="shared" si="14"/>
        <v>2878544.69</v>
      </c>
      <c r="BK27" s="9">
        <f>[4]Лист2!$AG170</f>
        <v>1295</v>
      </c>
      <c r="BL27" s="8">
        <f>[4]Лист2!$AG24</f>
        <v>585200.38</v>
      </c>
      <c r="BM27" s="9">
        <f>[4]Лист2!$AH170</f>
        <v>387</v>
      </c>
      <c r="BN27" s="8">
        <f>[4]Лист2!$AH24</f>
        <v>205443.62</v>
      </c>
      <c r="BO27" s="9">
        <f>[4]Лист2!$AI170</f>
        <v>1589</v>
      </c>
      <c r="BP27" s="8">
        <f>[4]Лист2!$AI24</f>
        <v>2087900.69</v>
      </c>
      <c r="BQ27" s="9">
        <f>[4]Лист2!$AM170</f>
        <v>0</v>
      </c>
      <c r="BR27" s="8">
        <f>[4]Лист2!$AM24</f>
        <v>0</v>
      </c>
      <c r="BS27" s="9">
        <f>[4]Лист2!$AJ170</f>
        <v>0</v>
      </c>
      <c r="BT27" s="40">
        <f>[4]Лист2!$AJ24</f>
        <v>0</v>
      </c>
      <c r="BU27" s="9">
        <f>[4]Лист2!$AK170</f>
        <v>0</v>
      </c>
      <c r="BV27" s="8">
        <f>[4]Лист2!$AK24</f>
        <v>0</v>
      </c>
      <c r="BW27" s="9">
        <f>[4]Лист2!$AL170</f>
        <v>0</v>
      </c>
      <c r="BX27" s="40">
        <f>[4]Лист2!$AL24</f>
        <v>0</v>
      </c>
      <c r="BY27" s="9">
        <f>[4]Лист2!$AN170</f>
        <v>0</v>
      </c>
      <c r="BZ27" s="8">
        <f>[4]Лист2!$AN24</f>
        <v>0</v>
      </c>
      <c r="CA27" s="8">
        <f t="shared" si="15"/>
        <v>3490704.25</v>
      </c>
      <c r="CB27" s="8">
        <f t="shared" si="16"/>
        <v>3490704.25</v>
      </c>
      <c r="CC27" s="9">
        <f>[4]Лист2!$AQ170</f>
        <v>1401</v>
      </c>
      <c r="CD27" s="8">
        <f>[4]Лист2!$AQ24</f>
        <v>633596.36</v>
      </c>
      <c r="CE27" s="9">
        <f>[4]Лист2!$AR170</f>
        <v>364</v>
      </c>
      <c r="CF27" s="8">
        <f>[4]Лист2!$AR24</f>
        <v>194197.28</v>
      </c>
      <c r="CG27" s="9">
        <f>[4]Лист2!$AS170</f>
        <v>3953</v>
      </c>
      <c r="CH27" s="8">
        <f>[4]Лист2!$AS24</f>
        <v>2662910.61</v>
      </c>
      <c r="CI27" s="9">
        <f>[4]Лист2!$AW170</f>
        <v>0</v>
      </c>
      <c r="CJ27" s="8">
        <f>[4]Лист2!$AW24</f>
        <v>0</v>
      </c>
      <c r="CK27" s="9">
        <f>[4]Лист2!$AT170</f>
        <v>0</v>
      </c>
      <c r="CL27" s="40">
        <f>[4]Лист2!$AT24</f>
        <v>0</v>
      </c>
      <c r="CM27" s="9">
        <f>[4]Лист2!$AU170</f>
        <v>0</v>
      </c>
      <c r="CN27" s="8">
        <f>[4]Лист2!$AU24</f>
        <v>0</v>
      </c>
      <c r="CO27" s="9">
        <f>[4]Лист2!$AV170</f>
        <v>0</v>
      </c>
      <c r="CP27" s="40">
        <f>[4]Лист2!$AV24</f>
        <v>0</v>
      </c>
      <c r="CQ27" s="9">
        <f>[4]Лист2!$AX170</f>
        <v>0</v>
      </c>
      <c r="CR27" s="8">
        <f>[4]Лист2!$AX24</f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155</v>
      </c>
      <c r="E28" s="25" t="s">
        <v>154</v>
      </c>
      <c r="F28" s="31" t="s">
        <v>156</v>
      </c>
      <c r="G28" s="8">
        <f t="shared" si="6"/>
        <v>9734655.2799999993</v>
      </c>
      <c r="H28" s="8">
        <f t="shared" si="7"/>
        <v>9734655.2799999993</v>
      </c>
      <c r="I28" s="9">
        <f t="shared" si="8"/>
        <v>4358</v>
      </c>
      <c r="J28" s="8">
        <f t="shared" si="8"/>
        <v>1610476.57</v>
      </c>
      <c r="K28" s="9">
        <f t="shared" si="8"/>
        <v>1179</v>
      </c>
      <c r="L28" s="8">
        <f t="shared" si="8"/>
        <v>604030.6</v>
      </c>
      <c r="M28" s="9">
        <f t="shared" si="8"/>
        <v>7837</v>
      </c>
      <c r="N28" s="8">
        <f t="shared" si="8"/>
        <v>7520148.1100000003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2782935.4</v>
      </c>
      <c r="Z28" s="8">
        <f t="shared" si="10"/>
        <v>2782935.4</v>
      </c>
      <c r="AA28" s="9">
        <f>[4]Лист2!$M171</f>
        <v>1111</v>
      </c>
      <c r="AB28" s="8">
        <f>[4]Лист2!$M25</f>
        <v>497529.32</v>
      </c>
      <c r="AC28" s="9">
        <f>[4]Лист2!$N171</f>
        <v>268</v>
      </c>
      <c r="AD28" s="8">
        <f>[4]Лист2!$N25</f>
        <v>136239.9</v>
      </c>
      <c r="AE28" s="9">
        <f>[4]Лист2!$O171</f>
        <v>2017</v>
      </c>
      <c r="AF28" s="8">
        <f>[4]Лист2!$O25</f>
        <v>2149166.1800000002</v>
      </c>
      <c r="AG28" s="9">
        <f>[4]Лист2!$S171</f>
        <v>0</v>
      </c>
      <c r="AH28" s="8">
        <f>[4]Лист2!$S25</f>
        <v>0</v>
      </c>
      <c r="AI28" s="9">
        <f>[4]Лист2!$P171</f>
        <v>0</v>
      </c>
      <c r="AJ28" s="40">
        <f>[4]Лист2!$P25</f>
        <v>0</v>
      </c>
      <c r="AK28" s="9">
        <f>[4]Лист2!$Q171</f>
        <v>0</v>
      </c>
      <c r="AL28" s="8">
        <f>[4]Лист2!$Q25</f>
        <v>0</v>
      </c>
      <c r="AM28" s="9">
        <f>[4]Лист2!$R171</f>
        <v>0</v>
      </c>
      <c r="AN28" s="40">
        <f>[4]Лист2!$R25</f>
        <v>0</v>
      </c>
      <c r="AO28" s="9">
        <f>[4]Лист2!$T171</f>
        <v>0</v>
      </c>
      <c r="AP28" s="8">
        <f>[4]Лист2!$T25</f>
        <v>0</v>
      </c>
      <c r="AQ28" s="8">
        <f t="shared" si="11"/>
        <v>2541392.9300000002</v>
      </c>
      <c r="AR28" s="8">
        <f t="shared" si="12"/>
        <v>2541392.9300000002</v>
      </c>
      <c r="AS28" s="9">
        <f>[4]Лист2!$W171</f>
        <v>1094</v>
      </c>
      <c r="AT28" s="8">
        <f>[4]Лист2!$W25</f>
        <v>494315.75</v>
      </c>
      <c r="AU28" s="9">
        <f>[4]Лист2!$X171</f>
        <v>268</v>
      </c>
      <c r="AV28" s="8">
        <f>[4]Лист2!$X25</f>
        <v>136239.9</v>
      </c>
      <c r="AW28" s="9">
        <f>[4]Лист2!$Y171</f>
        <v>1759</v>
      </c>
      <c r="AX28" s="8">
        <f>[4]Лист2!$Y25</f>
        <v>1910837.28</v>
      </c>
      <c r="AY28" s="9">
        <f>[4]Лист2!$AC171</f>
        <v>0</v>
      </c>
      <c r="AZ28" s="8">
        <f>[4]Лист2!$AC25</f>
        <v>0</v>
      </c>
      <c r="BA28" s="9">
        <f>[4]Лист2!$Z171</f>
        <v>0</v>
      </c>
      <c r="BB28" s="40">
        <f>[4]Лист2!$Z25</f>
        <v>0</v>
      </c>
      <c r="BC28" s="9">
        <f>[4]Лист2!$AA171</f>
        <v>0</v>
      </c>
      <c r="BD28" s="8">
        <f>[4]Лист2!$AA25</f>
        <v>0</v>
      </c>
      <c r="BE28" s="9">
        <f>[4]Лист2!$AB171</f>
        <v>0</v>
      </c>
      <c r="BF28" s="40">
        <f>[4]Лист2!$AB25</f>
        <v>0</v>
      </c>
      <c r="BG28" s="9">
        <f>[4]Лист2!$AD171</f>
        <v>0</v>
      </c>
      <c r="BH28" s="8">
        <f>[4]Лист2!$AD25</f>
        <v>0</v>
      </c>
      <c r="BI28" s="8">
        <f t="shared" si="13"/>
        <v>2022400.66</v>
      </c>
      <c r="BJ28" s="8">
        <f t="shared" si="14"/>
        <v>2022400.66</v>
      </c>
      <c r="BK28" s="9">
        <f>[4]Лист2!$AG171</f>
        <v>1014</v>
      </c>
      <c r="BL28" s="8">
        <f>[4]Лист2!$AG25</f>
        <v>304315.75</v>
      </c>
      <c r="BM28" s="9">
        <f>[4]Лист2!$AH171</f>
        <v>260</v>
      </c>
      <c r="BN28" s="8">
        <f>[4]Лист2!$AH25</f>
        <v>136239.9</v>
      </c>
      <c r="BO28" s="9">
        <f>[4]Лист2!$AI171</f>
        <v>1899</v>
      </c>
      <c r="BP28" s="8">
        <f>[4]Лист2!$AI25</f>
        <v>1581845.01</v>
      </c>
      <c r="BQ28" s="9">
        <f>[4]Лист2!$AM171</f>
        <v>0</v>
      </c>
      <c r="BR28" s="8">
        <f>[4]Лист2!$AM25</f>
        <v>0</v>
      </c>
      <c r="BS28" s="9">
        <f>[4]Лист2!$AJ171</f>
        <v>0</v>
      </c>
      <c r="BT28" s="40">
        <f>[4]Лист2!$AJ25</f>
        <v>0</v>
      </c>
      <c r="BU28" s="9">
        <f>[4]Лист2!$AK171</f>
        <v>0</v>
      </c>
      <c r="BV28" s="8">
        <f>[4]Лист2!$AK25</f>
        <v>0</v>
      </c>
      <c r="BW28" s="9">
        <f>[4]Лист2!$AL171</f>
        <v>0</v>
      </c>
      <c r="BX28" s="40">
        <f>[4]Лист2!$AL25</f>
        <v>0</v>
      </c>
      <c r="BY28" s="9">
        <f>[4]Лист2!$AN171</f>
        <v>0</v>
      </c>
      <c r="BZ28" s="8">
        <f>[4]Лист2!$AN25</f>
        <v>0</v>
      </c>
      <c r="CA28" s="8">
        <f t="shared" si="15"/>
        <v>2387926.29</v>
      </c>
      <c r="CB28" s="8">
        <f t="shared" si="16"/>
        <v>2387926.29</v>
      </c>
      <c r="CC28" s="9">
        <f>[4]Лист2!$AQ171</f>
        <v>1139</v>
      </c>
      <c r="CD28" s="8">
        <f>[4]Лист2!$AQ25</f>
        <v>314315.75</v>
      </c>
      <c r="CE28" s="9">
        <f>[4]Лист2!$AR171</f>
        <v>383</v>
      </c>
      <c r="CF28" s="8">
        <f>[4]Лист2!$AR25</f>
        <v>195310.9</v>
      </c>
      <c r="CG28" s="9">
        <f>[4]Лист2!$AS171</f>
        <v>2162</v>
      </c>
      <c r="CH28" s="8">
        <f>[4]Лист2!$AS25</f>
        <v>1878299.64</v>
      </c>
      <c r="CI28" s="9">
        <f>[4]Лист2!$AW171</f>
        <v>0</v>
      </c>
      <c r="CJ28" s="8">
        <f>[4]Лист2!$AW25</f>
        <v>0</v>
      </c>
      <c r="CK28" s="9">
        <f>[4]Лист2!$AT171</f>
        <v>0</v>
      </c>
      <c r="CL28" s="40">
        <f>[4]Лист2!$AT25</f>
        <v>0</v>
      </c>
      <c r="CM28" s="9">
        <f>[4]Лист2!$AU171</f>
        <v>0</v>
      </c>
      <c r="CN28" s="8">
        <f>[4]Лист2!$AU25</f>
        <v>0</v>
      </c>
      <c r="CO28" s="9">
        <f>[4]Лист2!$AV171</f>
        <v>0</v>
      </c>
      <c r="CP28" s="40">
        <f>[4]Лист2!$AV25</f>
        <v>0</v>
      </c>
      <c r="CQ28" s="9">
        <f>[4]Лист2!$AX171</f>
        <v>0</v>
      </c>
      <c r="CR28" s="8">
        <f>[4]Лист2!$AX25</f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155</v>
      </c>
      <c r="E29" s="25" t="s">
        <v>154</v>
      </c>
      <c r="F29" s="31" t="s">
        <v>156</v>
      </c>
      <c r="G29" s="8">
        <f t="shared" si="6"/>
        <v>39157144.359999999</v>
      </c>
      <c r="H29" s="8">
        <f t="shared" si="7"/>
        <v>38250267.82</v>
      </c>
      <c r="I29" s="9">
        <f t="shared" si="8"/>
        <v>27818</v>
      </c>
      <c r="J29" s="8">
        <f t="shared" si="8"/>
        <v>10043846.57</v>
      </c>
      <c r="K29" s="9">
        <f t="shared" si="8"/>
        <v>14850</v>
      </c>
      <c r="L29" s="8">
        <f t="shared" si="8"/>
        <v>6706361.3399999999</v>
      </c>
      <c r="M29" s="9">
        <f t="shared" si="8"/>
        <v>27879</v>
      </c>
      <c r="N29" s="8">
        <f t="shared" si="8"/>
        <v>21500059.91</v>
      </c>
      <c r="O29" s="9">
        <f t="shared" si="8"/>
        <v>250</v>
      </c>
      <c r="P29" s="8">
        <f t="shared" si="8"/>
        <v>906876.54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13035526.609999999</v>
      </c>
      <c r="Z29" s="8">
        <f t="shared" si="10"/>
        <v>12373696.07</v>
      </c>
      <c r="AA29" s="9">
        <f>[4]Лист2!$M172</f>
        <v>6106</v>
      </c>
      <c r="AB29" s="8">
        <f>[4]Лист2!$M26</f>
        <v>4583901.26</v>
      </c>
      <c r="AC29" s="9">
        <f>[4]Лист2!$N172</f>
        <v>2993</v>
      </c>
      <c r="AD29" s="8">
        <f>[4]Лист2!$N26</f>
        <v>1333817.56</v>
      </c>
      <c r="AE29" s="9">
        <f>[4]Лист2!$O172</f>
        <v>5047</v>
      </c>
      <c r="AF29" s="8">
        <f>[4]Лист2!$O26</f>
        <v>6455977.25</v>
      </c>
      <c r="AG29" s="9">
        <f>[4]Лист2!$S172</f>
        <v>91</v>
      </c>
      <c r="AH29" s="8">
        <f>[4]Лист2!$S26</f>
        <v>661830.54</v>
      </c>
      <c r="AI29" s="9">
        <f>[4]Лист2!$P172</f>
        <v>0</v>
      </c>
      <c r="AJ29" s="40">
        <f>[4]Лист2!$P26</f>
        <v>0</v>
      </c>
      <c r="AK29" s="9">
        <f>[4]Лист2!$Q172</f>
        <v>0</v>
      </c>
      <c r="AL29" s="8">
        <f>[4]Лист2!$Q26</f>
        <v>0</v>
      </c>
      <c r="AM29" s="9">
        <f>[4]Лист2!$R172</f>
        <v>0</v>
      </c>
      <c r="AN29" s="40">
        <f>[4]Лист2!$R26</f>
        <v>0</v>
      </c>
      <c r="AO29" s="9">
        <f>[4]Лист2!$T172</f>
        <v>0</v>
      </c>
      <c r="AP29" s="8">
        <f>[4]Лист2!$T26</f>
        <v>0</v>
      </c>
      <c r="AQ29" s="8">
        <f t="shared" si="11"/>
        <v>11169762.960000001</v>
      </c>
      <c r="AR29" s="8">
        <f t="shared" si="12"/>
        <v>11011707.890000001</v>
      </c>
      <c r="AS29" s="9">
        <f>[4]Лист2!$W172</f>
        <v>6740</v>
      </c>
      <c r="AT29" s="8">
        <f>[4]Лист2!$W26</f>
        <v>4019212.29</v>
      </c>
      <c r="AU29" s="9">
        <f>[4]Лист2!$X172</f>
        <v>3190</v>
      </c>
      <c r="AV29" s="8">
        <f>[4]Лист2!$X26</f>
        <v>1429938.21</v>
      </c>
      <c r="AW29" s="9">
        <f>[4]Лист2!$Y172</f>
        <v>5846</v>
      </c>
      <c r="AX29" s="8">
        <f>[4]Лист2!$Y26</f>
        <v>5562557.3899999997</v>
      </c>
      <c r="AY29" s="9">
        <f>[4]Лист2!$AC172</f>
        <v>122</v>
      </c>
      <c r="AZ29" s="8">
        <f>[4]Лист2!$AC26</f>
        <v>158055.07</v>
      </c>
      <c r="BA29" s="9">
        <f>[4]Лист2!$Z172</f>
        <v>0</v>
      </c>
      <c r="BB29" s="40">
        <f>[4]Лист2!$Z26</f>
        <v>0</v>
      </c>
      <c r="BC29" s="9">
        <f>[4]Лист2!$AA172</f>
        <v>0</v>
      </c>
      <c r="BD29" s="8">
        <f>[4]Лист2!$AA26</f>
        <v>0</v>
      </c>
      <c r="BE29" s="9">
        <f>[4]Лист2!$AB172</f>
        <v>0</v>
      </c>
      <c r="BF29" s="40">
        <f>[4]Лист2!$AB26</f>
        <v>0</v>
      </c>
      <c r="BG29" s="9">
        <f>[4]Лист2!$AD172</f>
        <v>0</v>
      </c>
      <c r="BH29" s="8">
        <f>[4]Лист2!$AD26</f>
        <v>0</v>
      </c>
      <c r="BI29" s="8">
        <f t="shared" si="13"/>
        <v>9532587.5800000001</v>
      </c>
      <c r="BJ29" s="8">
        <f t="shared" si="14"/>
        <v>9445596.6500000004</v>
      </c>
      <c r="BK29" s="9">
        <f>[4]Лист2!$AG172</f>
        <v>14832</v>
      </c>
      <c r="BL29" s="8">
        <f>[4]Лист2!$AG26</f>
        <v>1384733.02</v>
      </c>
      <c r="BM29" s="9">
        <f>[4]Лист2!$AH172</f>
        <v>3359</v>
      </c>
      <c r="BN29" s="8">
        <f>[4]Лист2!$AH26</f>
        <v>1497462.37</v>
      </c>
      <c r="BO29" s="9">
        <f>[4]Лист2!$AI172</f>
        <v>6476</v>
      </c>
      <c r="BP29" s="8">
        <f>[4]Лист2!$AI26</f>
        <v>6563401.2599999998</v>
      </c>
      <c r="BQ29" s="9">
        <f>[4]Лист2!$AM172</f>
        <v>37</v>
      </c>
      <c r="BR29" s="8">
        <f>[4]Лист2!$AM26</f>
        <v>86990.93</v>
      </c>
      <c r="BS29" s="9">
        <f>[4]Лист2!$AJ172</f>
        <v>0</v>
      </c>
      <c r="BT29" s="40">
        <f>[4]Лист2!$AJ26</f>
        <v>0</v>
      </c>
      <c r="BU29" s="9">
        <f>[4]Лист2!$AK172</f>
        <v>0</v>
      </c>
      <c r="BV29" s="8">
        <f>[4]Лист2!$AK26</f>
        <v>0</v>
      </c>
      <c r="BW29" s="9">
        <f>[4]Лист2!$AL172</f>
        <v>0</v>
      </c>
      <c r="BX29" s="40">
        <f>[4]Лист2!$AL26</f>
        <v>0</v>
      </c>
      <c r="BY29" s="9">
        <f>[4]Лист2!$AN172</f>
        <v>0</v>
      </c>
      <c r="BZ29" s="8">
        <f>[4]Лист2!$AN26</f>
        <v>0</v>
      </c>
      <c r="CA29" s="8">
        <f t="shared" si="15"/>
        <v>5419267.21</v>
      </c>
      <c r="CB29" s="8">
        <f t="shared" si="16"/>
        <v>5419267.21</v>
      </c>
      <c r="CC29" s="9">
        <f>[4]Лист2!$AQ172</f>
        <v>140</v>
      </c>
      <c r="CD29" s="8">
        <f>[4]Лист2!$AQ26</f>
        <v>56000</v>
      </c>
      <c r="CE29" s="9">
        <f>[4]Лист2!$AR172</f>
        <v>5308</v>
      </c>
      <c r="CF29" s="8">
        <f>[4]Лист2!$AR26</f>
        <v>2445143.2000000002</v>
      </c>
      <c r="CG29" s="9">
        <f>[4]Лист2!$AS172</f>
        <v>10510</v>
      </c>
      <c r="CH29" s="8">
        <f>[4]Лист2!$AS26</f>
        <v>2918124.01</v>
      </c>
      <c r="CI29" s="9">
        <f>[4]Лист2!$AW172</f>
        <v>0</v>
      </c>
      <c r="CJ29" s="8">
        <f>[4]Лист2!$AW26</f>
        <v>0</v>
      </c>
      <c r="CK29" s="9">
        <f>[4]Лист2!$AT172</f>
        <v>0</v>
      </c>
      <c r="CL29" s="40">
        <f>[4]Лист2!$AT26</f>
        <v>0</v>
      </c>
      <c r="CM29" s="9">
        <f>[4]Лист2!$AU172</f>
        <v>0</v>
      </c>
      <c r="CN29" s="8">
        <f>[4]Лист2!$AU26</f>
        <v>0</v>
      </c>
      <c r="CO29" s="9">
        <f>[4]Лист2!$AV172</f>
        <v>0</v>
      </c>
      <c r="CP29" s="40">
        <f>[4]Лист2!$AV26</f>
        <v>0</v>
      </c>
      <c r="CQ29" s="9">
        <f>[4]Лист2!$AX172</f>
        <v>0</v>
      </c>
      <c r="CR29" s="8">
        <f>[4]Лист2!$AX26</f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155</v>
      </c>
      <c r="E30" s="25" t="s">
        <v>154</v>
      </c>
      <c r="F30" s="31" t="s">
        <v>156</v>
      </c>
      <c r="G30" s="8">
        <f t="shared" si="6"/>
        <v>24436071</v>
      </c>
      <c r="H30" s="8">
        <f t="shared" si="7"/>
        <v>23169059.469999999</v>
      </c>
      <c r="I30" s="9">
        <f t="shared" si="8"/>
        <v>8138</v>
      </c>
      <c r="J30" s="8">
        <f t="shared" si="8"/>
        <v>6401268.3600000003</v>
      </c>
      <c r="K30" s="9">
        <f t="shared" si="8"/>
        <v>3743</v>
      </c>
      <c r="L30" s="8">
        <f t="shared" si="8"/>
        <v>1400060.09</v>
      </c>
      <c r="M30" s="9">
        <f t="shared" si="8"/>
        <v>14203</v>
      </c>
      <c r="N30" s="8">
        <f t="shared" si="8"/>
        <v>15367731.02</v>
      </c>
      <c r="O30" s="9">
        <f t="shared" si="8"/>
        <v>162</v>
      </c>
      <c r="P30" s="8">
        <f t="shared" si="8"/>
        <v>1267011.53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8948116.9499999993</v>
      </c>
      <c r="Z30" s="8">
        <f t="shared" si="10"/>
        <v>8404433.4700000007</v>
      </c>
      <c r="AA30" s="9">
        <f>[4]Лист2!$M173</f>
        <v>3147</v>
      </c>
      <c r="AB30" s="8">
        <f>[4]Лист2!$M27</f>
        <v>2815659.82</v>
      </c>
      <c r="AC30" s="9">
        <f>[4]Лист2!$N173</f>
        <v>1235</v>
      </c>
      <c r="AD30" s="8">
        <f>[4]Лист2!$N27</f>
        <v>591828.73</v>
      </c>
      <c r="AE30" s="9">
        <f>[4]Лист2!$O173</f>
        <v>3521</v>
      </c>
      <c r="AF30" s="8">
        <f>[4]Лист2!$O27</f>
        <v>4996944.92</v>
      </c>
      <c r="AG30" s="9">
        <f>[4]Лист2!$S173</f>
        <v>69</v>
      </c>
      <c r="AH30" s="8">
        <f>[4]Лист2!$S27</f>
        <v>543683.48</v>
      </c>
      <c r="AI30" s="9">
        <f>[4]Лист2!$P173</f>
        <v>0</v>
      </c>
      <c r="AJ30" s="40">
        <f>[4]Лист2!$P27</f>
        <v>0</v>
      </c>
      <c r="AK30" s="9">
        <f>[4]Лист2!$Q173</f>
        <v>0</v>
      </c>
      <c r="AL30" s="8">
        <f>[4]Лист2!$Q27</f>
        <v>0</v>
      </c>
      <c r="AM30" s="9">
        <f>[4]Лист2!$R173</f>
        <v>0</v>
      </c>
      <c r="AN30" s="40">
        <f>[4]Лист2!$R27</f>
        <v>0</v>
      </c>
      <c r="AO30" s="9">
        <f>[4]Лист2!$T173</f>
        <v>0</v>
      </c>
      <c r="AP30" s="8">
        <f>[4]Лист2!$T27</f>
        <v>0</v>
      </c>
      <c r="AQ30" s="8">
        <f t="shared" si="11"/>
        <v>7028859.8700000001</v>
      </c>
      <c r="AR30" s="8">
        <f t="shared" si="12"/>
        <v>6622913.6100000003</v>
      </c>
      <c r="AS30" s="9">
        <f>[4]Лист2!$W173</f>
        <v>3161</v>
      </c>
      <c r="AT30" s="8">
        <f>[4]Лист2!$W27</f>
        <v>2270701.2599999998</v>
      </c>
      <c r="AU30" s="9">
        <f>[4]Лист2!$X173</f>
        <v>1238</v>
      </c>
      <c r="AV30" s="8">
        <f>[4]Лист2!$X27</f>
        <v>594865.81000000006</v>
      </c>
      <c r="AW30" s="9">
        <f>[4]Лист2!$Y173</f>
        <v>3870</v>
      </c>
      <c r="AX30" s="8">
        <f>[4]Лист2!$Y27</f>
        <v>3757346.54</v>
      </c>
      <c r="AY30" s="9">
        <f>[4]Лист2!$AC173</f>
        <v>52</v>
      </c>
      <c r="AZ30" s="8">
        <f>[4]Лист2!$AC27</f>
        <v>405946.26</v>
      </c>
      <c r="BA30" s="9">
        <f>[4]Лист2!$Z173</f>
        <v>0</v>
      </c>
      <c r="BB30" s="40">
        <f>[4]Лист2!$Z27</f>
        <v>0</v>
      </c>
      <c r="BC30" s="9">
        <f>[4]Лист2!$AA173</f>
        <v>0</v>
      </c>
      <c r="BD30" s="8">
        <f>[4]Лист2!$AA27</f>
        <v>0</v>
      </c>
      <c r="BE30" s="9">
        <f>[4]Лист2!$AB173</f>
        <v>0</v>
      </c>
      <c r="BF30" s="40">
        <f>[4]Лист2!$AB27</f>
        <v>0</v>
      </c>
      <c r="BG30" s="9">
        <f>[4]Лист2!$AD173</f>
        <v>0</v>
      </c>
      <c r="BH30" s="8">
        <f>[4]Лист2!$AD27</f>
        <v>0</v>
      </c>
      <c r="BI30" s="8">
        <f t="shared" si="13"/>
        <v>3531136.54</v>
      </c>
      <c r="BJ30" s="8">
        <f t="shared" si="14"/>
        <v>3531136.54</v>
      </c>
      <c r="BK30" s="9">
        <f>[4]Лист2!$AG173</f>
        <v>0</v>
      </c>
      <c r="BL30" s="8">
        <f>[4]Лист2!$AG27</f>
        <v>0</v>
      </c>
      <c r="BM30" s="9">
        <f>[4]Лист2!$AH173</f>
        <v>0</v>
      </c>
      <c r="BN30" s="8">
        <f>[4]Лист2!$AH27</f>
        <v>0</v>
      </c>
      <c r="BO30" s="9">
        <f>[4]Лист2!$AI173</f>
        <v>3637</v>
      </c>
      <c r="BP30" s="8">
        <f>[4]Лист2!$AI27</f>
        <v>3531136.54</v>
      </c>
      <c r="BQ30" s="9">
        <f>[4]Лист2!$AM173</f>
        <v>0</v>
      </c>
      <c r="BR30" s="8">
        <f>[4]Лист2!$AM27</f>
        <v>0</v>
      </c>
      <c r="BS30" s="9">
        <f>[4]Лист2!$AJ173</f>
        <v>0</v>
      </c>
      <c r="BT30" s="40">
        <f>[4]Лист2!$AJ27</f>
        <v>0</v>
      </c>
      <c r="BU30" s="9">
        <f>[4]Лист2!$AK173</f>
        <v>0</v>
      </c>
      <c r="BV30" s="8">
        <f>[4]Лист2!$AK27</f>
        <v>0</v>
      </c>
      <c r="BW30" s="9">
        <f>[4]Лист2!$AL173</f>
        <v>0</v>
      </c>
      <c r="BX30" s="40">
        <f>[4]Лист2!$AL27</f>
        <v>0</v>
      </c>
      <c r="BY30" s="9">
        <f>[4]Лист2!$AN173</f>
        <v>0</v>
      </c>
      <c r="BZ30" s="8">
        <f>[4]Лист2!$AN27</f>
        <v>0</v>
      </c>
      <c r="CA30" s="8">
        <f t="shared" si="15"/>
        <v>4927957.6399999997</v>
      </c>
      <c r="CB30" s="8">
        <f t="shared" si="16"/>
        <v>4610575.8499999996</v>
      </c>
      <c r="CC30" s="9">
        <f>[4]Лист2!$AQ173</f>
        <v>1830</v>
      </c>
      <c r="CD30" s="8">
        <f>[4]Лист2!$AQ27</f>
        <v>1314907.28</v>
      </c>
      <c r="CE30" s="9">
        <f>[4]Лист2!$AR173</f>
        <v>1270</v>
      </c>
      <c r="CF30" s="8">
        <f>[4]Лист2!$AR27</f>
        <v>213365.55</v>
      </c>
      <c r="CG30" s="9">
        <f>[4]Лист2!$AS173</f>
        <v>3175</v>
      </c>
      <c r="CH30" s="8">
        <f>[4]Лист2!$AS27</f>
        <v>3082303.02</v>
      </c>
      <c r="CI30" s="9">
        <f>[4]Лист2!$AW173</f>
        <v>41</v>
      </c>
      <c r="CJ30" s="8">
        <f>[4]Лист2!$AW27</f>
        <v>317381.78999999998</v>
      </c>
      <c r="CK30" s="9">
        <f>[4]Лист2!$AT173</f>
        <v>0</v>
      </c>
      <c r="CL30" s="40">
        <f>[4]Лист2!$AT27</f>
        <v>0</v>
      </c>
      <c r="CM30" s="9">
        <f>[4]Лист2!$AU173</f>
        <v>0</v>
      </c>
      <c r="CN30" s="8">
        <f>[4]Лист2!$AU27</f>
        <v>0</v>
      </c>
      <c r="CO30" s="9">
        <f>[4]Лист2!$AV173</f>
        <v>0</v>
      </c>
      <c r="CP30" s="40">
        <f>[4]Лист2!$AV27</f>
        <v>0</v>
      </c>
      <c r="CQ30" s="9">
        <f>[4]Лист2!$AX173</f>
        <v>0</v>
      </c>
      <c r="CR30" s="8">
        <f>[4]Лист2!$AX27</f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155</v>
      </c>
      <c r="E31" s="25" t="s">
        <v>154</v>
      </c>
      <c r="F31" s="31" t="s">
        <v>156</v>
      </c>
      <c r="G31" s="8">
        <f t="shared" si="6"/>
        <v>52197720.350000001</v>
      </c>
      <c r="H31" s="8">
        <f t="shared" si="7"/>
        <v>50186642.740000002</v>
      </c>
      <c r="I31" s="9">
        <f t="shared" si="8"/>
        <v>53935</v>
      </c>
      <c r="J31" s="8">
        <f t="shared" si="8"/>
        <v>25475094.390000001</v>
      </c>
      <c r="K31" s="9">
        <f t="shared" si="8"/>
        <v>6702</v>
      </c>
      <c r="L31" s="8">
        <f t="shared" si="8"/>
        <v>2434823.14</v>
      </c>
      <c r="M31" s="9">
        <f t="shared" si="8"/>
        <v>20015</v>
      </c>
      <c r="N31" s="8">
        <f t="shared" si="8"/>
        <v>22276725.210000001</v>
      </c>
      <c r="O31" s="9">
        <f t="shared" si="8"/>
        <v>312</v>
      </c>
      <c r="P31" s="8">
        <f t="shared" si="8"/>
        <v>2011077.61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16215440.52</v>
      </c>
      <c r="Z31" s="8">
        <f t="shared" si="10"/>
        <v>15462744.27</v>
      </c>
      <c r="AA31" s="9">
        <f>[4]Лист2!$M174</f>
        <v>14981</v>
      </c>
      <c r="AB31" s="8">
        <f>[4]Лист2!$M28</f>
        <v>8197832.7699999996</v>
      </c>
      <c r="AC31" s="9">
        <f>[4]Лист2!$N174</f>
        <v>1910</v>
      </c>
      <c r="AD31" s="8">
        <f>[4]Лист2!$N28</f>
        <v>731173.14</v>
      </c>
      <c r="AE31" s="9">
        <f>[4]Лист2!$O174</f>
        <v>5604</v>
      </c>
      <c r="AF31" s="8">
        <f>[4]Лист2!$O28</f>
        <v>6533738.3600000003</v>
      </c>
      <c r="AG31" s="9">
        <f>[4]Лист2!$S174</f>
        <v>76</v>
      </c>
      <c r="AH31" s="8">
        <f>[4]Лист2!$S28</f>
        <v>752696.25</v>
      </c>
      <c r="AI31" s="9">
        <f>[4]Лист2!$P174</f>
        <v>0</v>
      </c>
      <c r="AJ31" s="40">
        <f>[4]Лист2!$P28</f>
        <v>0</v>
      </c>
      <c r="AK31" s="9">
        <f>[4]Лист2!$Q174</f>
        <v>0</v>
      </c>
      <c r="AL31" s="8">
        <f>[4]Лист2!$Q28</f>
        <v>0</v>
      </c>
      <c r="AM31" s="9">
        <f>[4]Лист2!$R174</f>
        <v>0</v>
      </c>
      <c r="AN31" s="40">
        <f>[4]Лист2!$R28</f>
        <v>0</v>
      </c>
      <c r="AO31" s="9">
        <f>[4]Лист2!$T174</f>
        <v>0</v>
      </c>
      <c r="AP31" s="8">
        <f>[4]Лист2!$T28</f>
        <v>0</v>
      </c>
      <c r="AQ31" s="8">
        <f t="shared" si="11"/>
        <v>14837500.07</v>
      </c>
      <c r="AR31" s="8">
        <f t="shared" si="12"/>
        <v>13978153.92</v>
      </c>
      <c r="AS31" s="9">
        <f>[4]Лист2!$W174</f>
        <v>14755</v>
      </c>
      <c r="AT31" s="8">
        <f>[4]Лист2!$W28</f>
        <v>7479748.8300000001</v>
      </c>
      <c r="AU31" s="9">
        <f>[4]Лист2!$X174</f>
        <v>1716</v>
      </c>
      <c r="AV31" s="8">
        <f>[4]Лист2!$X28</f>
        <v>657435.66</v>
      </c>
      <c r="AW31" s="9">
        <f>[4]Лист2!$Y174</f>
        <v>5204</v>
      </c>
      <c r="AX31" s="8">
        <f>[4]Лист2!$Y28</f>
        <v>5840969.4299999997</v>
      </c>
      <c r="AY31" s="9">
        <f>[4]Лист2!$AC174</f>
        <v>86</v>
      </c>
      <c r="AZ31" s="8">
        <f>[4]Лист2!$AC28</f>
        <v>859346.15</v>
      </c>
      <c r="BA31" s="9">
        <f>[4]Лист2!$Z174</f>
        <v>0</v>
      </c>
      <c r="BB31" s="40">
        <f>[4]Лист2!$Z28</f>
        <v>0</v>
      </c>
      <c r="BC31" s="9">
        <f>[4]Лист2!$AA174</f>
        <v>0</v>
      </c>
      <c r="BD31" s="8">
        <f>[4]Лист2!$AA28</f>
        <v>0</v>
      </c>
      <c r="BE31" s="9">
        <f>[4]Лист2!$AB174</f>
        <v>0</v>
      </c>
      <c r="BF31" s="40">
        <f>[4]Лист2!$AB28</f>
        <v>0</v>
      </c>
      <c r="BG31" s="9">
        <f>[4]Лист2!$AD174</f>
        <v>0</v>
      </c>
      <c r="BH31" s="8">
        <f>[4]Лист2!$AD28</f>
        <v>0</v>
      </c>
      <c r="BI31" s="8">
        <f t="shared" si="13"/>
        <v>12186471.539999999</v>
      </c>
      <c r="BJ31" s="8">
        <f t="shared" si="14"/>
        <v>11787436.33</v>
      </c>
      <c r="BK31" s="9">
        <f>[4]Лист2!$AG174</f>
        <v>9378</v>
      </c>
      <c r="BL31" s="8">
        <f>[4]Лист2!$AG28</f>
        <v>5392246.9500000002</v>
      </c>
      <c r="BM31" s="9">
        <f>[4]Лист2!$AH174</f>
        <v>1199</v>
      </c>
      <c r="BN31" s="8">
        <f>[4]Лист2!$AH28</f>
        <v>459435.68</v>
      </c>
      <c r="BO31" s="9">
        <f>[4]Лист2!$AI174</f>
        <v>3917</v>
      </c>
      <c r="BP31" s="8">
        <f>[4]Лист2!$AI28</f>
        <v>5935753.7000000002</v>
      </c>
      <c r="BQ31" s="9">
        <f>[4]Лист2!$AM174</f>
        <v>58</v>
      </c>
      <c r="BR31" s="8">
        <f>[4]Лист2!$AM28</f>
        <v>399035.21</v>
      </c>
      <c r="BS31" s="9">
        <f>[4]Лист2!$AJ174</f>
        <v>0</v>
      </c>
      <c r="BT31" s="40">
        <f>[4]Лист2!$AJ28</f>
        <v>0</v>
      </c>
      <c r="BU31" s="9">
        <f>[4]Лист2!$AK174</f>
        <v>0</v>
      </c>
      <c r="BV31" s="8">
        <f>[4]Лист2!$AK28</f>
        <v>0</v>
      </c>
      <c r="BW31" s="9">
        <f>[4]Лист2!$AL174</f>
        <v>0</v>
      </c>
      <c r="BX31" s="40">
        <f>[4]Лист2!$AL28</f>
        <v>0</v>
      </c>
      <c r="BY31" s="9">
        <f>[4]Лист2!$AN174</f>
        <v>0</v>
      </c>
      <c r="BZ31" s="8">
        <f>[4]Лист2!$AN28</f>
        <v>0</v>
      </c>
      <c r="CA31" s="8">
        <f t="shared" si="15"/>
        <v>8958308.2200000007</v>
      </c>
      <c r="CB31" s="8">
        <f t="shared" si="16"/>
        <v>8958308.2200000007</v>
      </c>
      <c r="CC31" s="9">
        <f>[4]Лист2!$AQ174</f>
        <v>14821</v>
      </c>
      <c r="CD31" s="8">
        <f>[4]Лист2!$AQ28</f>
        <v>4405265.84</v>
      </c>
      <c r="CE31" s="9">
        <f>[4]Лист2!$AR174</f>
        <v>1877</v>
      </c>
      <c r="CF31" s="8">
        <f>[4]Лист2!$AR28</f>
        <v>586778.66</v>
      </c>
      <c r="CG31" s="9">
        <f>[4]Лист2!$AS174</f>
        <v>5290</v>
      </c>
      <c r="CH31" s="8">
        <f>[4]Лист2!$AS28</f>
        <v>3966263.72</v>
      </c>
      <c r="CI31" s="9">
        <f>[4]Лист2!$AW174</f>
        <v>92</v>
      </c>
      <c r="CJ31" s="8">
        <f>[4]Лист2!$AW28</f>
        <v>0</v>
      </c>
      <c r="CK31" s="9">
        <f>[4]Лист2!$AT174</f>
        <v>0</v>
      </c>
      <c r="CL31" s="40">
        <f>[4]Лист2!$AT28</f>
        <v>0</v>
      </c>
      <c r="CM31" s="9">
        <f>[4]Лист2!$AU174</f>
        <v>0</v>
      </c>
      <c r="CN31" s="8">
        <f>[4]Лист2!$AU28</f>
        <v>0</v>
      </c>
      <c r="CO31" s="9">
        <f>[4]Лист2!$AV174</f>
        <v>0</v>
      </c>
      <c r="CP31" s="40">
        <f>[4]Лист2!$AV28</f>
        <v>0</v>
      </c>
      <c r="CQ31" s="9">
        <f>[4]Лист2!$AX174</f>
        <v>0</v>
      </c>
      <c r="CR31" s="8">
        <f>[4]Лист2!$AX28</f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155</v>
      </c>
      <c r="E32" s="25" t="s">
        <v>154</v>
      </c>
      <c r="F32" s="31" t="s">
        <v>156</v>
      </c>
      <c r="G32" s="8">
        <f t="shared" si="6"/>
        <v>14032755.98</v>
      </c>
      <c r="H32" s="8">
        <f t="shared" si="7"/>
        <v>14032755.98</v>
      </c>
      <c r="I32" s="9">
        <f t="shared" si="8"/>
        <v>8810</v>
      </c>
      <c r="J32" s="8">
        <f t="shared" si="8"/>
        <v>3981415.2</v>
      </c>
      <c r="K32" s="9">
        <f t="shared" si="8"/>
        <v>1960</v>
      </c>
      <c r="L32" s="8">
        <f t="shared" si="8"/>
        <v>1040771.76</v>
      </c>
      <c r="M32" s="9">
        <f t="shared" si="8"/>
        <v>9922</v>
      </c>
      <c r="N32" s="8">
        <f t="shared" si="8"/>
        <v>9010569.0199999996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4258848.8899999997</v>
      </c>
      <c r="Z32" s="8">
        <f t="shared" si="10"/>
        <v>4258848.8899999997</v>
      </c>
      <c r="AA32" s="9">
        <f>[4]Лист2!$M175</f>
        <v>2200</v>
      </c>
      <c r="AB32" s="8">
        <f>[4]Лист2!$M29</f>
        <v>994224</v>
      </c>
      <c r="AC32" s="9">
        <f>[4]Лист2!$N175</f>
        <v>490</v>
      </c>
      <c r="AD32" s="8">
        <f>[4]Лист2!$N29</f>
        <v>260192.94</v>
      </c>
      <c r="AE32" s="9">
        <f>[4]Лист2!$O175</f>
        <v>2829</v>
      </c>
      <c r="AF32" s="8">
        <f>[4]Лист2!$O29</f>
        <v>3004431.95</v>
      </c>
      <c r="AG32" s="9">
        <f>[4]Лист2!$S175</f>
        <v>0</v>
      </c>
      <c r="AH32" s="8">
        <f>[4]Лист2!$S29</f>
        <v>0</v>
      </c>
      <c r="AI32" s="9">
        <f>[4]Лист2!$P175</f>
        <v>0</v>
      </c>
      <c r="AJ32" s="40">
        <f>[4]Лист2!$P29</f>
        <v>0</v>
      </c>
      <c r="AK32" s="9">
        <f>[4]Лист2!$Q175</f>
        <v>0</v>
      </c>
      <c r="AL32" s="8">
        <f>[4]Лист2!$Q29</f>
        <v>0</v>
      </c>
      <c r="AM32" s="9">
        <f>[4]Лист2!$R175</f>
        <v>0</v>
      </c>
      <c r="AN32" s="40">
        <f>[4]Лист2!$R29</f>
        <v>0</v>
      </c>
      <c r="AO32" s="9">
        <f>[4]Лист2!$T175</f>
        <v>0</v>
      </c>
      <c r="AP32" s="8">
        <f>[4]Лист2!$T29</f>
        <v>0</v>
      </c>
      <c r="AQ32" s="8">
        <f t="shared" si="11"/>
        <v>4065698.28</v>
      </c>
      <c r="AR32" s="8">
        <f t="shared" si="12"/>
        <v>4065698.28</v>
      </c>
      <c r="AS32" s="9">
        <f>[4]Лист2!$W175</f>
        <v>2205</v>
      </c>
      <c r="AT32" s="8">
        <f>[4]Лист2!$W29</f>
        <v>996483.6</v>
      </c>
      <c r="AU32" s="9">
        <f>[4]Лист2!$X175</f>
        <v>490</v>
      </c>
      <c r="AV32" s="8">
        <f>[4]Лист2!$X29</f>
        <v>260192.94</v>
      </c>
      <c r="AW32" s="9">
        <f>[4]Лист2!$Y175</f>
        <v>2645</v>
      </c>
      <c r="AX32" s="8">
        <f>[4]Лист2!$Y29</f>
        <v>2809021.74</v>
      </c>
      <c r="AY32" s="9">
        <f>[4]Лист2!$AC175</f>
        <v>0</v>
      </c>
      <c r="AZ32" s="8">
        <f>[4]Лист2!$AC29</f>
        <v>0</v>
      </c>
      <c r="BA32" s="9">
        <f>[4]Лист2!$Z175</f>
        <v>0</v>
      </c>
      <c r="BB32" s="40">
        <f>[4]Лист2!$Z29</f>
        <v>0</v>
      </c>
      <c r="BC32" s="9">
        <f>[4]Лист2!$AA175</f>
        <v>0</v>
      </c>
      <c r="BD32" s="8">
        <f>[4]Лист2!$AA29</f>
        <v>0</v>
      </c>
      <c r="BE32" s="9">
        <f>[4]Лист2!$AB175</f>
        <v>0</v>
      </c>
      <c r="BF32" s="40">
        <f>[4]Лист2!$AB29</f>
        <v>0</v>
      </c>
      <c r="BG32" s="9">
        <f>[4]Лист2!$AD175</f>
        <v>0</v>
      </c>
      <c r="BH32" s="8">
        <f>[4]Лист2!$AD29</f>
        <v>0</v>
      </c>
      <c r="BI32" s="8">
        <f t="shared" si="13"/>
        <v>3860729.96</v>
      </c>
      <c r="BJ32" s="8">
        <f t="shared" si="14"/>
        <v>3860729.96</v>
      </c>
      <c r="BK32" s="9">
        <f>[4]Лист2!$AG175</f>
        <v>2205</v>
      </c>
      <c r="BL32" s="8">
        <f>[4]Лист2!$AG29</f>
        <v>996483.6</v>
      </c>
      <c r="BM32" s="9">
        <f>[4]Лист2!$AH175</f>
        <v>490</v>
      </c>
      <c r="BN32" s="8">
        <f>[4]Лист2!$AH29</f>
        <v>260192.94</v>
      </c>
      <c r="BO32" s="9">
        <f>[4]Лист2!$AI175</f>
        <v>2452</v>
      </c>
      <c r="BP32" s="8">
        <f>[4]Лист2!$AI29</f>
        <v>2604053.42</v>
      </c>
      <c r="BQ32" s="9">
        <f>[4]Лист2!$AM175</f>
        <v>0</v>
      </c>
      <c r="BR32" s="8">
        <f>[4]Лист2!$AM29</f>
        <v>0</v>
      </c>
      <c r="BS32" s="9">
        <f>[4]Лист2!$AJ175</f>
        <v>0</v>
      </c>
      <c r="BT32" s="40">
        <f>[4]Лист2!$AJ29</f>
        <v>0</v>
      </c>
      <c r="BU32" s="9">
        <f>[4]Лист2!$AK175</f>
        <v>0</v>
      </c>
      <c r="BV32" s="8">
        <f>[4]Лист2!$AK29</f>
        <v>0</v>
      </c>
      <c r="BW32" s="9">
        <f>[4]Лист2!$AL175</f>
        <v>0</v>
      </c>
      <c r="BX32" s="40">
        <f>[4]Лист2!$AL29</f>
        <v>0</v>
      </c>
      <c r="BY32" s="9">
        <f>[4]Лист2!$AN175</f>
        <v>0</v>
      </c>
      <c r="BZ32" s="8">
        <f>[4]Лист2!$AN29</f>
        <v>0</v>
      </c>
      <c r="CA32" s="8">
        <f t="shared" si="15"/>
        <v>1847478.85</v>
      </c>
      <c r="CB32" s="8">
        <f t="shared" si="16"/>
        <v>1847478.85</v>
      </c>
      <c r="CC32" s="9">
        <f>[4]Лист2!$AQ175</f>
        <v>2200</v>
      </c>
      <c r="CD32" s="8">
        <f>[4]Лист2!$AQ29</f>
        <v>994224</v>
      </c>
      <c r="CE32" s="9">
        <f>[4]Лист2!$AR175</f>
        <v>490</v>
      </c>
      <c r="CF32" s="8">
        <f>[4]Лист2!$AR29</f>
        <v>260192.94</v>
      </c>
      <c r="CG32" s="9">
        <f>[4]Лист2!$AS175</f>
        <v>1996</v>
      </c>
      <c r="CH32" s="8">
        <f>[4]Лист2!$AS29</f>
        <v>593061.91</v>
      </c>
      <c r="CI32" s="9">
        <f>[4]Лист2!$AW175</f>
        <v>0</v>
      </c>
      <c r="CJ32" s="8">
        <f>[4]Лист2!$AW29</f>
        <v>0</v>
      </c>
      <c r="CK32" s="9">
        <f>[4]Лист2!$AT175</f>
        <v>0</v>
      </c>
      <c r="CL32" s="40">
        <f>[4]Лист2!$AT29</f>
        <v>0</v>
      </c>
      <c r="CM32" s="9">
        <f>[4]Лист2!$AU175</f>
        <v>0</v>
      </c>
      <c r="CN32" s="8">
        <f>[4]Лист2!$AU29</f>
        <v>0</v>
      </c>
      <c r="CO32" s="9">
        <f>[4]Лист2!$AV175</f>
        <v>0</v>
      </c>
      <c r="CP32" s="40">
        <f>[4]Лист2!$AV29</f>
        <v>0</v>
      </c>
      <c r="CQ32" s="9">
        <f>[4]Лист2!$AX175</f>
        <v>0</v>
      </c>
      <c r="CR32" s="8">
        <f>[4]Лист2!$AX29</f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155</v>
      </c>
      <c r="E33" s="25" t="s">
        <v>154</v>
      </c>
      <c r="F33" s="31" t="s">
        <v>156</v>
      </c>
      <c r="G33" s="8">
        <f t="shared" si="6"/>
        <v>8453119.4800000004</v>
      </c>
      <c r="H33" s="8">
        <f t="shared" si="7"/>
        <v>6305063.8700000001</v>
      </c>
      <c r="I33" s="9">
        <f t="shared" si="8"/>
        <v>3285</v>
      </c>
      <c r="J33" s="8">
        <f t="shared" si="8"/>
        <v>1613456.57</v>
      </c>
      <c r="K33" s="9">
        <f t="shared" si="8"/>
        <v>1113</v>
      </c>
      <c r="L33" s="8">
        <f t="shared" si="8"/>
        <v>491453.9</v>
      </c>
      <c r="M33" s="9">
        <f t="shared" si="8"/>
        <v>3193</v>
      </c>
      <c r="N33" s="8">
        <f t="shared" si="8"/>
        <v>4200153.4000000004</v>
      </c>
      <c r="O33" s="9">
        <f t="shared" si="8"/>
        <v>287</v>
      </c>
      <c r="P33" s="8">
        <f t="shared" si="8"/>
        <v>2148055.61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1982817.54</v>
      </c>
      <c r="Z33" s="8">
        <f t="shared" si="10"/>
        <v>1498413.69</v>
      </c>
      <c r="AA33" s="9">
        <f>[4]Лист2!$M176</f>
        <v>633</v>
      </c>
      <c r="AB33" s="8">
        <f>[4]Лист2!$M30</f>
        <v>348723.08</v>
      </c>
      <c r="AC33" s="9">
        <f>[4]Лист2!$N176</f>
        <v>350</v>
      </c>
      <c r="AD33" s="8">
        <f>[4]Лист2!$N30</f>
        <v>155580.24</v>
      </c>
      <c r="AE33" s="9">
        <f>[4]Лист2!$O176</f>
        <v>797</v>
      </c>
      <c r="AF33" s="8">
        <f>[4]Лист2!$O30</f>
        <v>994110.37</v>
      </c>
      <c r="AG33" s="9">
        <f>[4]Лист2!$S176</f>
        <v>66</v>
      </c>
      <c r="AH33" s="8">
        <f>[4]Лист2!$S30</f>
        <v>484403.85</v>
      </c>
      <c r="AI33" s="9">
        <f>[4]Лист2!$P176</f>
        <v>0</v>
      </c>
      <c r="AJ33" s="40">
        <f>[4]Лист2!$P30</f>
        <v>0</v>
      </c>
      <c r="AK33" s="9">
        <f>[4]Лист2!$Q176</f>
        <v>0</v>
      </c>
      <c r="AL33" s="8">
        <f>[4]Лист2!$Q30</f>
        <v>0</v>
      </c>
      <c r="AM33" s="9">
        <f>[4]Лист2!$R176</f>
        <v>0</v>
      </c>
      <c r="AN33" s="40">
        <f>[4]Лист2!$R30</f>
        <v>0</v>
      </c>
      <c r="AO33" s="9">
        <f>[4]Лист2!$T176</f>
        <v>0</v>
      </c>
      <c r="AP33" s="8">
        <f>[4]Лист2!$T30</f>
        <v>0</v>
      </c>
      <c r="AQ33" s="8">
        <f t="shared" si="11"/>
        <v>1948313.76</v>
      </c>
      <c r="AR33" s="8">
        <f t="shared" si="12"/>
        <v>1427081.4</v>
      </c>
      <c r="AS33" s="9">
        <f>[4]Лист2!$W176</f>
        <v>887</v>
      </c>
      <c r="AT33" s="8">
        <f>[4]Лист2!$W30</f>
        <v>414610.65</v>
      </c>
      <c r="AU33" s="9">
        <f>[4]Лист2!$X176</f>
        <v>156</v>
      </c>
      <c r="AV33" s="8">
        <f>[4]Лист2!$X30</f>
        <v>68511.8</v>
      </c>
      <c r="AW33" s="9">
        <f>[4]Лист2!$Y176</f>
        <v>826</v>
      </c>
      <c r="AX33" s="8">
        <f>[4]Лист2!$Y30</f>
        <v>943958.95</v>
      </c>
      <c r="AY33" s="9">
        <f>[4]Лист2!$AC176</f>
        <v>70</v>
      </c>
      <c r="AZ33" s="8">
        <f>[4]Лист2!$AC30</f>
        <v>521232.36</v>
      </c>
      <c r="BA33" s="9">
        <f>[4]Лист2!$Z176</f>
        <v>0</v>
      </c>
      <c r="BB33" s="40">
        <f>[4]Лист2!$Z30</f>
        <v>0</v>
      </c>
      <c r="BC33" s="9">
        <f>[4]Лист2!$AA176</f>
        <v>0</v>
      </c>
      <c r="BD33" s="8">
        <f>[4]Лист2!$AA30</f>
        <v>0</v>
      </c>
      <c r="BE33" s="9">
        <f>[4]Лист2!$AB176</f>
        <v>0</v>
      </c>
      <c r="BF33" s="40">
        <f>[4]Лист2!$AB30</f>
        <v>0</v>
      </c>
      <c r="BG33" s="9">
        <f>[4]Лист2!$AD176</f>
        <v>0</v>
      </c>
      <c r="BH33" s="8">
        <f>[4]Лист2!$AD30</f>
        <v>0</v>
      </c>
      <c r="BI33" s="8">
        <f t="shared" si="13"/>
        <v>2002565.91</v>
      </c>
      <c r="BJ33" s="8">
        <f t="shared" si="14"/>
        <v>1428028.53</v>
      </c>
      <c r="BK33" s="9">
        <f>[4]Лист2!$AG176</f>
        <v>840</v>
      </c>
      <c r="BL33" s="8">
        <f>[4]Лист2!$AG30</f>
        <v>415122.94</v>
      </c>
      <c r="BM33" s="9">
        <f>[4]Лист2!$AH176</f>
        <v>143</v>
      </c>
      <c r="BN33" s="8">
        <f>[4]Лист2!$AH30</f>
        <v>62909.47</v>
      </c>
      <c r="BO33" s="9">
        <f>[4]Лист2!$AI176</f>
        <v>848</v>
      </c>
      <c r="BP33" s="8">
        <f>[4]Лист2!$AI30</f>
        <v>949996.12</v>
      </c>
      <c r="BQ33" s="9">
        <f>[4]Лист2!$AM176</f>
        <v>76</v>
      </c>
      <c r="BR33" s="8">
        <f>[4]Лист2!$AM30</f>
        <v>574537.38</v>
      </c>
      <c r="BS33" s="9">
        <f>[4]Лист2!$AJ176</f>
        <v>0</v>
      </c>
      <c r="BT33" s="40">
        <f>[4]Лист2!$AJ30</f>
        <v>0</v>
      </c>
      <c r="BU33" s="9">
        <f>[4]Лист2!$AK176</f>
        <v>0</v>
      </c>
      <c r="BV33" s="8">
        <f>[4]Лист2!$AK30</f>
        <v>0</v>
      </c>
      <c r="BW33" s="9">
        <f>[4]Лист2!$AL176</f>
        <v>0</v>
      </c>
      <c r="BX33" s="40">
        <f>[4]Лист2!$AL30</f>
        <v>0</v>
      </c>
      <c r="BY33" s="9">
        <f>[4]Лист2!$AN176</f>
        <v>0</v>
      </c>
      <c r="BZ33" s="8">
        <f>[4]Лист2!$AN30</f>
        <v>0</v>
      </c>
      <c r="CA33" s="8">
        <f t="shared" si="15"/>
        <v>2519422.27</v>
      </c>
      <c r="CB33" s="8">
        <f t="shared" si="16"/>
        <v>1951540.25</v>
      </c>
      <c r="CC33" s="9">
        <f>[4]Лист2!$AQ176</f>
        <v>925</v>
      </c>
      <c r="CD33" s="8">
        <f>[4]Лист2!$AQ30</f>
        <v>434999.9</v>
      </c>
      <c r="CE33" s="9">
        <f>[4]Лист2!$AR176</f>
        <v>464</v>
      </c>
      <c r="CF33" s="8">
        <f>[4]Лист2!$AR30</f>
        <v>204452.39</v>
      </c>
      <c r="CG33" s="9">
        <f>[4]Лист2!$AS176</f>
        <v>722</v>
      </c>
      <c r="CH33" s="8">
        <f>[4]Лист2!$AS30</f>
        <v>1312087.96</v>
      </c>
      <c r="CI33" s="9">
        <f>[4]Лист2!$AW176</f>
        <v>75</v>
      </c>
      <c r="CJ33" s="8">
        <f>[4]Лист2!$AW30</f>
        <v>567882.02</v>
      </c>
      <c r="CK33" s="9">
        <f>[4]Лист2!$AT176</f>
        <v>0</v>
      </c>
      <c r="CL33" s="40">
        <f>[4]Лист2!$AT30</f>
        <v>0</v>
      </c>
      <c r="CM33" s="9">
        <f>[4]Лист2!$AU176</f>
        <v>0</v>
      </c>
      <c r="CN33" s="8">
        <f>[4]Лист2!$AU30</f>
        <v>0</v>
      </c>
      <c r="CO33" s="9">
        <f>[4]Лист2!$AV176</f>
        <v>0</v>
      </c>
      <c r="CP33" s="40">
        <f>[4]Лист2!$AV30</f>
        <v>0</v>
      </c>
      <c r="CQ33" s="9">
        <f>[4]Лист2!$AX176</f>
        <v>0</v>
      </c>
      <c r="CR33" s="8">
        <f>[4]Лист2!$AX30</f>
        <v>0</v>
      </c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155</v>
      </c>
      <c r="E34" s="25" t="s">
        <v>154</v>
      </c>
      <c r="F34" s="31" t="s">
        <v>156</v>
      </c>
      <c r="G34" s="8">
        <f t="shared" si="6"/>
        <v>58432122.560000002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32866</v>
      </c>
      <c r="X34" s="8">
        <f t="shared" si="8"/>
        <v>58432122.560000002</v>
      </c>
      <c r="Y34" s="8">
        <f t="shared" si="9"/>
        <v>14744269.140000001</v>
      </c>
      <c r="Z34" s="8">
        <f t="shared" si="10"/>
        <v>0</v>
      </c>
      <c r="AA34" s="9">
        <f>[4]Лист2!$M177</f>
        <v>0</v>
      </c>
      <c r="AB34" s="8">
        <f>[4]Лист2!$M31</f>
        <v>0</v>
      </c>
      <c r="AC34" s="9">
        <f>[4]Лист2!$N177</f>
        <v>0</v>
      </c>
      <c r="AD34" s="8">
        <f>[4]Лист2!$N31</f>
        <v>0</v>
      </c>
      <c r="AE34" s="9">
        <f>[4]Лист2!$O177</f>
        <v>0</v>
      </c>
      <c r="AF34" s="8">
        <f>[4]Лист2!$O31</f>
        <v>0</v>
      </c>
      <c r="AG34" s="9">
        <f>[4]Лист2!$S177</f>
        <v>0</v>
      </c>
      <c r="AH34" s="8">
        <f>[4]Лист2!$S31</f>
        <v>0</v>
      </c>
      <c r="AI34" s="9">
        <f>[4]Лист2!$P177</f>
        <v>0</v>
      </c>
      <c r="AJ34" s="40">
        <f>[4]Лист2!$P31</f>
        <v>0</v>
      </c>
      <c r="AK34" s="9">
        <f>[4]Лист2!$Q177</f>
        <v>0</v>
      </c>
      <c r="AL34" s="8">
        <f>[4]Лист2!$Q31</f>
        <v>0</v>
      </c>
      <c r="AM34" s="9">
        <f>[4]Лист2!$R177</f>
        <v>0</v>
      </c>
      <c r="AN34" s="40">
        <f>[4]Лист2!$R31</f>
        <v>0</v>
      </c>
      <c r="AO34" s="9">
        <f>[4]Лист2!$T177</f>
        <v>6764</v>
      </c>
      <c r="AP34" s="8">
        <f>[4]Лист2!$T31</f>
        <v>14744269.140000001</v>
      </c>
      <c r="AQ34" s="8">
        <f t="shared" si="11"/>
        <v>14703259.140000001</v>
      </c>
      <c r="AR34" s="8">
        <f t="shared" si="12"/>
        <v>0</v>
      </c>
      <c r="AS34" s="9">
        <f>[4]Лист2!$W177</f>
        <v>0</v>
      </c>
      <c r="AT34" s="8">
        <f>[4]Лист2!$W31</f>
        <v>0</v>
      </c>
      <c r="AU34" s="9">
        <f>[4]Лист2!$X177</f>
        <v>0</v>
      </c>
      <c r="AV34" s="8">
        <f>[4]Лист2!$X31</f>
        <v>0</v>
      </c>
      <c r="AW34" s="9">
        <f>[4]Лист2!$Y177</f>
        <v>0</v>
      </c>
      <c r="AX34" s="8">
        <f>[4]Лист2!$Y31</f>
        <v>0</v>
      </c>
      <c r="AY34" s="9">
        <f>[4]Лист2!$AC177</f>
        <v>0</v>
      </c>
      <c r="AZ34" s="8">
        <f>[4]Лист2!$AC31</f>
        <v>0</v>
      </c>
      <c r="BA34" s="9">
        <f>[4]Лист2!$Z177</f>
        <v>0</v>
      </c>
      <c r="BB34" s="40">
        <f>[4]Лист2!$Z31</f>
        <v>0</v>
      </c>
      <c r="BC34" s="9">
        <f>[4]Лист2!$AA177</f>
        <v>0</v>
      </c>
      <c r="BD34" s="8">
        <f>[4]Лист2!$AA31</f>
        <v>0</v>
      </c>
      <c r="BE34" s="9">
        <f>[4]Лист2!$AB177</f>
        <v>0</v>
      </c>
      <c r="BF34" s="40">
        <f>[4]Лист2!$AB31</f>
        <v>0</v>
      </c>
      <c r="BG34" s="9">
        <f>[4]Лист2!$AD177</f>
        <v>5771</v>
      </c>
      <c r="BH34" s="8">
        <f>[4]Лист2!$AD31</f>
        <v>14703259.140000001</v>
      </c>
      <c r="BI34" s="8">
        <f t="shared" si="13"/>
        <v>14744269.140000001</v>
      </c>
      <c r="BJ34" s="8">
        <f t="shared" si="14"/>
        <v>0</v>
      </c>
      <c r="BK34" s="9">
        <f>[4]Лист2!$AG177</f>
        <v>0</v>
      </c>
      <c r="BL34" s="8">
        <f>[4]Лист2!$AG31</f>
        <v>0</v>
      </c>
      <c r="BM34" s="9">
        <f>[4]Лист2!$AH177</f>
        <v>0</v>
      </c>
      <c r="BN34" s="8">
        <f>[4]Лист2!$AH31</f>
        <v>0</v>
      </c>
      <c r="BO34" s="9">
        <f>[4]Лист2!$AI177</f>
        <v>0</v>
      </c>
      <c r="BP34" s="8">
        <f>[4]Лист2!$AI31</f>
        <v>0</v>
      </c>
      <c r="BQ34" s="9">
        <f>[4]Лист2!$AM177</f>
        <v>0</v>
      </c>
      <c r="BR34" s="8">
        <f>[4]Лист2!$AM31</f>
        <v>0</v>
      </c>
      <c r="BS34" s="9">
        <f>[4]Лист2!$AJ177</f>
        <v>0</v>
      </c>
      <c r="BT34" s="40">
        <f>[4]Лист2!$AJ31</f>
        <v>0</v>
      </c>
      <c r="BU34" s="9">
        <f>[4]Лист2!$AK177</f>
        <v>0</v>
      </c>
      <c r="BV34" s="8">
        <f>[4]Лист2!$AK31</f>
        <v>0</v>
      </c>
      <c r="BW34" s="9">
        <f>[4]Лист2!$AL177</f>
        <v>0</v>
      </c>
      <c r="BX34" s="40">
        <f>[4]Лист2!$AL31</f>
        <v>0</v>
      </c>
      <c r="BY34" s="9">
        <f>[4]Лист2!$AN177</f>
        <v>5635</v>
      </c>
      <c r="BZ34" s="8">
        <f>[4]Лист2!$AN31</f>
        <v>14744269.140000001</v>
      </c>
      <c r="CA34" s="8">
        <f t="shared" si="15"/>
        <v>14240325.140000001</v>
      </c>
      <c r="CB34" s="8">
        <f t="shared" si="16"/>
        <v>0</v>
      </c>
      <c r="CC34" s="9">
        <f>[4]Лист2!$AQ177</f>
        <v>0</v>
      </c>
      <c r="CD34" s="8">
        <f>[4]Лист2!$AQ31</f>
        <v>0</v>
      </c>
      <c r="CE34" s="9">
        <f>[4]Лист2!$AR177</f>
        <v>0</v>
      </c>
      <c r="CF34" s="8">
        <f>[4]Лист2!$AR31</f>
        <v>0</v>
      </c>
      <c r="CG34" s="9">
        <f>[4]Лист2!$AS177</f>
        <v>0</v>
      </c>
      <c r="CH34" s="8">
        <f>[4]Лист2!$AS31</f>
        <v>0</v>
      </c>
      <c r="CI34" s="9">
        <f>[4]Лист2!$AW177</f>
        <v>0</v>
      </c>
      <c r="CJ34" s="8">
        <f>[4]Лист2!$AW31</f>
        <v>0</v>
      </c>
      <c r="CK34" s="9">
        <f>[4]Лист2!$AT177</f>
        <v>0</v>
      </c>
      <c r="CL34" s="40">
        <f>[4]Лист2!$AT31</f>
        <v>0</v>
      </c>
      <c r="CM34" s="9">
        <f>[4]Лист2!$AU177</f>
        <v>0</v>
      </c>
      <c r="CN34" s="8">
        <f>[4]Лист2!$AU31</f>
        <v>0</v>
      </c>
      <c r="CO34" s="9">
        <f>[4]Лист2!$AV177</f>
        <v>0</v>
      </c>
      <c r="CP34" s="40">
        <f>[4]Лист2!$AV31</f>
        <v>0</v>
      </c>
      <c r="CQ34" s="9">
        <f>[4]Лист2!$AX177</f>
        <v>14696</v>
      </c>
      <c r="CR34" s="8">
        <f>[4]Лист2!$AX31</f>
        <v>14240325.140000001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155</v>
      </c>
      <c r="E35" s="25" t="s">
        <v>159</v>
      </c>
      <c r="F35" s="31" t="s">
        <v>156</v>
      </c>
      <c r="G35" s="8">
        <f t="shared" si="6"/>
        <v>1343905.19</v>
      </c>
      <c r="H35" s="8">
        <f t="shared" si="7"/>
        <v>593956.53</v>
      </c>
      <c r="I35" s="9">
        <f t="shared" si="8"/>
        <v>1015</v>
      </c>
      <c r="J35" s="8">
        <f t="shared" si="8"/>
        <v>224573.15</v>
      </c>
      <c r="K35" s="9">
        <f t="shared" si="8"/>
        <v>8</v>
      </c>
      <c r="L35" s="8">
        <f t="shared" si="8"/>
        <v>4185.6400000000003</v>
      </c>
      <c r="M35" s="9">
        <f t="shared" si="8"/>
        <v>763</v>
      </c>
      <c r="N35" s="8">
        <f t="shared" si="8"/>
        <v>365197.74</v>
      </c>
      <c r="O35" s="9">
        <f t="shared" si="8"/>
        <v>39</v>
      </c>
      <c r="P35" s="8">
        <f t="shared" si="8"/>
        <v>49656.57</v>
      </c>
      <c r="Q35" s="9">
        <f t="shared" si="8"/>
        <v>83</v>
      </c>
      <c r="R35" s="8">
        <f t="shared" si="8"/>
        <v>700292.09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429865.4</v>
      </c>
      <c r="Z35" s="8">
        <f t="shared" si="10"/>
        <v>146215.29999999999</v>
      </c>
      <c r="AA35" s="9">
        <f>[4]Лист2!$M178</f>
        <v>254</v>
      </c>
      <c r="AB35" s="8">
        <f>[4]Лист2!$M32</f>
        <v>51333.4</v>
      </c>
      <c r="AC35" s="9">
        <f>[4]Лист2!$N178</f>
        <v>2</v>
      </c>
      <c r="AD35" s="8">
        <f>[4]Лист2!$N32</f>
        <v>932.82</v>
      </c>
      <c r="AE35" s="9">
        <f>[4]Лист2!$O178</f>
        <v>191</v>
      </c>
      <c r="AF35" s="8">
        <f>[4]Лист2!$O32</f>
        <v>93949.08</v>
      </c>
      <c r="AG35" s="9">
        <f>[4]Лист2!$S178</f>
        <v>0</v>
      </c>
      <c r="AH35" s="8">
        <f>[4]Лист2!$S32</f>
        <v>0</v>
      </c>
      <c r="AI35" s="9">
        <f>[4]Лист2!$P178</f>
        <v>18</v>
      </c>
      <c r="AJ35" s="40">
        <f>[4]Лист2!$P32</f>
        <v>283650.09999999998</v>
      </c>
      <c r="AK35" s="9">
        <f>[4]Лист2!$Q178</f>
        <v>0</v>
      </c>
      <c r="AL35" s="8">
        <f>[4]Лист2!$Q32</f>
        <v>0</v>
      </c>
      <c r="AM35" s="9">
        <f>[4]Лист2!$R178</f>
        <v>0</v>
      </c>
      <c r="AN35" s="40">
        <f>[4]Лист2!$R32</f>
        <v>0</v>
      </c>
      <c r="AO35" s="9">
        <f>[4]Лист2!$T178</f>
        <v>0</v>
      </c>
      <c r="AP35" s="8">
        <f>[4]Лист2!$T32</f>
        <v>0</v>
      </c>
      <c r="AQ35" s="8">
        <f t="shared" si="11"/>
        <v>567887.26</v>
      </c>
      <c r="AR35" s="8">
        <f t="shared" si="12"/>
        <v>156055.07999999999</v>
      </c>
      <c r="AS35" s="9">
        <f>[4]Лист2!$W178</f>
        <v>283</v>
      </c>
      <c r="AT35" s="8">
        <f>[4]Лист2!$W32</f>
        <v>57209.01</v>
      </c>
      <c r="AU35" s="9">
        <f>[4]Лист2!$X178</f>
        <v>2</v>
      </c>
      <c r="AV35" s="8">
        <f>[4]Лист2!$X32</f>
        <v>925.64</v>
      </c>
      <c r="AW35" s="9">
        <f>[4]Лист2!$Y178</f>
        <v>201</v>
      </c>
      <c r="AX35" s="8">
        <f>[4]Лист2!$Y32</f>
        <v>97920.43</v>
      </c>
      <c r="AY35" s="9">
        <f>[4]Лист2!$AC178</f>
        <v>39</v>
      </c>
      <c r="AZ35" s="8">
        <f>[4]Лист2!$AC32</f>
        <v>49656.57</v>
      </c>
      <c r="BA35" s="9">
        <f>[4]Лист2!$Z178</f>
        <v>23</v>
      </c>
      <c r="BB35" s="40">
        <f>[4]Лист2!$Z32</f>
        <v>362175.61</v>
      </c>
      <c r="BC35" s="9">
        <f>[4]Лист2!$AA178</f>
        <v>0</v>
      </c>
      <c r="BD35" s="8">
        <f>[4]Лист2!$AA32</f>
        <v>0</v>
      </c>
      <c r="BE35" s="9">
        <f>[4]Лист2!$AB178</f>
        <v>0</v>
      </c>
      <c r="BF35" s="40">
        <f>[4]Лист2!$AB32</f>
        <v>0</v>
      </c>
      <c r="BG35" s="9">
        <f>[4]Лист2!$AD178</f>
        <v>0</v>
      </c>
      <c r="BH35" s="8">
        <f>[4]Лист2!$AD32</f>
        <v>0</v>
      </c>
      <c r="BI35" s="8">
        <f t="shared" si="13"/>
        <v>198849.4</v>
      </c>
      <c r="BJ35" s="8">
        <f t="shared" si="14"/>
        <v>145977.37</v>
      </c>
      <c r="BK35" s="9">
        <f>[4]Лист2!$AG178</f>
        <v>253</v>
      </c>
      <c r="BL35" s="8">
        <f>[4]Лист2!$AG32</f>
        <v>51131.3</v>
      </c>
      <c r="BM35" s="9">
        <f>[4]Лист2!$AH178</f>
        <v>2</v>
      </c>
      <c r="BN35" s="8">
        <f>[4]Лист2!$AH32</f>
        <v>925.64</v>
      </c>
      <c r="BO35" s="9">
        <f>[4]Лист2!$AI178</f>
        <v>191</v>
      </c>
      <c r="BP35" s="8">
        <f>[4]Лист2!$AI32</f>
        <v>93920.43</v>
      </c>
      <c r="BQ35" s="9">
        <f>[4]Лист2!$AM178</f>
        <v>0</v>
      </c>
      <c r="BR35" s="8">
        <f>[4]Лист2!$AM32</f>
        <v>0</v>
      </c>
      <c r="BS35" s="9">
        <f>[4]Лист2!$AJ178</f>
        <v>20</v>
      </c>
      <c r="BT35" s="40">
        <f>[4]Лист2!$AJ32</f>
        <v>52872.03</v>
      </c>
      <c r="BU35" s="9">
        <f>[4]Лист2!$AK178</f>
        <v>0</v>
      </c>
      <c r="BV35" s="8">
        <f>[4]Лист2!$AK32</f>
        <v>0</v>
      </c>
      <c r="BW35" s="9">
        <f>[4]Лист2!$AL178</f>
        <v>0</v>
      </c>
      <c r="BX35" s="40">
        <f>[4]Лист2!$AL32</f>
        <v>0</v>
      </c>
      <c r="BY35" s="9">
        <f>[4]Лист2!$AN178</f>
        <v>0</v>
      </c>
      <c r="BZ35" s="8">
        <f>[4]Лист2!$AN32</f>
        <v>0</v>
      </c>
      <c r="CA35" s="8">
        <f t="shared" si="15"/>
        <v>147303.13</v>
      </c>
      <c r="CB35" s="8">
        <f t="shared" si="16"/>
        <v>145708.78</v>
      </c>
      <c r="CC35" s="9">
        <f>[4]Лист2!$AQ178</f>
        <v>225</v>
      </c>
      <c r="CD35" s="8">
        <f>[4]Лист2!$AQ32</f>
        <v>64899.44</v>
      </c>
      <c r="CE35" s="9">
        <f>[4]Лист2!$AR178</f>
        <v>2</v>
      </c>
      <c r="CF35" s="8">
        <f>[4]Лист2!$AR32</f>
        <v>1401.54</v>
      </c>
      <c r="CG35" s="9">
        <f>[4]Лист2!$AS178</f>
        <v>180</v>
      </c>
      <c r="CH35" s="8">
        <f>[4]Лист2!$AS32</f>
        <v>79407.8</v>
      </c>
      <c r="CI35" s="9">
        <f>[4]Лист2!$AW178</f>
        <v>0</v>
      </c>
      <c r="CJ35" s="8">
        <f>[4]Лист2!$AW32</f>
        <v>0</v>
      </c>
      <c r="CK35" s="9">
        <f>[4]Лист2!$AT178</f>
        <v>22</v>
      </c>
      <c r="CL35" s="40">
        <f>[4]Лист2!$AT32</f>
        <v>1594.35</v>
      </c>
      <c r="CM35" s="9">
        <f>[4]Лист2!$AU178</f>
        <v>0</v>
      </c>
      <c r="CN35" s="8">
        <f>[4]Лист2!$AU32</f>
        <v>0</v>
      </c>
      <c r="CO35" s="9">
        <f>[4]Лист2!$AV178</f>
        <v>0</v>
      </c>
      <c r="CP35" s="40">
        <f>[4]Лист2!$AV32</f>
        <v>0</v>
      </c>
      <c r="CQ35" s="9">
        <f>[4]Лист2!$AX178</f>
        <v>0</v>
      </c>
      <c r="CR35" s="8">
        <f>[4]Лист2!$AX32</f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155</v>
      </c>
      <c r="E36" s="25" t="s">
        <v>160</v>
      </c>
      <c r="F36" s="31" t="s">
        <v>156</v>
      </c>
      <c r="G36" s="8">
        <f t="shared" si="6"/>
        <v>10836911.189999999</v>
      </c>
      <c r="H36" s="8">
        <f t="shared" si="7"/>
        <v>42770.52</v>
      </c>
      <c r="I36" s="9">
        <f t="shared" si="8"/>
        <v>0</v>
      </c>
      <c r="J36" s="8">
        <f t="shared" si="8"/>
        <v>0</v>
      </c>
      <c r="K36" s="9">
        <f t="shared" si="8"/>
        <v>148</v>
      </c>
      <c r="L36" s="8">
        <f t="shared" si="8"/>
        <v>42770.52</v>
      </c>
      <c r="M36" s="9">
        <f t="shared" si="8"/>
        <v>0</v>
      </c>
      <c r="N36" s="8">
        <f t="shared" si="8"/>
        <v>0</v>
      </c>
      <c r="O36" s="9">
        <f t="shared" si="8"/>
        <v>153</v>
      </c>
      <c r="P36" s="8">
        <f t="shared" si="8"/>
        <v>6664652.4199999999</v>
      </c>
      <c r="Q36" s="9">
        <f t="shared" si="8"/>
        <v>59</v>
      </c>
      <c r="R36" s="8">
        <f t="shared" si="8"/>
        <v>4129488.25</v>
      </c>
      <c r="S36" s="9">
        <f t="shared" si="8"/>
        <v>0</v>
      </c>
      <c r="T36" s="8">
        <f t="shared" si="8"/>
        <v>0</v>
      </c>
      <c r="U36" s="9">
        <f t="shared" si="8"/>
        <v>53</v>
      </c>
      <c r="V36" s="8">
        <f t="shared" si="8"/>
        <v>3821628</v>
      </c>
      <c r="W36" s="9">
        <f t="shared" si="8"/>
        <v>0</v>
      </c>
      <c r="X36" s="8">
        <f t="shared" si="8"/>
        <v>0</v>
      </c>
      <c r="Y36" s="8">
        <f t="shared" si="9"/>
        <v>1881598.58</v>
      </c>
      <c r="Z36" s="8">
        <f t="shared" si="10"/>
        <v>0</v>
      </c>
      <c r="AA36" s="9">
        <f>[4]Лист2!$M179</f>
        <v>0</v>
      </c>
      <c r="AB36" s="8">
        <f>[4]Лист2!$M33</f>
        <v>0</v>
      </c>
      <c r="AC36" s="9">
        <f>[4]Лист2!$N179</f>
        <v>0</v>
      </c>
      <c r="AD36" s="8">
        <f>[4]Лист2!$N33</f>
        <v>0</v>
      </c>
      <c r="AE36" s="9">
        <f>[4]Лист2!$O179</f>
        <v>0</v>
      </c>
      <c r="AF36" s="8">
        <f>[4]Лист2!$O33</f>
        <v>0</v>
      </c>
      <c r="AG36" s="9">
        <f>[4]Лист2!$S179</f>
        <v>18</v>
      </c>
      <c r="AH36" s="8">
        <f>[4]Лист2!$S33</f>
        <v>848309.76000000001</v>
      </c>
      <c r="AI36" s="9">
        <f>[4]Лист2!$P179</f>
        <v>14</v>
      </c>
      <c r="AJ36" s="40">
        <f>[4]Лист2!$P33</f>
        <v>1033288.82</v>
      </c>
      <c r="AK36" s="9">
        <f>[4]Лист2!$Q179</f>
        <v>0</v>
      </c>
      <c r="AL36" s="8">
        <f>[4]Лист2!$Q33</f>
        <v>0</v>
      </c>
      <c r="AM36" s="9">
        <f>[4]Лист2!$R179</f>
        <v>14</v>
      </c>
      <c r="AN36" s="40">
        <f>[4]Лист2!$R33</f>
        <v>1006833.58</v>
      </c>
      <c r="AO36" s="9">
        <f>[4]Лист2!$T179</f>
        <v>0</v>
      </c>
      <c r="AP36" s="8">
        <f>[4]Лист2!$T33</f>
        <v>0</v>
      </c>
      <c r="AQ36" s="8">
        <f t="shared" si="11"/>
        <v>2289222.02</v>
      </c>
      <c r="AR36" s="8">
        <f t="shared" si="12"/>
        <v>0</v>
      </c>
      <c r="AS36" s="9">
        <f>[4]Лист2!$W179</f>
        <v>0</v>
      </c>
      <c r="AT36" s="8">
        <f>[4]Лист2!$W33</f>
        <v>0</v>
      </c>
      <c r="AU36" s="9">
        <f>[4]Лист2!$X179</f>
        <v>0</v>
      </c>
      <c r="AV36" s="8">
        <f>[4]Лист2!$X33</f>
        <v>0</v>
      </c>
      <c r="AW36" s="9">
        <f>[4]Лист2!$Y179</f>
        <v>0</v>
      </c>
      <c r="AX36" s="8">
        <f>[4]Лист2!$Y33</f>
        <v>0</v>
      </c>
      <c r="AY36" s="9">
        <f>[4]Лист2!$AC179</f>
        <v>27</v>
      </c>
      <c r="AZ36" s="8">
        <f>[4]Лист2!$AC33</f>
        <v>1272464.6399999999</v>
      </c>
      <c r="BA36" s="9">
        <f>[4]Лист2!$Z179</f>
        <v>15</v>
      </c>
      <c r="BB36" s="40">
        <f>[4]Лист2!$Z33</f>
        <v>1016757.38</v>
      </c>
      <c r="BC36" s="9">
        <f>[4]Лист2!$AA179</f>
        <v>0</v>
      </c>
      <c r="BD36" s="8">
        <f>[4]Лист2!$AA33</f>
        <v>0</v>
      </c>
      <c r="BE36" s="9">
        <f>[4]Лист2!$AB179</f>
        <v>14</v>
      </c>
      <c r="BF36" s="40">
        <f>[4]Лист2!$AB33</f>
        <v>1006833.58</v>
      </c>
      <c r="BG36" s="9">
        <f>[4]Лист2!$AD179</f>
        <v>0</v>
      </c>
      <c r="BH36" s="8">
        <f>[4]Лист2!$AD33</f>
        <v>0</v>
      </c>
      <c r="BI36" s="8">
        <f t="shared" si="13"/>
        <v>2066789.54</v>
      </c>
      <c r="BJ36" s="8">
        <f t="shared" si="14"/>
        <v>0</v>
      </c>
      <c r="BK36" s="9">
        <f>[4]Лист2!$AG179</f>
        <v>0</v>
      </c>
      <c r="BL36" s="8">
        <f>[4]Лист2!$AG33</f>
        <v>0</v>
      </c>
      <c r="BM36" s="9">
        <f>[4]Лист2!$AH179</f>
        <v>0</v>
      </c>
      <c r="BN36" s="8">
        <f>[4]Лист2!$AH33</f>
        <v>0</v>
      </c>
      <c r="BO36" s="9">
        <f>[4]Лист2!$AI179</f>
        <v>0</v>
      </c>
      <c r="BP36" s="8">
        <f>[4]Лист2!$AI33</f>
        <v>0</v>
      </c>
      <c r="BQ36" s="9">
        <f>[4]Лист2!$AM179</f>
        <v>18</v>
      </c>
      <c r="BR36" s="8">
        <f>[4]Лист2!$AM33</f>
        <v>848309.76000000001</v>
      </c>
      <c r="BS36" s="9">
        <f>[4]Лист2!$AJ179</f>
        <v>17</v>
      </c>
      <c r="BT36" s="40">
        <f>[4]Лист2!$AJ33</f>
        <v>1218479.78</v>
      </c>
      <c r="BU36" s="9">
        <f>[4]Лист2!$AK179</f>
        <v>0</v>
      </c>
      <c r="BV36" s="8">
        <f>[4]Лист2!$AK33</f>
        <v>0</v>
      </c>
      <c r="BW36" s="9">
        <f>[4]Лист2!$AL179</f>
        <v>16</v>
      </c>
      <c r="BX36" s="40">
        <f>[4]Лист2!$AL33</f>
        <v>1150667.04</v>
      </c>
      <c r="BY36" s="9">
        <f>[4]Лист2!$AN179</f>
        <v>0</v>
      </c>
      <c r="BZ36" s="8">
        <f>[4]Лист2!$AN33</f>
        <v>0</v>
      </c>
      <c r="CA36" s="8">
        <f t="shared" si="15"/>
        <v>4599301.05</v>
      </c>
      <c r="CB36" s="8">
        <f t="shared" si="16"/>
        <v>42770.52</v>
      </c>
      <c r="CC36" s="9">
        <f>[4]Лист2!$AQ179</f>
        <v>0</v>
      </c>
      <c r="CD36" s="8">
        <f>[4]Лист2!$AQ33</f>
        <v>0</v>
      </c>
      <c r="CE36" s="9">
        <f>[4]Лист2!$AR179</f>
        <v>148</v>
      </c>
      <c r="CF36" s="8">
        <f>[4]Лист2!$AR33</f>
        <v>42770.52</v>
      </c>
      <c r="CG36" s="9">
        <f>[4]Лист2!$AS179</f>
        <v>0</v>
      </c>
      <c r="CH36" s="8">
        <f>[4]Лист2!$AS33</f>
        <v>0</v>
      </c>
      <c r="CI36" s="9">
        <f>[4]Лист2!$AW179</f>
        <v>90</v>
      </c>
      <c r="CJ36" s="8">
        <f>[4]Лист2!$AW33</f>
        <v>3695568.26</v>
      </c>
      <c r="CK36" s="9">
        <f>[4]Лист2!$AT179</f>
        <v>13</v>
      </c>
      <c r="CL36" s="40">
        <f>[4]Лист2!$AT33</f>
        <v>860962.27</v>
      </c>
      <c r="CM36" s="9">
        <f>[4]Лист2!$AU179</f>
        <v>0</v>
      </c>
      <c r="CN36" s="8">
        <f>[4]Лист2!$AU33</f>
        <v>0</v>
      </c>
      <c r="CO36" s="9">
        <f>[4]Лист2!$AV179</f>
        <v>9</v>
      </c>
      <c r="CP36" s="40">
        <f>[4]Лист2!$AV33</f>
        <v>657293.80000000005</v>
      </c>
      <c r="CQ36" s="9">
        <f>[4]Лист2!$AX179</f>
        <v>0</v>
      </c>
      <c r="CR36" s="8">
        <f>[4]Лист2!$AX33</f>
        <v>0</v>
      </c>
    </row>
    <row r="37" spans="1:96" ht="15" customHeight="1" x14ac:dyDescent="0.25">
      <c r="A37" s="12">
        <v>27</v>
      </c>
      <c r="B37" s="18" t="s">
        <v>137</v>
      </c>
      <c r="C37" s="12">
        <v>330398</v>
      </c>
      <c r="D37" s="25" t="s">
        <v>155</v>
      </c>
      <c r="E37" s="25" t="s">
        <v>160</v>
      </c>
      <c r="F37" s="31" t="s">
        <v>156</v>
      </c>
      <c r="G37" s="8">
        <f t="shared" si="6"/>
        <v>7600498.1699999999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108</v>
      </c>
      <c r="P37" s="8">
        <f t="shared" si="8"/>
        <v>7600498.1699999999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1681063.97</v>
      </c>
      <c r="Z37" s="8">
        <f t="shared" si="10"/>
        <v>0</v>
      </c>
      <c r="AA37" s="9">
        <f>[4]Лист2!$M180</f>
        <v>0</v>
      </c>
      <c r="AB37" s="8">
        <f>[4]Лист2!$M34</f>
        <v>0</v>
      </c>
      <c r="AC37" s="9">
        <f>[4]Лист2!$N180</f>
        <v>0</v>
      </c>
      <c r="AD37" s="8">
        <f>[4]Лист2!$N34</f>
        <v>0</v>
      </c>
      <c r="AE37" s="9">
        <f>[4]Лист2!$O180</f>
        <v>0</v>
      </c>
      <c r="AF37" s="8">
        <f>[4]Лист2!$O34</f>
        <v>0</v>
      </c>
      <c r="AG37" s="9">
        <f>[4]Лист2!$S180</f>
        <v>20</v>
      </c>
      <c r="AH37" s="8">
        <f>[4]Лист2!$S34</f>
        <v>1681063.97</v>
      </c>
      <c r="AI37" s="9">
        <f>[4]Лист2!$P180</f>
        <v>0</v>
      </c>
      <c r="AJ37" s="40">
        <f>[4]Лист2!$P34</f>
        <v>0</v>
      </c>
      <c r="AK37" s="9">
        <f>[4]Лист2!$Q180</f>
        <v>0</v>
      </c>
      <c r="AL37" s="8">
        <f>[4]Лист2!$Q34</f>
        <v>0</v>
      </c>
      <c r="AM37" s="9">
        <f>[4]Лист2!$R180</f>
        <v>0</v>
      </c>
      <c r="AN37" s="40">
        <f>[4]Лист2!$R34</f>
        <v>0</v>
      </c>
      <c r="AO37" s="9">
        <f>[4]Лист2!$T180</f>
        <v>0</v>
      </c>
      <c r="AP37" s="8">
        <f>[4]Лист2!$T34</f>
        <v>0</v>
      </c>
      <c r="AQ37" s="8">
        <f t="shared" si="11"/>
        <v>1884803.57</v>
      </c>
      <c r="AR37" s="8">
        <f t="shared" si="12"/>
        <v>0</v>
      </c>
      <c r="AS37" s="9">
        <f>[4]Лист2!$W180</f>
        <v>0</v>
      </c>
      <c r="AT37" s="8">
        <f>[4]Лист2!$W34</f>
        <v>0</v>
      </c>
      <c r="AU37" s="9">
        <f>[4]Лист2!$X180</f>
        <v>0</v>
      </c>
      <c r="AV37" s="8">
        <f>[4]Лист2!$X34</f>
        <v>0</v>
      </c>
      <c r="AW37" s="9">
        <f>[4]Лист2!$Y180</f>
        <v>0</v>
      </c>
      <c r="AX37" s="8">
        <f>[4]Лист2!$Y34</f>
        <v>0</v>
      </c>
      <c r="AY37" s="9">
        <f>[4]Лист2!$AC180</f>
        <v>25</v>
      </c>
      <c r="AZ37" s="8">
        <f>[4]Лист2!$AC34</f>
        <v>1884803.57</v>
      </c>
      <c r="BA37" s="9">
        <f>[4]Лист2!$Z180</f>
        <v>0</v>
      </c>
      <c r="BB37" s="40">
        <f>[4]Лист2!$Z34</f>
        <v>0</v>
      </c>
      <c r="BC37" s="9">
        <f>[4]Лист2!$AA180</f>
        <v>0</v>
      </c>
      <c r="BD37" s="8">
        <f>[4]Лист2!$AA34</f>
        <v>0</v>
      </c>
      <c r="BE37" s="9">
        <f>[4]Лист2!$AB180</f>
        <v>0</v>
      </c>
      <c r="BF37" s="40">
        <f>[4]Лист2!$AB34</f>
        <v>0</v>
      </c>
      <c r="BG37" s="9">
        <f>[4]Лист2!$AD180</f>
        <v>0</v>
      </c>
      <c r="BH37" s="8">
        <f>[4]Лист2!$AD34</f>
        <v>0</v>
      </c>
      <c r="BI37" s="8">
        <f t="shared" si="13"/>
        <v>1781268.17</v>
      </c>
      <c r="BJ37" s="8">
        <f t="shared" si="14"/>
        <v>0</v>
      </c>
      <c r="BK37" s="9">
        <f>[4]Лист2!$AG180</f>
        <v>0</v>
      </c>
      <c r="BL37" s="8">
        <f>[4]Лист2!$AG34</f>
        <v>0</v>
      </c>
      <c r="BM37" s="9">
        <f>[4]Лист2!$AH180</f>
        <v>0</v>
      </c>
      <c r="BN37" s="8">
        <f>[4]Лист2!$AH34</f>
        <v>0</v>
      </c>
      <c r="BO37" s="9">
        <f>[4]Лист2!$AI180</f>
        <v>0</v>
      </c>
      <c r="BP37" s="8">
        <f>[4]Лист2!$AI34</f>
        <v>0</v>
      </c>
      <c r="BQ37" s="9">
        <f>[4]Лист2!$AM180</f>
        <v>27</v>
      </c>
      <c r="BR37" s="8">
        <f>[4]Лист2!$AM34</f>
        <v>1781268.17</v>
      </c>
      <c r="BS37" s="9">
        <f>[4]Лист2!$AJ180</f>
        <v>0</v>
      </c>
      <c r="BT37" s="40">
        <f>[4]Лист2!$AJ34</f>
        <v>0</v>
      </c>
      <c r="BU37" s="9">
        <f>[4]Лист2!$AK180</f>
        <v>0</v>
      </c>
      <c r="BV37" s="8">
        <f>[4]Лист2!$AK34</f>
        <v>0</v>
      </c>
      <c r="BW37" s="9">
        <f>[4]Лист2!$AL180</f>
        <v>0</v>
      </c>
      <c r="BX37" s="40">
        <f>[4]Лист2!$AL34</f>
        <v>0</v>
      </c>
      <c r="BY37" s="9">
        <f>[4]Лист2!$AN180</f>
        <v>0</v>
      </c>
      <c r="BZ37" s="8">
        <f>[4]Лист2!$AN34</f>
        <v>0</v>
      </c>
      <c r="CA37" s="8">
        <f t="shared" si="15"/>
        <v>2253362.46</v>
      </c>
      <c r="CB37" s="8">
        <f t="shared" si="16"/>
        <v>0</v>
      </c>
      <c r="CC37" s="9">
        <f>[4]Лист2!$AQ180</f>
        <v>0</v>
      </c>
      <c r="CD37" s="8">
        <f>[4]Лист2!$AQ34</f>
        <v>0</v>
      </c>
      <c r="CE37" s="9">
        <f>[4]Лист2!$AR180</f>
        <v>0</v>
      </c>
      <c r="CF37" s="8">
        <f>[4]Лист2!$AR34</f>
        <v>0</v>
      </c>
      <c r="CG37" s="9">
        <f>[4]Лист2!$AS180</f>
        <v>0</v>
      </c>
      <c r="CH37" s="8">
        <f>[4]Лист2!$AS34</f>
        <v>0</v>
      </c>
      <c r="CI37" s="9">
        <f>[4]Лист2!$AW180</f>
        <v>36</v>
      </c>
      <c r="CJ37" s="8">
        <f>[4]Лист2!$AW34</f>
        <v>2253362.46</v>
      </c>
      <c r="CK37" s="9">
        <f>[4]Лист2!$AT180</f>
        <v>0</v>
      </c>
      <c r="CL37" s="40">
        <f>[4]Лист2!$AT34</f>
        <v>0</v>
      </c>
      <c r="CM37" s="9">
        <f>[4]Лист2!$AU180</f>
        <v>0</v>
      </c>
      <c r="CN37" s="8">
        <f>[4]Лист2!$AU34</f>
        <v>0</v>
      </c>
      <c r="CO37" s="9">
        <f>[4]Лист2!$AV180</f>
        <v>0</v>
      </c>
      <c r="CP37" s="40">
        <f>[4]Лист2!$AV34</f>
        <v>0</v>
      </c>
      <c r="CQ37" s="9">
        <f>[4]Лист2!$AX180</f>
        <v>0</v>
      </c>
      <c r="CR37" s="8">
        <f>[4]Лист2!$AX34</f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155</v>
      </c>
      <c r="E38" s="25" t="s">
        <v>160</v>
      </c>
      <c r="F38" s="31" t="s">
        <v>156</v>
      </c>
      <c r="G38" s="8">
        <f t="shared" si="6"/>
        <v>5398473.5300000003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62</v>
      </c>
      <c r="P38" s="8">
        <f t="shared" si="8"/>
        <v>5398473.5300000003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1359105.67</v>
      </c>
      <c r="Z38" s="8">
        <f t="shared" si="10"/>
        <v>0</v>
      </c>
      <c r="AA38" s="9">
        <f>[4]Лист2!$M181</f>
        <v>0</v>
      </c>
      <c r="AB38" s="8">
        <f>[4]Лист2!$M35</f>
        <v>0</v>
      </c>
      <c r="AC38" s="9">
        <f>[4]Лист2!$N181</f>
        <v>0</v>
      </c>
      <c r="AD38" s="8">
        <f>[4]Лист2!$N35</f>
        <v>0</v>
      </c>
      <c r="AE38" s="9">
        <f>[4]Лист2!$O181</f>
        <v>0</v>
      </c>
      <c r="AF38" s="8">
        <f>[4]Лист2!$O35</f>
        <v>0</v>
      </c>
      <c r="AG38" s="9">
        <f>[4]Лист2!$S181</f>
        <v>21</v>
      </c>
      <c r="AH38" s="8">
        <f>[4]Лист2!$S35</f>
        <v>1359105.67</v>
      </c>
      <c r="AI38" s="9">
        <f>[4]Лист2!$P181</f>
        <v>0</v>
      </c>
      <c r="AJ38" s="40">
        <f>[4]Лист2!$P35</f>
        <v>0</v>
      </c>
      <c r="AK38" s="9">
        <f>[4]Лист2!$Q181</f>
        <v>0</v>
      </c>
      <c r="AL38" s="8">
        <f>[4]Лист2!$Q35</f>
        <v>0</v>
      </c>
      <c r="AM38" s="9">
        <f>[4]Лист2!$R181</f>
        <v>0</v>
      </c>
      <c r="AN38" s="40">
        <f>[4]Лист2!$R35</f>
        <v>0</v>
      </c>
      <c r="AO38" s="9">
        <f>[4]Лист2!$T181</f>
        <v>0</v>
      </c>
      <c r="AP38" s="8">
        <f>[4]Лист2!$T35</f>
        <v>0</v>
      </c>
      <c r="AQ38" s="8">
        <f t="shared" si="11"/>
        <v>1890044.26</v>
      </c>
      <c r="AR38" s="8">
        <f t="shared" si="12"/>
        <v>0</v>
      </c>
      <c r="AS38" s="9">
        <f>[4]Лист2!$W181</f>
        <v>0</v>
      </c>
      <c r="AT38" s="8">
        <f>[4]Лист2!$W35</f>
        <v>0</v>
      </c>
      <c r="AU38" s="9">
        <f>[4]Лист2!$X181</f>
        <v>0</v>
      </c>
      <c r="AV38" s="8">
        <f>[4]Лист2!$X35</f>
        <v>0</v>
      </c>
      <c r="AW38" s="9">
        <f>[4]Лист2!$Y181</f>
        <v>0</v>
      </c>
      <c r="AX38" s="8">
        <f>[4]Лист2!$Y35</f>
        <v>0</v>
      </c>
      <c r="AY38" s="9">
        <f>[4]Лист2!$AC181</f>
        <v>11</v>
      </c>
      <c r="AZ38" s="8">
        <f>[4]Лист2!$AC35</f>
        <v>1890044.26</v>
      </c>
      <c r="BA38" s="9">
        <f>[4]Лист2!$Z181</f>
        <v>0</v>
      </c>
      <c r="BB38" s="40">
        <f>[4]Лист2!$Z35</f>
        <v>0</v>
      </c>
      <c r="BC38" s="9">
        <f>[4]Лист2!$AA181</f>
        <v>0</v>
      </c>
      <c r="BD38" s="8">
        <f>[4]Лист2!$AA35</f>
        <v>0</v>
      </c>
      <c r="BE38" s="9">
        <f>[4]Лист2!$AB181</f>
        <v>0</v>
      </c>
      <c r="BF38" s="40">
        <f>[4]Лист2!$AB35</f>
        <v>0</v>
      </c>
      <c r="BG38" s="9">
        <f>[4]Лист2!$AD181</f>
        <v>0</v>
      </c>
      <c r="BH38" s="8">
        <f>[4]Лист2!$AD35</f>
        <v>0</v>
      </c>
      <c r="BI38" s="8">
        <f t="shared" si="13"/>
        <v>0</v>
      </c>
      <c r="BJ38" s="8">
        <f t="shared" si="14"/>
        <v>0</v>
      </c>
      <c r="BK38" s="9">
        <f>[4]Лист2!$AG181</f>
        <v>0</v>
      </c>
      <c r="BL38" s="8">
        <f>[4]Лист2!$AG35</f>
        <v>0</v>
      </c>
      <c r="BM38" s="9">
        <f>[4]Лист2!$AH181</f>
        <v>0</v>
      </c>
      <c r="BN38" s="8">
        <f>[4]Лист2!$AH35</f>
        <v>0</v>
      </c>
      <c r="BO38" s="9">
        <f>[4]Лист2!$AI181</f>
        <v>0</v>
      </c>
      <c r="BP38" s="8">
        <f>[4]Лист2!$AI35</f>
        <v>0</v>
      </c>
      <c r="BQ38" s="9">
        <f>[4]Лист2!$AM181</f>
        <v>0</v>
      </c>
      <c r="BR38" s="8">
        <f>[4]Лист2!$AM35</f>
        <v>0</v>
      </c>
      <c r="BS38" s="9">
        <f>[4]Лист2!$AJ181</f>
        <v>0</v>
      </c>
      <c r="BT38" s="40">
        <f>[4]Лист2!$AJ35</f>
        <v>0</v>
      </c>
      <c r="BU38" s="9">
        <f>[4]Лист2!$AK181</f>
        <v>0</v>
      </c>
      <c r="BV38" s="8">
        <f>[4]Лист2!$AK35</f>
        <v>0</v>
      </c>
      <c r="BW38" s="9">
        <f>[4]Лист2!$AL181</f>
        <v>0</v>
      </c>
      <c r="BX38" s="40">
        <f>[4]Лист2!$AL35</f>
        <v>0</v>
      </c>
      <c r="BY38" s="9">
        <f>[4]Лист2!$AN181</f>
        <v>0</v>
      </c>
      <c r="BZ38" s="8">
        <f>[4]Лист2!$AN35</f>
        <v>0</v>
      </c>
      <c r="CA38" s="8">
        <f t="shared" si="15"/>
        <v>2149323.6</v>
      </c>
      <c r="CB38" s="8">
        <f t="shared" si="16"/>
        <v>0</v>
      </c>
      <c r="CC38" s="9">
        <f>[4]Лист2!$AQ181</f>
        <v>0</v>
      </c>
      <c r="CD38" s="8">
        <f>[4]Лист2!$AQ35</f>
        <v>0</v>
      </c>
      <c r="CE38" s="9">
        <f>[4]Лист2!$AR181</f>
        <v>0</v>
      </c>
      <c r="CF38" s="8">
        <f>[4]Лист2!$AR35</f>
        <v>0</v>
      </c>
      <c r="CG38" s="9">
        <f>[4]Лист2!$AS181</f>
        <v>0</v>
      </c>
      <c r="CH38" s="8">
        <f>[4]Лист2!$AS35</f>
        <v>0</v>
      </c>
      <c r="CI38" s="9">
        <f>[4]Лист2!$AW181</f>
        <v>30</v>
      </c>
      <c r="CJ38" s="8">
        <f>[4]Лист2!$AW35</f>
        <v>2149323.6</v>
      </c>
      <c r="CK38" s="9">
        <f>[4]Лист2!$AT181</f>
        <v>0</v>
      </c>
      <c r="CL38" s="40">
        <f>[4]Лист2!$AT35</f>
        <v>0</v>
      </c>
      <c r="CM38" s="9">
        <f>[4]Лист2!$AU181</f>
        <v>0</v>
      </c>
      <c r="CN38" s="8">
        <f>[4]Лист2!$AU35</f>
        <v>0</v>
      </c>
      <c r="CO38" s="9">
        <f>[4]Лист2!$AV181</f>
        <v>0</v>
      </c>
      <c r="CP38" s="40">
        <f>[4]Лист2!$AV35</f>
        <v>0</v>
      </c>
      <c r="CQ38" s="9">
        <f>[4]Лист2!$AX181</f>
        <v>0</v>
      </c>
      <c r="CR38" s="8">
        <f>[4]Лист2!$AX35</f>
        <v>0</v>
      </c>
    </row>
    <row r="39" spans="1:96" ht="15" customHeight="1" x14ac:dyDescent="0.25">
      <c r="A39" s="12">
        <v>29</v>
      </c>
      <c r="B39" s="18" t="s">
        <v>138</v>
      </c>
      <c r="C39" s="12">
        <v>330419</v>
      </c>
      <c r="D39" s="25" t="s">
        <v>155</v>
      </c>
      <c r="E39" s="25" t="s">
        <v>160</v>
      </c>
      <c r="F39" s="31" t="s">
        <v>156</v>
      </c>
      <c r="G39" s="8">
        <f t="shared" si="6"/>
        <v>2775834.42</v>
      </c>
      <c r="H39" s="8">
        <f t="shared" si="7"/>
        <v>2775834.42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2775834.42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726744.28</v>
      </c>
      <c r="Z39" s="8">
        <f t="shared" si="10"/>
        <v>726744.28</v>
      </c>
      <c r="AA39" s="9">
        <f>[4]Лист2!$M182</f>
        <v>0</v>
      </c>
      <c r="AB39" s="8">
        <f>[4]Лист2!$M36</f>
        <v>0</v>
      </c>
      <c r="AC39" s="9">
        <f>[4]Лист2!$N182</f>
        <v>0</v>
      </c>
      <c r="AD39" s="8">
        <f>[4]Лист2!$N36</f>
        <v>0</v>
      </c>
      <c r="AE39" s="9">
        <f>[4]Лист2!$O182</f>
        <v>0</v>
      </c>
      <c r="AF39" s="8">
        <f>[4]Лист2!$O36</f>
        <v>726744.28</v>
      </c>
      <c r="AG39" s="9">
        <f>[4]Лист2!$S182</f>
        <v>0</v>
      </c>
      <c r="AH39" s="8">
        <f>[4]Лист2!$S36</f>
        <v>0</v>
      </c>
      <c r="AI39" s="9">
        <f>[4]Лист2!$P182</f>
        <v>0</v>
      </c>
      <c r="AJ39" s="40">
        <f>[4]Лист2!$P36</f>
        <v>0</v>
      </c>
      <c r="AK39" s="9">
        <f>[4]Лист2!$Q182</f>
        <v>0</v>
      </c>
      <c r="AL39" s="8">
        <f>[4]Лист2!$Q36</f>
        <v>0</v>
      </c>
      <c r="AM39" s="9">
        <f>[4]Лист2!$R182</f>
        <v>0</v>
      </c>
      <c r="AN39" s="40">
        <f>[4]Лист2!$R36</f>
        <v>0</v>
      </c>
      <c r="AO39" s="9">
        <f>[4]Лист2!$T182</f>
        <v>0</v>
      </c>
      <c r="AP39" s="8">
        <f>[4]Лист2!$T36</f>
        <v>0</v>
      </c>
      <c r="AQ39" s="8">
        <f t="shared" si="11"/>
        <v>1126744.28</v>
      </c>
      <c r="AR39" s="8">
        <f t="shared" si="12"/>
        <v>1126744.28</v>
      </c>
      <c r="AS39" s="9">
        <f>[4]Лист2!$W182</f>
        <v>0</v>
      </c>
      <c r="AT39" s="8">
        <f>[4]Лист2!$W36</f>
        <v>0</v>
      </c>
      <c r="AU39" s="9">
        <f>[4]Лист2!$X182</f>
        <v>0</v>
      </c>
      <c r="AV39" s="8">
        <f>[4]Лист2!$X36</f>
        <v>0</v>
      </c>
      <c r="AW39" s="9">
        <f>[4]Лист2!$Y182</f>
        <v>0</v>
      </c>
      <c r="AX39" s="8">
        <f>[4]Лист2!$Y36</f>
        <v>1126744.28</v>
      </c>
      <c r="AY39" s="9">
        <f>[4]Лист2!$AC182</f>
        <v>0</v>
      </c>
      <c r="AZ39" s="8">
        <f>[4]Лист2!$AC36</f>
        <v>0</v>
      </c>
      <c r="BA39" s="9">
        <f>[4]Лист2!$Z182</f>
        <v>0</v>
      </c>
      <c r="BB39" s="40">
        <f>[4]Лист2!$Z36</f>
        <v>0</v>
      </c>
      <c r="BC39" s="9">
        <f>[4]Лист2!$AA182</f>
        <v>0</v>
      </c>
      <c r="BD39" s="8">
        <f>[4]Лист2!$AA36</f>
        <v>0</v>
      </c>
      <c r="BE39" s="9">
        <f>[4]Лист2!$AB182</f>
        <v>0</v>
      </c>
      <c r="BF39" s="40">
        <f>[4]Лист2!$AB36</f>
        <v>0</v>
      </c>
      <c r="BG39" s="9">
        <f>[4]Лист2!$AD182</f>
        <v>0</v>
      </c>
      <c r="BH39" s="8">
        <f>[4]Лист2!$AD36</f>
        <v>0</v>
      </c>
      <c r="BI39" s="8">
        <f t="shared" si="13"/>
        <v>887361.26</v>
      </c>
      <c r="BJ39" s="8">
        <f t="shared" si="14"/>
        <v>887361.26</v>
      </c>
      <c r="BK39" s="9">
        <f>[4]Лист2!$AG182</f>
        <v>0</v>
      </c>
      <c r="BL39" s="8">
        <f>[4]Лист2!$AG36</f>
        <v>0</v>
      </c>
      <c r="BM39" s="9">
        <f>[4]Лист2!$AH182</f>
        <v>0</v>
      </c>
      <c r="BN39" s="8">
        <f>[4]Лист2!$AH36</f>
        <v>0</v>
      </c>
      <c r="BO39" s="9">
        <f>[4]Лист2!$AI182</f>
        <v>0</v>
      </c>
      <c r="BP39" s="8">
        <f>[4]Лист2!$AI36</f>
        <v>887361.26</v>
      </c>
      <c r="BQ39" s="9">
        <f>[4]Лист2!$AM182</f>
        <v>0</v>
      </c>
      <c r="BR39" s="8">
        <f>[4]Лист2!$AM36</f>
        <v>0</v>
      </c>
      <c r="BS39" s="9">
        <f>[4]Лист2!$AJ182</f>
        <v>0</v>
      </c>
      <c r="BT39" s="40">
        <f>[4]Лист2!$AJ36</f>
        <v>0</v>
      </c>
      <c r="BU39" s="9">
        <f>[4]Лист2!$AK182</f>
        <v>0</v>
      </c>
      <c r="BV39" s="8">
        <f>[4]Лист2!$AK36</f>
        <v>0</v>
      </c>
      <c r="BW39" s="9">
        <f>[4]Лист2!$AL182</f>
        <v>0</v>
      </c>
      <c r="BX39" s="40">
        <f>[4]Лист2!$AL36</f>
        <v>0</v>
      </c>
      <c r="BY39" s="9">
        <f>[4]Лист2!$AN182</f>
        <v>0</v>
      </c>
      <c r="BZ39" s="8">
        <f>[4]Лист2!$AN36</f>
        <v>0</v>
      </c>
      <c r="CA39" s="8">
        <f t="shared" si="15"/>
        <v>34984.6</v>
      </c>
      <c r="CB39" s="8">
        <f t="shared" si="16"/>
        <v>34984.6</v>
      </c>
      <c r="CC39" s="9">
        <f>[4]Лист2!$AQ182</f>
        <v>0</v>
      </c>
      <c r="CD39" s="8">
        <f>[4]Лист2!$AQ36</f>
        <v>0</v>
      </c>
      <c r="CE39" s="9">
        <f>[4]Лист2!$AR182</f>
        <v>0</v>
      </c>
      <c r="CF39" s="8">
        <f>[4]Лист2!$AR36</f>
        <v>0</v>
      </c>
      <c r="CG39" s="9">
        <f>[4]Лист2!$AS182</f>
        <v>0</v>
      </c>
      <c r="CH39" s="8">
        <f>[4]Лист2!$AS36</f>
        <v>34984.6</v>
      </c>
      <c r="CI39" s="9">
        <f>[4]Лист2!$AW182</f>
        <v>0</v>
      </c>
      <c r="CJ39" s="8">
        <f>[4]Лист2!$AW36</f>
        <v>0</v>
      </c>
      <c r="CK39" s="9">
        <f>[4]Лист2!$AT182</f>
        <v>0</v>
      </c>
      <c r="CL39" s="40">
        <f>[4]Лист2!$AT36</f>
        <v>0</v>
      </c>
      <c r="CM39" s="9">
        <f>[4]Лист2!$AU182</f>
        <v>0</v>
      </c>
      <c r="CN39" s="8">
        <f>[4]Лист2!$AU36</f>
        <v>0</v>
      </c>
      <c r="CO39" s="9">
        <f>[4]Лист2!$AV182</f>
        <v>0</v>
      </c>
      <c r="CP39" s="40">
        <f>[4]Лист2!$AV36</f>
        <v>0</v>
      </c>
      <c r="CQ39" s="9">
        <f>[4]Лист2!$AX182</f>
        <v>0</v>
      </c>
      <c r="CR39" s="8">
        <f>[4]Лист2!$AX36</f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155</v>
      </c>
      <c r="E40" s="25" t="s">
        <v>160</v>
      </c>
      <c r="F40" s="31" t="s">
        <v>156</v>
      </c>
      <c r="G40" s="8">
        <f t="shared" si="6"/>
        <v>2868397.08</v>
      </c>
      <c r="H40" s="8">
        <f t="shared" si="7"/>
        <v>2868397.08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2868397.08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707850.14</v>
      </c>
      <c r="Z40" s="8">
        <f t="shared" si="10"/>
        <v>707850.14</v>
      </c>
      <c r="AA40" s="9">
        <f>[4]Лист2!$M183</f>
        <v>0</v>
      </c>
      <c r="AB40" s="8">
        <f>[4]Лист2!$M37</f>
        <v>0</v>
      </c>
      <c r="AC40" s="9">
        <f>[4]Лист2!$N183</f>
        <v>0</v>
      </c>
      <c r="AD40" s="8">
        <f>[4]Лист2!$N37</f>
        <v>0</v>
      </c>
      <c r="AE40" s="9">
        <f>[4]Лист2!$O183</f>
        <v>0</v>
      </c>
      <c r="AF40" s="8">
        <f>[4]Лист2!$O37</f>
        <v>707850.14</v>
      </c>
      <c r="AG40" s="9">
        <f>[4]Лист2!$S183</f>
        <v>0</v>
      </c>
      <c r="AH40" s="8">
        <f>[4]Лист2!$S37</f>
        <v>0</v>
      </c>
      <c r="AI40" s="9">
        <f>[4]Лист2!$P183</f>
        <v>0</v>
      </c>
      <c r="AJ40" s="40">
        <f>[4]Лист2!$P37</f>
        <v>0</v>
      </c>
      <c r="AK40" s="9">
        <f>[4]Лист2!$Q183</f>
        <v>0</v>
      </c>
      <c r="AL40" s="8">
        <f>[4]Лист2!$Q37</f>
        <v>0</v>
      </c>
      <c r="AM40" s="9">
        <f>[4]Лист2!$R183</f>
        <v>0</v>
      </c>
      <c r="AN40" s="40">
        <f>[4]Лист2!$R37</f>
        <v>0</v>
      </c>
      <c r="AO40" s="9">
        <f>[4]Лист2!$T183</f>
        <v>0</v>
      </c>
      <c r="AP40" s="8">
        <f>[4]Лист2!$T37</f>
        <v>0</v>
      </c>
      <c r="AQ40" s="8">
        <f t="shared" si="11"/>
        <v>467927.47</v>
      </c>
      <c r="AR40" s="8">
        <f t="shared" si="12"/>
        <v>467927.47</v>
      </c>
      <c r="AS40" s="9">
        <f>[4]Лист2!$W183</f>
        <v>0</v>
      </c>
      <c r="AT40" s="8">
        <f>[4]Лист2!$W37</f>
        <v>0</v>
      </c>
      <c r="AU40" s="9">
        <f>[4]Лист2!$X183</f>
        <v>0</v>
      </c>
      <c r="AV40" s="8">
        <f>[4]Лист2!$X37</f>
        <v>0</v>
      </c>
      <c r="AW40" s="9">
        <f>[4]Лист2!$Y183</f>
        <v>0</v>
      </c>
      <c r="AX40" s="8">
        <f>[4]Лист2!$Y37</f>
        <v>467927.47</v>
      </c>
      <c r="AY40" s="9">
        <f>[4]Лист2!$AC183</f>
        <v>0</v>
      </c>
      <c r="AZ40" s="8">
        <f>[4]Лист2!$AC37</f>
        <v>0</v>
      </c>
      <c r="BA40" s="9">
        <f>[4]Лист2!$Z183</f>
        <v>0</v>
      </c>
      <c r="BB40" s="40">
        <f>[4]Лист2!$Z37</f>
        <v>0</v>
      </c>
      <c r="BC40" s="9">
        <f>[4]Лист2!$AA183</f>
        <v>0</v>
      </c>
      <c r="BD40" s="8">
        <f>[4]Лист2!$AA37</f>
        <v>0</v>
      </c>
      <c r="BE40" s="9">
        <f>[4]Лист2!$AB183</f>
        <v>0</v>
      </c>
      <c r="BF40" s="40">
        <f>[4]Лист2!$AB37</f>
        <v>0</v>
      </c>
      <c r="BG40" s="9">
        <f>[4]Лист2!$AD183</f>
        <v>0</v>
      </c>
      <c r="BH40" s="8">
        <f>[4]Лист2!$AD37</f>
        <v>0</v>
      </c>
      <c r="BI40" s="8">
        <f t="shared" si="13"/>
        <v>467927.47</v>
      </c>
      <c r="BJ40" s="8">
        <f t="shared" si="14"/>
        <v>467927.47</v>
      </c>
      <c r="BK40" s="9">
        <f>[4]Лист2!$AG183</f>
        <v>0</v>
      </c>
      <c r="BL40" s="8">
        <f>[4]Лист2!$AG37</f>
        <v>0</v>
      </c>
      <c r="BM40" s="9">
        <f>[4]Лист2!$AH183</f>
        <v>0</v>
      </c>
      <c r="BN40" s="8">
        <f>[4]Лист2!$AH37</f>
        <v>0</v>
      </c>
      <c r="BO40" s="9">
        <f>[4]Лист2!$AI183</f>
        <v>0</v>
      </c>
      <c r="BP40" s="8">
        <f>[4]Лист2!$AI37</f>
        <v>467927.47</v>
      </c>
      <c r="BQ40" s="9">
        <f>[4]Лист2!$AM183</f>
        <v>0</v>
      </c>
      <c r="BR40" s="8">
        <f>[4]Лист2!$AM37</f>
        <v>0</v>
      </c>
      <c r="BS40" s="9">
        <f>[4]Лист2!$AJ183</f>
        <v>0</v>
      </c>
      <c r="BT40" s="40">
        <f>[4]Лист2!$AJ37</f>
        <v>0</v>
      </c>
      <c r="BU40" s="9">
        <f>[4]Лист2!$AK183</f>
        <v>0</v>
      </c>
      <c r="BV40" s="8">
        <f>[4]Лист2!$AK37</f>
        <v>0</v>
      </c>
      <c r="BW40" s="9">
        <f>[4]Лист2!$AL183</f>
        <v>0</v>
      </c>
      <c r="BX40" s="40">
        <f>[4]Лист2!$AL37</f>
        <v>0</v>
      </c>
      <c r="BY40" s="9">
        <f>[4]Лист2!$AN183</f>
        <v>0</v>
      </c>
      <c r="BZ40" s="8">
        <f>[4]Лист2!$AN37</f>
        <v>0</v>
      </c>
      <c r="CA40" s="8">
        <f t="shared" si="15"/>
        <v>1224692</v>
      </c>
      <c r="CB40" s="8">
        <f t="shared" si="16"/>
        <v>1224692</v>
      </c>
      <c r="CC40" s="9">
        <f>[4]Лист2!$AQ183</f>
        <v>0</v>
      </c>
      <c r="CD40" s="8">
        <f>[4]Лист2!$AQ37</f>
        <v>0</v>
      </c>
      <c r="CE40" s="9">
        <f>[4]Лист2!$AR183</f>
        <v>0</v>
      </c>
      <c r="CF40" s="8">
        <f>[4]Лист2!$AR37</f>
        <v>0</v>
      </c>
      <c r="CG40" s="9">
        <f>[4]Лист2!$AS183</f>
        <v>0</v>
      </c>
      <c r="CH40" s="8">
        <f>[4]Лист2!$AS37</f>
        <v>1224692</v>
      </c>
      <c r="CI40" s="9">
        <f>[4]Лист2!$AW183</f>
        <v>0</v>
      </c>
      <c r="CJ40" s="8">
        <f>[4]Лист2!$AW37</f>
        <v>0</v>
      </c>
      <c r="CK40" s="9">
        <f>[4]Лист2!$AT183</f>
        <v>0</v>
      </c>
      <c r="CL40" s="40">
        <f>[4]Лист2!$AT37</f>
        <v>0</v>
      </c>
      <c r="CM40" s="9">
        <f>[4]Лист2!$AU183</f>
        <v>0</v>
      </c>
      <c r="CN40" s="8">
        <f>[4]Лист2!$AU37</f>
        <v>0</v>
      </c>
      <c r="CO40" s="9">
        <f>[4]Лист2!$AV183</f>
        <v>0</v>
      </c>
      <c r="CP40" s="40">
        <f>[4]Лист2!$AV37</f>
        <v>0</v>
      </c>
      <c r="CQ40" s="9">
        <f>[4]Лист2!$AX183</f>
        <v>0</v>
      </c>
      <c r="CR40" s="8">
        <f>[4]Лист2!$AX37</f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155</v>
      </c>
      <c r="E41" s="25" t="s">
        <v>160</v>
      </c>
      <c r="F41" s="31" t="s">
        <v>156</v>
      </c>
      <c r="G41" s="8">
        <f t="shared" si="6"/>
        <v>55489610.219999999</v>
      </c>
      <c r="H41" s="8">
        <f t="shared" si="7"/>
        <v>55489610.219999999</v>
      </c>
      <c r="I41" s="9">
        <f t="shared" ref="I41:X56" si="17">AA41+AS41+BK41+CC41</f>
        <v>22</v>
      </c>
      <c r="J41" s="8">
        <f t="shared" si="17"/>
        <v>5445.22</v>
      </c>
      <c r="K41" s="9">
        <f t="shared" si="17"/>
        <v>0</v>
      </c>
      <c r="L41" s="8">
        <f t="shared" si="17"/>
        <v>0</v>
      </c>
      <c r="M41" s="9">
        <f t="shared" si="17"/>
        <v>681</v>
      </c>
      <c r="N41" s="8">
        <f t="shared" si="17"/>
        <v>55484165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13702261.59</v>
      </c>
      <c r="Z41" s="8">
        <f t="shared" si="10"/>
        <v>13702261.59</v>
      </c>
      <c r="AA41" s="9">
        <f>[4]Лист2!$M184</f>
        <v>9</v>
      </c>
      <c r="AB41" s="8">
        <f>[4]Лист2!$M38</f>
        <v>2227.59</v>
      </c>
      <c r="AC41" s="9">
        <f>[4]Лист2!$N184</f>
        <v>0</v>
      </c>
      <c r="AD41" s="8">
        <f>[4]Лист2!$N38</f>
        <v>0</v>
      </c>
      <c r="AE41" s="9">
        <f>[4]Лист2!$O184</f>
        <v>157</v>
      </c>
      <c r="AF41" s="8">
        <f>[4]Лист2!$O38</f>
        <v>13700034</v>
      </c>
      <c r="AG41" s="9">
        <f>[4]Лист2!$S184</f>
        <v>0</v>
      </c>
      <c r="AH41" s="8">
        <f>[4]Лист2!$S38</f>
        <v>0</v>
      </c>
      <c r="AI41" s="9">
        <f>[4]Лист2!$P184</f>
        <v>0</v>
      </c>
      <c r="AJ41" s="40">
        <f>[4]Лист2!$P38</f>
        <v>0</v>
      </c>
      <c r="AK41" s="9">
        <f>[4]Лист2!$Q184</f>
        <v>0</v>
      </c>
      <c r="AL41" s="8">
        <f>[4]Лист2!$Q38</f>
        <v>0</v>
      </c>
      <c r="AM41" s="9">
        <f>[4]Лист2!$R184</f>
        <v>0</v>
      </c>
      <c r="AN41" s="40">
        <f>[4]Лист2!$R38</f>
        <v>0</v>
      </c>
      <c r="AO41" s="9">
        <f>[4]Лист2!$T184</f>
        <v>0</v>
      </c>
      <c r="AP41" s="8">
        <f>[4]Лист2!$T38</f>
        <v>0</v>
      </c>
      <c r="AQ41" s="8">
        <f t="shared" si="11"/>
        <v>14565334.550000001</v>
      </c>
      <c r="AR41" s="8">
        <f t="shared" si="12"/>
        <v>14565334.550000001</v>
      </c>
      <c r="AS41" s="9">
        <f>[4]Лист2!$W184</f>
        <v>5</v>
      </c>
      <c r="AT41" s="8">
        <f>[4]Лист2!$W38</f>
        <v>1237.55</v>
      </c>
      <c r="AU41" s="9">
        <f>[4]Лист2!$X184</f>
        <v>0</v>
      </c>
      <c r="AV41" s="8">
        <f>[4]Лист2!$X38</f>
        <v>0</v>
      </c>
      <c r="AW41" s="9">
        <f>[4]Лист2!$Y184</f>
        <v>176</v>
      </c>
      <c r="AX41" s="8">
        <f>[4]Лист2!$Y38</f>
        <v>14564097</v>
      </c>
      <c r="AY41" s="9">
        <f>[4]Лист2!$AC184</f>
        <v>0</v>
      </c>
      <c r="AZ41" s="8">
        <f>[4]Лист2!$AC38</f>
        <v>0</v>
      </c>
      <c r="BA41" s="9">
        <f>[4]Лист2!$Z184</f>
        <v>0</v>
      </c>
      <c r="BB41" s="40">
        <f>[4]Лист2!$Z38</f>
        <v>0</v>
      </c>
      <c r="BC41" s="9">
        <f>[4]Лист2!$AA184</f>
        <v>0</v>
      </c>
      <c r="BD41" s="8">
        <f>[4]Лист2!$AA38</f>
        <v>0</v>
      </c>
      <c r="BE41" s="9">
        <f>[4]Лист2!$AB184</f>
        <v>0</v>
      </c>
      <c r="BF41" s="40">
        <f>[4]Лист2!$AB38</f>
        <v>0</v>
      </c>
      <c r="BG41" s="9">
        <f>[4]Лист2!$AD184</f>
        <v>0</v>
      </c>
      <c r="BH41" s="8">
        <f>[4]Лист2!$AD38</f>
        <v>0</v>
      </c>
      <c r="BI41" s="8">
        <f t="shared" si="13"/>
        <v>13701024.039999999</v>
      </c>
      <c r="BJ41" s="8">
        <f t="shared" si="14"/>
        <v>13701024.039999999</v>
      </c>
      <c r="BK41" s="9">
        <f>[4]Лист2!$AG184</f>
        <v>4</v>
      </c>
      <c r="BL41" s="8">
        <f>[4]Лист2!$AG38</f>
        <v>990.04</v>
      </c>
      <c r="BM41" s="9">
        <f>[4]Лист2!$AH184</f>
        <v>0</v>
      </c>
      <c r="BN41" s="8">
        <f>[4]Лист2!$AH38</f>
        <v>0</v>
      </c>
      <c r="BO41" s="9">
        <f>[4]Лист2!$AI184</f>
        <v>157</v>
      </c>
      <c r="BP41" s="8">
        <f>[4]Лист2!$AI38</f>
        <v>13700034</v>
      </c>
      <c r="BQ41" s="9">
        <f>[4]Лист2!$AM184</f>
        <v>0</v>
      </c>
      <c r="BR41" s="8">
        <f>[4]Лист2!$AM38</f>
        <v>0</v>
      </c>
      <c r="BS41" s="9">
        <f>[4]Лист2!$AJ184</f>
        <v>0</v>
      </c>
      <c r="BT41" s="40">
        <f>[4]Лист2!$AJ38</f>
        <v>0</v>
      </c>
      <c r="BU41" s="9">
        <f>[4]Лист2!$AK184</f>
        <v>0</v>
      </c>
      <c r="BV41" s="8">
        <f>[4]Лист2!$AK38</f>
        <v>0</v>
      </c>
      <c r="BW41" s="9">
        <f>[4]Лист2!$AL184</f>
        <v>0</v>
      </c>
      <c r="BX41" s="40">
        <f>[4]Лист2!$AL38</f>
        <v>0</v>
      </c>
      <c r="BY41" s="9">
        <f>[4]Лист2!$AN184</f>
        <v>0</v>
      </c>
      <c r="BZ41" s="8">
        <f>[4]Лист2!$AN38</f>
        <v>0</v>
      </c>
      <c r="CA41" s="8">
        <f t="shared" si="15"/>
        <v>13520990.039999999</v>
      </c>
      <c r="CB41" s="8">
        <f t="shared" si="16"/>
        <v>13520990.039999999</v>
      </c>
      <c r="CC41" s="9">
        <f>[4]Лист2!$AQ184</f>
        <v>4</v>
      </c>
      <c r="CD41" s="8">
        <f>[4]Лист2!$AQ38</f>
        <v>990.04</v>
      </c>
      <c r="CE41" s="9">
        <f>[4]Лист2!$AR184</f>
        <v>0</v>
      </c>
      <c r="CF41" s="8">
        <f>[4]Лист2!$AR38</f>
        <v>0</v>
      </c>
      <c r="CG41" s="9">
        <f>[4]Лист2!$AS184</f>
        <v>191</v>
      </c>
      <c r="CH41" s="8">
        <f>[4]Лист2!$AS38</f>
        <v>13520000</v>
      </c>
      <c r="CI41" s="9">
        <f>[4]Лист2!$AW184</f>
        <v>0</v>
      </c>
      <c r="CJ41" s="8">
        <f>[4]Лист2!$AW38</f>
        <v>0</v>
      </c>
      <c r="CK41" s="9">
        <f>[4]Лист2!$AT184</f>
        <v>0</v>
      </c>
      <c r="CL41" s="40">
        <f>[4]Лист2!$AT38</f>
        <v>0</v>
      </c>
      <c r="CM41" s="9">
        <f>[4]Лист2!$AU184</f>
        <v>0</v>
      </c>
      <c r="CN41" s="8">
        <f>[4]Лист2!$AU38</f>
        <v>0</v>
      </c>
      <c r="CO41" s="9">
        <f>[4]Лист2!$AV184</f>
        <v>0</v>
      </c>
      <c r="CP41" s="40">
        <f>[4]Лист2!$AV38</f>
        <v>0</v>
      </c>
      <c r="CQ41" s="9">
        <f>[4]Лист2!$AX184</f>
        <v>0</v>
      </c>
      <c r="CR41" s="8">
        <f>[4]Лист2!$AX38</f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155</v>
      </c>
      <c r="E42" s="25" t="s">
        <v>160</v>
      </c>
      <c r="F42" s="31" t="s">
        <v>156</v>
      </c>
      <c r="G42" s="8">
        <f t="shared" si="6"/>
        <v>12713.36</v>
      </c>
      <c r="H42" s="8">
        <f t="shared" si="7"/>
        <v>12713.36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12713.36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6356.68</v>
      </c>
      <c r="Z42" s="8">
        <f t="shared" si="10"/>
        <v>6356.68</v>
      </c>
      <c r="AA42" s="9">
        <f>[4]Лист2!$M185</f>
        <v>0</v>
      </c>
      <c r="AB42" s="8">
        <f>[4]Лист2!$M39</f>
        <v>0</v>
      </c>
      <c r="AC42" s="9">
        <f>[4]Лист2!$N185</f>
        <v>0</v>
      </c>
      <c r="AD42" s="8">
        <f>[4]Лист2!$N39</f>
        <v>0</v>
      </c>
      <c r="AE42" s="9">
        <f>[4]Лист2!$O185</f>
        <v>0</v>
      </c>
      <c r="AF42" s="8">
        <f>[4]Лист2!$O39</f>
        <v>6356.68</v>
      </c>
      <c r="AG42" s="9">
        <f>[4]Лист2!$S185</f>
        <v>0</v>
      </c>
      <c r="AH42" s="8">
        <f>[4]Лист2!$S39</f>
        <v>0</v>
      </c>
      <c r="AI42" s="9">
        <f>[4]Лист2!$P185</f>
        <v>0</v>
      </c>
      <c r="AJ42" s="40">
        <f>[4]Лист2!$P39</f>
        <v>0</v>
      </c>
      <c r="AK42" s="9">
        <f>[4]Лист2!$Q185</f>
        <v>0</v>
      </c>
      <c r="AL42" s="8">
        <f>[4]Лист2!$Q39</f>
        <v>0</v>
      </c>
      <c r="AM42" s="9">
        <f>[4]Лист2!$R185</f>
        <v>0</v>
      </c>
      <c r="AN42" s="40">
        <f>[4]Лист2!$R39</f>
        <v>0</v>
      </c>
      <c r="AO42" s="9">
        <f>[4]Лист2!$T185</f>
        <v>0</v>
      </c>
      <c r="AP42" s="8">
        <f>[4]Лист2!$T39</f>
        <v>0</v>
      </c>
      <c r="AQ42" s="8">
        <f t="shared" si="11"/>
        <v>6356.68</v>
      </c>
      <c r="AR42" s="8">
        <f t="shared" si="12"/>
        <v>6356.68</v>
      </c>
      <c r="AS42" s="9">
        <f>[4]Лист2!$W185</f>
        <v>0</v>
      </c>
      <c r="AT42" s="8">
        <f>[4]Лист2!$W39</f>
        <v>0</v>
      </c>
      <c r="AU42" s="9">
        <f>[4]Лист2!$X185</f>
        <v>0</v>
      </c>
      <c r="AV42" s="8">
        <f>[4]Лист2!$X39</f>
        <v>0</v>
      </c>
      <c r="AW42" s="9">
        <f>[4]Лист2!$Y185</f>
        <v>0</v>
      </c>
      <c r="AX42" s="8">
        <f>[4]Лист2!$Y39</f>
        <v>6356.68</v>
      </c>
      <c r="AY42" s="9">
        <f>[4]Лист2!$AC185</f>
        <v>0</v>
      </c>
      <c r="AZ42" s="8">
        <f>[4]Лист2!$AC39</f>
        <v>0</v>
      </c>
      <c r="BA42" s="9">
        <f>[4]Лист2!$Z185</f>
        <v>0</v>
      </c>
      <c r="BB42" s="40">
        <f>[4]Лист2!$Z39</f>
        <v>0</v>
      </c>
      <c r="BC42" s="9">
        <f>[4]Лист2!$AA185</f>
        <v>0</v>
      </c>
      <c r="BD42" s="8">
        <f>[4]Лист2!$AA39</f>
        <v>0</v>
      </c>
      <c r="BE42" s="9">
        <f>[4]Лист2!$AB185</f>
        <v>0</v>
      </c>
      <c r="BF42" s="40">
        <f>[4]Лист2!$AB39</f>
        <v>0</v>
      </c>
      <c r="BG42" s="9">
        <f>[4]Лист2!$AD185</f>
        <v>0</v>
      </c>
      <c r="BH42" s="8">
        <f>[4]Лист2!$AD39</f>
        <v>0</v>
      </c>
      <c r="BI42" s="8">
        <f t="shared" si="13"/>
        <v>0</v>
      </c>
      <c r="BJ42" s="8">
        <f t="shared" si="14"/>
        <v>0</v>
      </c>
      <c r="BK42" s="9">
        <f>[4]Лист2!$AG185</f>
        <v>0</v>
      </c>
      <c r="BL42" s="8">
        <f>[4]Лист2!$AG39</f>
        <v>0</v>
      </c>
      <c r="BM42" s="9">
        <f>[4]Лист2!$AH185</f>
        <v>0</v>
      </c>
      <c r="BN42" s="8">
        <f>[4]Лист2!$AH39</f>
        <v>0</v>
      </c>
      <c r="BO42" s="9">
        <f>[4]Лист2!$AI185</f>
        <v>0</v>
      </c>
      <c r="BP42" s="8">
        <f>[4]Лист2!$AI39</f>
        <v>0</v>
      </c>
      <c r="BQ42" s="9">
        <f>[4]Лист2!$AM185</f>
        <v>0</v>
      </c>
      <c r="BR42" s="8">
        <f>[4]Лист2!$AM39</f>
        <v>0</v>
      </c>
      <c r="BS42" s="9">
        <f>[4]Лист2!$AJ185</f>
        <v>0</v>
      </c>
      <c r="BT42" s="40">
        <f>[4]Лист2!$AJ39</f>
        <v>0</v>
      </c>
      <c r="BU42" s="9">
        <f>[4]Лист2!$AK185</f>
        <v>0</v>
      </c>
      <c r="BV42" s="8">
        <f>[4]Лист2!$AK39</f>
        <v>0</v>
      </c>
      <c r="BW42" s="9">
        <f>[4]Лист2!$AL185</f>
        <v>0</v>
      </c>
      <c r="BX42" s="40">
        <f>[4]Лист2!$AL39</f>
        <v>0</v>
      </c>
      <c r="BY42" s="9">
        <f>[4]Лист2!$AN185</f>
        <v>0</v>
      </c>
      <c r="BZ42" s="8">
        <f>[4]Лист2!$AN39</f>
        <v>0</v>
      </c>
      <c r="CA42" s="8">
        <f t="shared" si="15"/>
        <v>0</v>
      </c>
      <c r="CB42" s="8">
        <f t="shared" si="16"/>
        <v>0</v>
      </c>
      <c r="CC42" s="9">
        <f>[4]Лист2!$AQ185</f>
        <v>0</v>
      </c>
      <c r="CD42" s="8">
        <f>[4]Лист2!$AQ39</f>
        <v>0</v>
      </c>
      <c r="CE42" s="9">
        <f>[4]Лист2!$AR185</f>
        <v>0</v>
      </c>
      <c r="CF42" s="8">
        <f>[4]Лист2!$AR39</f>
        <v>0</v>
      </c>
      <c r="CG42" s="9">
        <f>[4]Лист2!$AS185</f>
        <v>0</v>
      </c>
      <c r="CH42" s="8">
        <f>[4]Лист2!$AS39</f>
        <v>0</v>
      </c>
      <c r="CI42" s="9">
        <f>[4]Лист2!$AW185</f>
        <v>0</v>
      </c>
      <c r="CJ42" s="8">
        <f>[4]Лист2!$AW39</f>
        <v>0</v>
      </c>
      <c r="CK42" s="9">
        <f>[4]Лист2!$AT185</f>
        <v>0</v>
      </c>
      <c r="CL42" s="40">
        <f>[4]Лист2!$AT39</f>
        <v>0</v>
      </c>
      <c r="CM42" s="9">
        <f>[4]Лист2!$AU185</f>
        <v>0</v>
      </c>
      <c r="CN42" s="8">
        <f>[4]Лист2!$AU39</f>
        <v>0</v>
      </c>
      <c r="CO42" s="9">
        <f>[4]Лист2!$AV185</f>
        <v>0</v>
      </c>
      <c r="CP42" s="40">
        <f>[4]Лист2!$AV39</f>
        <v>0</v>
      </c>
      <c r="CQ42" s="9">
        <f>[4]Лист2!$AX185</f>
        <v>0</v>
      </c>
      <c r="CR42" s="8">
        <f>[4]Лист2!$AX39</f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155</v>
      </c>
      <c r="E43" s="25" t="s">
        <v>160</v>
      </c>
      <c r="F43" s="31" t="s">
        <v>156</v>
      </c>
      <c r="G43" s="8">
        <f t="shared" si="6"/>
        <v>10258838.1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168</v>
      </c>
      <c r="P43" s="8">
        <f t="shared" si="17"/>
        <v>10258838.1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1500977.25</v>
      </c>
      <c r="Z43" s="8">
        <f t="shared" si="10"/>
        <v>0</v>
      </c>
      <c r="AA43" s="9">
        <f>[4]Лист2!$M186</f>
        <v>0</v>
      </c>
      <c r="AB43" s="8">
        <f>[4]Лист2!$M40</f>
        <v>0</v>
      </c>
      <c r="AC43" s="9">
        <f>[4]Лист2!$N186</f>
        <v>0</v>
      </c>
      <c r="AD43" s="8">
        <f>[4]Лист2!$N40</f>
        <v>0</v>
      </c>
      <c r="AE43" s="9">
        <f>[4]Лист2!$O186</f>
        <v>0</v>
      </c>
      <c r="AF43" s="8">
        <f>[4]Лист2!$O40</f>
        <v>0</v>
      </c>
      <c r="AG43" s="9">
        <f>[4]Лист2!$S186</f>
        <v>15</v>
      </c>
      <c r="AH43" s="8">
        <f>[4]Лист2!$S40</f>
        <v>1500977.25</v>
      </c>
      <c r="AI43" s="9">
        <f>[4]Лист2!$P186</f>
        <v>0</v>
      </c>
      <c r="AJ43" s="40">
        <f>[4]Лист2!$P40</f>
        <v>0</v>
      </c>
      <c r="AK43" s="9">
        <f>[4]Лист2!$Q186</f>
        <v>0</v>
      </c>
      <c r="AL43" s="8">
        <f>[4]Лист2!$Q40</f>
        <v>0</v>
      </c>
      <c r="AM43" s="9">
        <f>[4]Лист2!$R186</f>
        <v>0</v>
      </c>
      <c r="AN43" s="40">
        <f>[4]Лист2!$R40</f>
        <v>0</v>
      </c>
      <c r="AO43" s="9">
        <f>[4]Лист2!$T186</f>
        <v>0</v>
      </c>
      <c r="AP43" s="8">
        <f>[4]Лист2!$T40</f>
        <v>0</v>
      </c>
      <c r="AQ43" s="8">
        <f t="shared" si="11"/>
        <v>3303734.61</v>
      </c>
      <c r="AR43" s="8">
        <f t="shared" si="12"/>
        <v>0</v>
      </c>
      <c r="AS43" s="9">
        <f>[4]Лист2!$W186</f>
        <v>0</v>
      </c>
      <c r="AT43" s="8">
        <f>[4]Лист2!$W40</f>
        <v>0</v>
      </c>
      <c r="AU43" s="9">
        <f>[4]Лист2!$X186</f>
        <v>0</v>
      </c>
      <c r="AV43" s="8">
        <f>[4]Лист2!$X40</f>
        <v>0</v>
      </c>
      <c r="AW43" s="9">
        <f>[4]Лист2!$Y186</f>
        <v>0</v>
      </c>
      <c r="AX43" s="8">
        <f>[4]Лист2!$Y40</f>
        <v>0</v>
      </c>
      <c r="AY43" s="9">
        <f>[4]Лист2!$AC186</f>
        <v>45</v>
      </c>
      <c r="AZ43" s="8">
        <f>[4]Лист2!$AC40</f>
        <v>3303734.61</v>
      </c>
      <c r="BA43" s="9">
        <f>[4]Лист2!$Z186</f>
        <v>0</v>
      </c>
      <c r="BB43" s="40">
        <f>[4]Лист2!$Z40</f>
        <v>0</v>
      </c>
      <c r="BC43" s="9">
        <f>[4]Лист2!$AA186</f>
        <v>0</v>
      </c>
      <c r="BD43" s="8">
        <f>[4]Лист2!$AA40</f>
        <v>0</v>
      </c>
      <c r="BE43" s="9">
        <f>[4]Лист2!$AB186</f>
        <v>0</v>
      </c>
      <c r="BF43" s="40">
        <f>[4]Лист2!$AB40</f>
        <v>0</v>
      </c>
      <c r="BG43" s="9">
        <f>[4]Лист2!$AD186</f>
        <v>0</v>
      </c>
      <c r="BH43" s="8">
        <f>[4]Лист2!$AD40</f>
        <v>0</v>
      </c>
      <c r="BI43" s="8">
        <f t="shared" si="13"/>
        <v>2252600.64</v>
      </c>
      <c r="BJ43" s="8">
        <f t="shared" si="14"/>
        <v>0</v>
      </c>
      <c r="BK43" s="9">
        <f>[4]Лист2!$AG186</f>
        <v>0</v>
      </c>
      <c r="BL43" s="8">
        <f>[4]Лист2!$AG40</f>
        <v>0</v>
      </c>
      <c r="BM43" s="9">
        <f>[4]Лист2!$AH186</f>
        <v>0</v>
      </c>
      <c r="BN43" s="8">
        <f>[4]Лист2!$AH40</f>
        <v>0</v>
      </c>
      <c r="BO43" s="9">
        <f>[4]Лист2!$AI186</f>
        <v>0</v>
      </c>
      <c r="BP43" s="8">
        <f>[4]Лист2!$AI40</f>
        <v>0</v>
      </c>
      <c r="BQ43" s="9">
        <f>[4]Лист2!$AM186</f>
        <v>30</v>
      </c>
      <c r="BR43" s="8">
        <f>[4]Лист2!$AM40</f>
        <v>2252600.64</v>
      </c>
      <c r="BS43" s="9">
        <f>[4]Лист2!$AJ186</f>
        <v>0</v>
      </c>
      <c r="BT43" s="40">
        <f>[4]Лист2!$AJ40</f>
        <v>0</v>
      </c>
      <c r="BU43" s="9">
        <f>[4]Лист2!$AK186</f>
        <v>0</v>
      </c>
      <c r="BV43" s="8">
        <f>[4]Лист2!$AK40</f>
        <v>0</v>
      </c>
      <c r="BW43" s="9">
        <f>[4]Лист2!$AL186</f>
        <v>0</v>
      </c>
      <c r="BX43" s="40">
        <f>[4]Лист2!$AL40</f>
        <v>0</v>
      </c>
      <c r="BY43" s="9">
        <f>[4]Лист2!$AN186</f>
        <v>0</v>
      </c>
      <c r="BZ43" s="8">
        <f>[4]Лист2!$AN40</f>
        <v>0</v>
      </c>
      <c r="CA43" s="8">
        <f t="shared" si="15"/>
        <v>3201525.6</v>
      </c>
      <c r="CB43" s="8">
        <f t="shared" si="16"/>
        <v>0</v>
      </c>
      <c r="CC43" s="9">
        <f>[4]Лист2!$AQ186</f>
        <v>0</v>
      </c>
      <c r="CD43" s="8">
        <f>[4]Лист2!$AQ40</f>
        <v>0</v>
      </c>
      <c r="CE43" s="9">
        <f>[4]Лист2!$AR186</f>
        <v>0</v>
      </c>
      <c r="CF43" s="8">
        <f>[4]Лист2!$AR40</f>
        <v>0</v>
      </c>
      <c r="CG43" s="9">
        <f>[4]Лист2!$AS186</f>
        <v>0</v>
      </c>
      <c r="CH43" s="8">
        <f>[4]Лист2!$AS40</f>
        <v>0</v>
      </c>
      <c r="CI43" s="9">
        <f>[4]Лист2!$AW186</f>
        <v>78</v>
      </c>
      <c r="CJ43" s="8">
        <f>[4]Лист2!$AW40</f>
        <v>3201525.6</v>
      </c>
      <c r="CK43" s="9">
        <f>[4]Лист2!$AT186</f>
        <v>0</v>
      </c>
      <c r="CL43" s="40">
        <f>[4]Лист2!$AT40</f>
        <v>0</v>
      </c>
      <c r="CM43" s="9">
        <f>[4]Лист2!$AU186</f>
        <v>0</v>
      </c>
      <c r="CN43" s="8">
        <f>[4]Лист2!$AU40</f>
        <v>0</v>
      </c>
      <c r="CO43" s="9">
        <f>[4]Лист2!$AV186</f>
        <v>0</v>
      </c>
      <c r="CP43" s="40">
        <f>[4]Лист2!$AV40</f>
        <v>0</v>
      </c>
      <c r="CQ43" s="9">
        <f>[4]Лист2!$AX186</f>
        <v>0</v>
      </c>
      <c r="CR43" s="8">
        <f>[4]Лист2!$AX40</f>
        <v>0</v>
      </c>
    </row>
    <row r="44" spans="1:96" ht="15" customHeight="1" x14ac:dyDescent="0.25">
      <c r="A44" s="12">
        <v>34</v>
      </c>
      <c r="B44" s="18" t="s">
        <v>126</v>
      </c>
      <c r="C44" s="12">
        <v>330399</v>
      </c>
      <c r="D44" s="25" t="s">
        <v>155</v>
      </c>
      <c r="E44" s="25" t="s">
        <v>160</v>
      </c>
      <c r="F44" s="31" t="s">
        <v>156</v>
      </c>
      <c r="G44" s="8">
        <f t="shared" si="6"/>
        <v>8122570.2599999998</v>
      </c>
      <c r="H44" s="8">
        <f t="shared" si="7"/>
        <v>8122570.2599999998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8122570.2599999998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1599204.11</v>
      </c>
      <c r="Z44" s="8">
        <f t="shared" si="10"/>
        <v>1599204.11</v>
      </c>
      <c r="AA44" s="9">
        <f>[4]Лист2!$M187</f>
        <v>0</v>
      </c>
      <c r="AB44" s="8">
        <f>[4]Лист2!$M41</f>
        <v>0</v>
      </c>
      <c r="AC44" s="9">
        <f>[4]Лист2!$N187</f>
        <v>0</v>
      </c>
      <c r="AD44" s="8">
        <f>[4]Лист2!$N41</f>
        <v>0</v>
      </c>
      <c r="AE44" s="9">
        <f>[4]Лист2!$O187</f>
        <v>0</v>
      </c>
      <c r="AF44" s="8">
        <f>[4]Лист2!$O41</f>
        <v>1599204.11</v>
      </c>
      <c r="AG44" s="9">
        <f>[4]Лист2!$S187</f>
        <v>0</v>
      </c>
      <c r="AH44" s="8">
        <f>[4]Лист2!$S41</f>
        <v>0</v>
      </c>
      <c r="AI44" s="9">
        <f>[4]Лист2!$P187</f>
        <v>0</v>
      </c>
      <c r="AJ44" s="40">
        <f>[4]Лист2!$P41</f>
        <v>0</v>
      </c>
      <c r="AK44" s="9">
        <f>[4]Лист2!$Q187</f>
        <v>0</v>
      </c>
      <c r="AL44" s="8">
        <f>[4]Лист2!$Q41</f>
        <v>0</v>
      </c>
      <c r="AM44" s="9">
        <f>[4]Лист2!$R187</f>
        <v>0</v>
      </c>
      <c r="AN44" s="40">
        <f>[4]Лист2!$R41</f>
        <v>0</v>
      </c>
      <c r="AO44" s="9">
        <f>[4]Лист2!$T187</f>
        <v>0</v>
      </c>
      <c r="AP44" s="8">
        <f>[4]Лист2!$T41</f>
        <v>0</v>
      </c>
      <c r="AQ44" s="8">
        <f t="shared" si="11"/>
        <v>1536259.03</v>
      </c>
      <c r="AR44" s="8">
        <f t="shared" si="12"/>
        <v>1536259.03</v>
      </c>
      <c r="AS44" s="9">
        <f>[4]Лист2!$W187</f>
        <v>0</v>
      </c>
      <c r="AT44" s="8">
        <f>[4]Лист2!$W41</f>
        <v>0</v>
      </c>
      <c r="AU44" s="9">
        <f>[4]Лист2!$X187</f>
        <v>0</v>
      </c>
      <c r="AV44" s="8">
        <f>[4]Лист2!$X41</f>
        <v>0</v>
      </c>
      <c r="AW44" s="9">
        <f>[4]Лист2!$Y187</f>
        <v>0</v>
      </c>
      <c r="AX44" s="8">
        <f>[4]Лист2!$Y41</f>
        <v>1536259.03</v>
      </c>
      <c r="AY44" s="9">
        <f>[4]Лист2!$AC187</f>
        <v>0</v>
      </c>
      <c r="AZ44" s="8">
        <f>[4]Лист2!$AC41</f>
        <v>0</v>
      </c>
      <c r="BA44" s="9">
        <f>[4]Лист2!$Z187</f>
        <v>0</v>
      </c>
      <c r="BB44" s="40">
        <f>[4]Лист2!$Z41</f>
        <v>0</v>
      </c>
      <c r="BC44" s="9">
        <f>[4]Лист2!$AA187</f>
        <v>0</v>
      </c>
      <c r="BD44" s="8">
        <f>[4]Лист2!$AA41</f>
        <v>0</v>
      </c>
      <c r="BE44" s="9">
        <f>[4]Лист2!$AB187</f>
        <v>0</v>
      </c>
      <c r="BF44" s="40">
        <f>[4]Лист2!$AB41</f>
        <v>0</v>
      </c>
      <c r="BG44" s="9">
        <f>[4]Лист2!$AD187</f>
        <v>0</v>
      </c>
      <c r="BH44" s="8">
        <f>[4]Лист2!$AD41</f>
        <v>0</v>
      </c>
      <c r="BI44" s="8">
        <f t="shared" si="13"/>
        <v>1536259.03</v>
      </c>
      <c r="BJ44" s="8">
        <f t="shared" si="14"/>
        <v>1536259.03</v>
      </c>
      <c r="BK44" s="9">
        <f>[4]Лист2!$AG187</f>
        <v>0</v>
      </c>
      <c r="BL44" s="8">
        <f>[4]Лист2!$AG41</f>
        <v>0</v>
      </c>
      <c r="BM44" s="9">
        <f>[4]Лист2!$AH187</f>
        <v>0</v>
      </c>
      <c r="BN44" s="8">
        <f>[4]Лист2!$AH41</f>
        <v>0</v>
      </c>
      <c r="BO44" s="9">
        <f>[4]Лист2!$AI187</f>
        <v>0</v>
      </c>
      <c r="BP44" s="8">
        <f>[4]Лист2!$AI41</f>
        <v>1536259.03</v>
      </c>
      <c r="BQ44" s="9">
        <f>[4]Лист2!$AM187</f>
        <v>0</v>
      </c>
      <c r="BR44" s="8">
        <f>[4]Лист2!$AM41</f>
        <v>0</v>
      </c>
      <c r="BS44" s="9">
        <f>[4]Лист2!$AJ187</f>
        <v>0</v>
      </c>
      <c r="BT44" s="40">
        <f>[4]Лист2!$AJ41</f>
        <v>0</v>
      </c>
      <c r="BU44" s="9">
        <f>[4]Лист2!$AK187</f>
        <v>0</v>
      </c>
      <c r="BV44" s="8">
        <f>[4]Лист2!$AK41</f>
        <v>0</v>
      </c>
      <c r="BW44" s="9">
        <f>[4]Лист2!$AL187</f>
        <v>0</v>
      </c>
      <c r="BX44" s="40">
        <f>[4]Лист2!$AL41</f>
        <v>0</v>
      </c>
      <c r="BY44" s="9">
        <f>[4]Лист2!$AN187</f>
        <v>0</v>
      </c>
      <c r="BZ44" s="8">
        <f>[4]Лист2!$AN41</f>
        <v>0</v>
      </c>
      <c r="CA44" s="8">
        <f t="shared" si="15"/>
        <v>3450848.09</v>
      </c>
      <c r="CB44" s="8">
        <f t="shared" si="16"/>
        <v>3450848.09</v>
      </c>
      <c r="CC44" s="9">
        <f>[4]Лист2!$AQ187</f>
        <v>0</v>
      </c>
      <c r="CD44" s="8">
        <f>[4]Лист2!$AQ41</f>
        <v>0</v>
      </c>
      <c r="CE44" s="9">
        <f>[4]Лист2!$AR187</f>
        <v>0</v>
      </c>
      <c r="CF44" s="8">
        <f>[4]Лист2!$AR41</f>
        <v>0</v>
      </c>
      <c r="CG44" s="9">
        <f>[4]Лист2!$AS187</f>
        <v>0</v>
      </c>
      <c r="CH44" s="8">
        <f>[4]Лист2!$AS41</f>
        <v>3450848.09</v>
      </c>
      <c r="CI44" s="9">
        <f>[4]Лист2!$AW187</f>
        <v>0</v>
      </c>
      <c r="CJ44" s="8">
        <f>[4]Лист2!$AW41</f>
        <v>0</v>
      </c>
      <c r="CK44" s="9">
        <f>[4]Лист2!$AT187</f>
        <v>0</v>
      </c>
      <c r="CL44" s="40">
        <f>[4]Лист2!$AT41</f>
        <v>0</v>
      </c>
      <c r="CM44" s="9">
        <f>[4]Лист2!$AU187</f>
        <v>0</v>
      </c>
      <c r="CN44" s="8">
        <f>[4]Лист2!$AU41</f>
        <v>0</v>
      </c>
      <c r="CO44" s="9">
        <f>[4]Лист2!$AV187</f>
        <v>0</v>
      </c>
      <c r="CP44" s="40">
        <f>[4]Лист2!$AV41</f>
        <v>0</v>
      </c>
      <c r="CQ44" s="9">
        <f>[4]Лист2!$AX187</f>
        <v>0</v>
      </c>
      <c r="CR44" s="8">
        <f>[4]Лист2!$AX41</f>
        <v>0</v>
      </c>
    </row>
    <row r="45" spans="1:96" ht="15" customHeight="1" x14ac:dyDescent="0.25">
      <c r="A45" s="12">
        <v>35</v>
      </c>
      <c r="B45" s="18" t="s">
        <v>127</v>
      </c>
      <c r="C45" s="12">
        <v>330401</v>
      </c>
      <c r="D45" s="25" t="s">
        <v>155</v>
      </c>
      <c r="E45" s="25" t="s">
        <v>160</v>
      </c>
      <c r="F45" s="31" t="s">
        <v>156</v>
      </c>
      <c r="G45" s="8">
        <f t="shared" si="6"/>
        <v>1750007.1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41</v>
      </c>
      <c r="P45" s="8">
        <f t="shared" si="17"/>
        <v>1750007.1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427284.51</v>
      </c>
      <c r="Z45" s="8">
        <f t="shared" si="10"/>
        <v>0</v>
      </c>
      <c r="AA45" s="9">
        <f>[4]Лист2!$M188</f>
        <v>0</v>
      </c>
      <c r="AB45" s="8">
        <f>[4]Лист2!$M42</f>
        <v>0</v>
      </c>
      <c r="AC45" s="9">
        <f>[4]Лист2!$N188</f>
        <v>0</v>
      </c>
      <c r="AD45" s="8">
        <f>[4]Лист2!$N42</f>
        <v>0</v>
      </c>
      <c r="AE45" s="9">
        <f>[4]Лист2!$O188</f>
        <v>0</v>
      </c>
      <c r="AF45" s="8">
        <f>[4]Лист2!$O42</f>
        <v>0</v>
      </c>
      <c r="AG45" s="9">
        <f>[4]Лист2!$S188</f>
        <v>11</v>
      </c>
      <c r="AH45" s="8">
        <f>[4]Лист2!$S42</f>
        <v>427284.51</v>
      </c>
      <c r="AI45" s="9">
        <f>[4]Лист2!$P188</f>
        <v>0</v>
      </c>
      <c r="AJ45" s="40">
        <f>[4]Лист2!$P42</f>
        <v>0</v>
      </c>
      <c r="AK45" s="9">
        <f>[4]Лист2!$Q188</f>
        <v>0</v>
      </c>
      <c r="AL45" s="8">
        <f>[4]Лист2!$Q42</f>
        <v>0</v>
      </c>
      <c r="AM45" s="9">
        <f>[4]Лист2!$R188</f>
        <v>0</v>
      </c>
      <c r="AN45" s="40">
        <f>[4]Лист2!$R42</f>
        <v>0</v>
      </c>
      <c r="AO45" s="9">
        <f>[4]Лист2!$T188</f>
        <v>0</v>
      </c>
      <c r="AP45" s="8">
        <f>[4]Лист2!$T42</f>
        <v>0</v>
      </c>
      <c r="AQ45" s="8">
        <f t="shared" si="11"/>
        <v>457660.18</v>
      </c>
      <c r="AR45" s="8">
        <f t="shared" si="12"/>
        <v>0</v>
      </c>
      <c r="AS45" s="9">
        <f>[4]Лист2!$W188</f>
        <v>0</v>
      </c>
      <c r="AT45" s="8">
        <f>[4]Лист2!$W42</f>
        <v>0</v>
      </c>
      <c r="AU45" s="9">
        <f>[4]Лист2!$X188</f>
        <v>0</v>
      </c>
      <c r="AV45" s="8">
        <f>[4]Лист2!$X42</f>
        <v>0</v>
      </c>
      <c r="AW45" s="9">
        <f>[4]Лист2!$Y188</f>
        <v>0</v>
      </c>
      <c r="AX45" s="8">
        <f>[4]Лист2!$Y42</f>
        <v>0</v>
      </c>
      <c r="AY45" s="9">
        <f>[4]Лист2!$AC188</f>
        <v>11</v>
      </c>
      <c r="AZ45" s="8">
        <f>[4]Лист2!$AC42</f>
        <v>457660.18</v>
      </c>
      <c r="BA45" s="9">
        <f>[4]Лист2!$Z188</f>
        <v>0</v>
      </c>
      <c r="BB45" s="40">
        <f>[4]Лист2!$Z42</f>
        <v>0</v>
      </c>
      <c r="BC45" s="9">
        <f>[4]Лист2!$AA188</f>
        <v>0</v>
      </c>
      <c r="BD45" s="8">
        <f>[4]Лист2!$AA42</f>
        <v>0</v>
      </c>
      <c r="BE45" s="9">
        <f>[4]Лист2!$AB188</f>
        <v>0</v>
      </c>
      <c r="BF45" s="40">
        <f>[4]Лист2!$AB42</f>
        <v>0</v>
      </c>
      <c r="BG45" s="9">
        <f>[4]Лист2!$AD188</f>
        <v>0</v>
      </c>
      <c r="BH45" s="8">
        <f>[4]Лист2!$AD42</f>
        <v>0</v>
      </c>
      <c r="BI45" s="8">
        <f t="shared" si="13"/>
        <v>471283.18</v>
      </c>
      <c r="BJ45" s="8">
        <f t="shared" si="14"/>
        <v>0</v>
      </c>
      <c r="BK45" s="9">
        <f>[4]Лист2!$AG188</f>
        <v>0</v>
      </c>
      <c r="BL45" s="8">
        <f>[4]Лист2!$AG42</f>
        <v>0</v>
      </c>
      <c r="BM45" s="9">
        <f>[4]Лист2!$AH188</f>
        <v>0</v>
      </c>
      <c r="BN45" s="8">
        <f>[4]Лист2!$AH42</f>
        <v>0</v>
      </c>
      <c r="BO45" s="9">
        <f>[4]Лист2!$AI188</f>
        <v>0</v>
      </c>
      <c r="BP45" s="8">
        <f>[4]Лист2!$AI42</f>
        <v>0</v>
      </c>
      <c r="BQ45" s="9">
        <f>[4]Лист2!$AM188</f>
        <v>10</v>
      </c>
      <c r="BR45" s="8">
        <f>[4]Лист2!$AM42</f>
        <v>471283.18</v>
      </c>
      <c r="BS45" s="9">
        <f>[4]Лист2!$AJ188</f>
        <v>0</v>
      </c>
      <c r="BT45" s="40">
        <f>[4]Лист2!$AJ42</f>
        <v>0</v>
      </c>
      <c r="BU45" s="9">
        <f>[4]Лист2!$AK188</f>
        <v>0</v>
      </c>
      <c r="BV45" s="8">
        <f>[4]Лист2!$AK42</f>
        <v>0</v>
      </c>
      <c r="BW45" s="9">
        <f>[4]Лист2!$AL188</f>
        <v>0</v>
      </c>
      <c r="BX45" s="40">
        <f>[4]Лист2!$AL42</f>
        <v>0</v>
      </c>
      <c r="BY45" s="9">
        <f>[4]Лист2!$AN188</f>
        <v>0</v>
      </c>
      <c r="BZ45" s="8">
        <f>[4]Лист2!$AN42</f>
        <v>0</v>
      </c>
      <c r="CA45" s="8">
        <f t="shared" si="15"/>
        <v>393779.23</v>
      </c>
      <c r="CB45" s="8">
        <f t="shared" si="16"/>
        <v>0</v>
      </c>
      <c r="CC45" s="9">
        <f>[4]Лист2!$AQ188</f>
        <v>0</v>
      </c>
      <c r="CD45" s="8">
        <f>[4]Лист2!$AQ42</f>
        <v>0</v>
      </c>
      <c r="CE45" s="9">
        <f>[4]Лист2!$AR188</f>
        <v>0</v>
      </c>
      <c r="CF45" s="8">
        <f>[4]Лист2!$AR42</f>
        <v>0</v>
      </c>
      <c r="CG45" s="9">
        <f>[4]Лист2!$AS188</f>
        <v>0</v>
      </c>
      <c r="CH45" s="8">
        <f>[4]Лист2!$AS42</f>
        <v>0</v>
      </c>
      <c r="CI45" s="9">
        <f>[4]Лист2!$AW188</f>
        <v>9</v>
      </c>
      <c r="CJ45" s="8">
        <f>[4]Лист2!$AW42</f>
        <v>393779.23</v>
      </c>
      <c r="CK45" s="9">
        <f>[4]Лист2!$AT188</f>
        <v>0</v>
      </c>
      <c r="CL45" s="40">
        <f>[4]Лист2!$AT42</f>
        <v>0</v>
      </c>
      <c r="CM45" s="9">
        <f>[4]Лист2!$AU188</f>
        <v>0</v>
      </c>
      <c r="CN45" s="8">
        <f>[4]Лист2!$AU42</f>
        <v>0</v>
      </c>
      <c r="CO45" s="9">
        <f>[4]Лист2!$AV188</f>
        <v>0</v>
      </c>
      <c r="CP45" s="40">
        <f>[4]Лист2!$AV42</f>
        <v>0</v>
      </c>
      <c r="CQ45" s="9">
        <f>[4]Лист2!$AX188</f>
        <v>0</v>
      </c>
      <c r="CR45" s="8">
        <f>[4]Лист2!$AX42</f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155</v>
      </c>
      <c r="E46" s="25" t="s">
        <v>160</v>
      </c>
      <c r="F46" s="31" t="s">
        <v>156</v>
      </c>
      <c r="G46" s="8">
        <f t="shared" si="6"/>
        <v>0</v>
      </c>
      <c r="H46" s="8">
        <f t="shared" si="7"/>
        <v>0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0</v>
      </c>
      <c r="N46" s="8">
        <f t="shared" si="17"/>
        <v>0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0</v>
      </c>
      <c r="Z46" s="8">
        <f t="shared" si="10"/>
        <v>0</v>
      </c>
      <c r="AA46" s="9">
        <f>[4]Лист2!$M189</f>
        <v>0</v>
      </c>
      <c r="AB46" s="8">
        <f>[4]Лист2!$M43</f>
        <v>0</v>
      </c>
      <c r="AC46" s="9">
        <f>[4]Лист2!$N189</f>
        <v>0</v>
      </c>
      <c r="AD46" s="8">
        <f>[4]Лист2!$N43</f>
        <v>0</v>
      </c>
      <c r="AE46" s="9">
        <f>[4]Лист2!$O189</f>
        <v>0</v>
      </c>
      <c r="AF46" s="8">
        <f>[4]Лист2!$O43</f>
        <v>0</v>
      </c>
      <c r="AG46" s="9">
        <f>[4]Лист2!$S189</f>
        <v>0</v>
      </c>
      <c r="AH46" s="8">
        <f>[4]Лист2!$S43</f>
        <v>0</v>
      </c>
      <c r="AI46" s="9">
        <f>[4]Лист2!$P189</f>
        <v>0</v>
      </c>
      <c r="AJ46" s="40">
        <f>[4]Лист2!$P43</f>
        <v>0</v>
      </c>
      <c r="AK46" s="9">
        <f>[4]Лист2!$Q189</f>
        <v>0</v>
      </c>
      <c r="AL46" s="8">
        <f>[4]Лист2!$Q43</f>
        <v>0</v>
      </c>
      <c r="AM46" s="9">
        <f>[4]Лист2!$R189</f>
        <v>0</v>
      </c>
      <c r="AN46" s="40">
        <f>[4]Лист2!$R43</f>
        <v>0</v>
      </c>
      <c r="AO46" s="9">
        <f>[4]Лист2!$T189</f>
        <v>0</v>
      </c>
      <c r="AP46" s="8">
        <f>[4]Лист2!$T43</f>
        <v>0</v>
      </c>
      <c r="AQ46" s="8">
        <f t="shared" si="11"/>
        <v>0</v>
      </c>
      <c r="AR46" s="8">
        <f t="shared" si="12"/>
        <v>0</v>
      </c>
      <c r="AS46" s="9">
        <f>[4]Лист2!$W189</f>
        <v>0</v>
      </c>
      <c r="AT46" s="8">
        <f>[4]Лист2!$W43</f>
        <v>0</v>
      </c>
      <c r="AU46" s="9">
        <f>[4]Лист2!$X189</f>
        <v>0</v>
      </c>
      <c r="AV46" s="8">
        <f>[4]Лист2!$X43</f>
        <v>0</v>
      </c>
      <c r="AW46" s="9">
        <f>[4]Лист2!$Y189</f>
        <v>0</v>
      </c>
      <c r="AX46" s="8">
        <f>[4]Лист2!$Y43</f>
        <v>0</v>
      </c>
      <c r="AY46" s="9">
        <f>[4]Лист2!$AC189</f>
        <v>0</v>
      </c>
      <c r="AZ46" s="8">
        <f>[4]Лист2!$AC43</f>
        <v>0</v>
      </c>
      <c r="BA46" s="9">
        <f>[4]Лист2!$Z189</f>
        <v>0</v>
      </c>
      <c r="BB46" s="40">
        <f>[4]Лист2!$Z43</f>
        <v>0</v>
      </c>
      <c r="BC46" s="9">
        <f>[4]Лист2!$AA189</f>
        <v>0</v>
      </c>
      <c r="BD46" s="8">
        <f>[4]Лист2!$AA43</f>
        <v>0</v>
      </c>
      <c r="BE46" s="9">
        <f>[4]Лист2!$AB189</f>
        <v>0</v>
      </c>
      <c r="BF46" s="40">
        <f>[4]Лист2!$AB43</f>
        <v>0</v>
      </c>
      <c r="BG46" s="9">
        <f>[4]Лист2!$AD189</f>
        <v>0</v>
      </c>
      <c r="BH46" s="8">
        <f>[4]Лист2!$AD43</f>
        <v>0</v>
      </c>
      <c r="BI46" s="8">
        <f t="shared" si="13"/>
        <v>0</v>
      </c>
      <c r="BJ46" s="8">
        <f t="shared" si="14"/>
        <v>0</v>
      </c>
      <c r="BK46" s="9">
        <f>[4]Лист2!$AG189</f>
        <v>0</v>
      </c>
      <c r="BL46" s="8">
        <f>[4]Лист2!$AG43</f>
        <v>0</v>
      </c>
      <c r="BM46" s="9">
        <f>[4]Лист2!$AH189</f>
        <v>0</v>
      </c>
      <c r="BN46" s="8">
        <f>[4]Лист2!$AH43</f>
        <v>0</v>
      </c>
      <c r="BO46" s="9">
        <f>[4]Лист2!$AI189</f>
        <v>0</v>
      </c>
      <c r="BP46" s="8">
        <f>[4]Лист2!$AI43</f>
        <v>0</v>
      </c>
      <c r="BQ46" s="9">
        <f>[4]Лист2!$AM189</f>
        <v>0</v>
      </c>
      <c r="BR46" s="8">
        <f>[4]Лист2!$AM43</f>
        <v>0</v>
      </c>
      <c r="BS46" s="9">
        <f>[4]Лист2!$AJ189</f>
        <v>0</v>
      </c>
      <c r="BT46" s="40">
        <f>[4]Лист2!$AJ43</f>
        <v>0</v>
      </c>
      <c r="BU46" s="9">
        <f>[4]Лист2!$AK189</f>
        <v>0</v>
      </c>
      <c r="BV46" s="8">
        <f>[4]Лист2!$AK43</f>
        <v>0</v>
      </c>
      <c r="BW46" s="9">
        <f>[4]Лист2!$AL189</f>
        <v>0</v>
      </c>
      <c r="BX46" s="40">
        <f>[4]Лист2!$AL43</f>
        <v>0</v>
      </c>
      <c r="BY46" s="9">
        <f>[4]Лист2!$AN189</f>
        <v>0</v>
      </c>
      <c r="BZ46" s="8">
        <f>[4]Лист2!$AN43</f>
        <v>0</v>
      </c>
      <c r="CA46" s="8">
        <f t="shared" si="15"/>
        <v>0</v>
      </c>
      <c r="CB46" s="8">
        <f t="shared" si="16"/>
        <v>0</v>
      </c>
      <c r="CC46" s="9">
        <f>[4]Лист2!$AQ189</f>
        <v>0</v>
      </c>
      <c r="CD46" s="8">
        <f>[4]Лист2!$AQ43</f>
        <v>0</v>
      </c>
      <c r="CE46" s="9">
        <f>[4]Лист2!$AR189</f>
        <v>0</v>
      </c>
      <c r="CF46" s="8">
        <f>[4]Лист2!$AR43</f>
        <v>0</v>
      </c>
      <c r="CG46" s="9">
        <f>[4]Лист2!$AS189</f>
        <v>0</v>
      </c>
      <c r="CH46" s="8">
        <f>[4]Лист2!$AS43</f>
        <v>0</v>
      </c>
      <c r="CI46" s="9">
        <f>[4]Лист2!$AW189</f>
        <v>0</v>
      </c>
      <c r="CJ46" s="8">
        <f>[4]Лист2!$AW43</f>
        <v>0</v>
      </c>
      <c r="CK46" s="9">
        <f>[4]Лист2!$AT189</f>
        <v>0</v>
      </c>
      <c r="CL46" s="40">
        <f>[4]Лист2!$AT43</f>
        <v>0</v>
      </c>
      <c r="CM46" s="9">
        <f>[4]Лист2!$AU189</f>
        <v>0</v>
      </c>
      <c r="CN46" s="8">
        <f>[4]Лист2!$AU43</f>
        <v>0</v>
      </c>
      <c r="CO46" s="9">
        <f>[4]Лист2!$AV189</f>
        <v>0</v>
      </c>
      <c r="CP46" s="40">
        <f>[4]Лист2!$AV43</f>
        <v>0</v>
      </c>
      <c r="CQ46" s="9">
        <f>[4]Лист2!$AX189</f>
        <v>0</v>
      </c>
      <c r="CR46" s="8">
        <f>[4]Лист2!$AX43</f>
        <v>0</v>
      </c>
    </row>
    <row r="47" spans="1:96" ht="15" customHeight="1" x14ac:dyDescent="0.25">
      <c r="A47" s="12">
        <v>37</v>
      </c>
      <c r="B47" s="18" t="s">
        <v>104</v>
      </c>
      <c r="C47" s="12">
        <v>330380</v>
      </c>
      <c r="D47" s="25" t="s">
        <v>155</v>
      </c>
      <c r="E47" s="25" t="s">
        <v>160</v>
      </c>
      <c r="F47" s="31" t="s">
        <v>156</v>
      </c>
      <c r="G47" s="8">
        <f t="shared" si="6"/>
        <v>20585272.800000001</v>
      </c>
      <c r="H47" s="8">
        <f t="shared" si="7"/>
        <v>20585272.800000001</v>
      </c>
      <c r="I47" s="9">
        <f t="shared" si="17"/>
        <v>20</v>
      </c>
      <c r="J47" s="8">
        <f t="shared" si="17"/>
        <v>4950.2</v>
      </c>
      <c r="K47" s="9">
        <f t="shared" si="17"/>
        <v>0</v>
      </c>
      <c r="L47" s="8">
        <f t="shared" si="17"/>
        <v>0</v>
      </c>
      <c r="M47" s="9">
        <f t="shared" si="17"/>
        <v>263</v>
      </c>
      <c r="N47" s="8">
        <f t="shared" si="17"/>
        <v>20580322.600000001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4739100.2</v>
      </c>
      <c r="Z47" s="8">
        <f t="shared" si="10"/>
        <v>4739100.2</v>
      </c>
      <c r="AA47" s="9">
        <f>[4]Лист2!$M190</f>
        <v>5</v>
      </c>
      <c r="AB47" s="8">
        <f>[4]Лист2!$M44</f>
        <v>1237.55</v>
      </c>
      <c r="AC47" s="9">
        <f>[4]Лист2!$N190</f>
        <v>0</v>
      </c>
      <c r="AD47" s="8">
        <f>[4]Лист2!$N44</f>
        <v>0</v>
      </c>
      <c r="AE47" s="9">
        <f>[4]Лист2!$O190</f>
        <v>62</v>
      </c>
      <c r="AF47" s="8">
        <f>[4]Лист2!$O44</f>
        <v>4737862.6500000004</v>
      </c>
      <c r="AG47" s="9">
        <f>[4]Лист2!$S190</f>
        <v>0</v>
      </c>
      <c r="AH47" s="8">
        <f>[4]Лист2!$S44</f>
        <v>0</v>
      </c>
      <c r="AI47" s="9">
        <f>[4]Лист2!$P190</f>
        <v>0</v>
      </c>
      <c r="AJ47" s="40">
        <f>[4]Лист2!$P44</f>
        <v>0</v>
      </c>
      <c r="AK47" s="9">
        <f>[4]Лист2!$Q190</f>
        <v>0</v>
      </c>
      <c r="AL47" s="8">
        <f>[4]Лист2!$Q44</f>
        <v>0</v>
      </c>
      <c r="AM47" s="9">
        <f>[4]Лист2!$R190</f>
        <v>0</v>
      </c>
      <c r="AN47" s="40">
        <f>[4]Лист2!$R44</f>
        <v>0</v>
      </c>
      <c r="AO47" s="9">
        <f>[4]Лист2!$T190</f>
        <v>0</v>
      </c>
      <c r="AP47" s="8">
        <f>[4]Лист2!$T44</f>
        <v>0</v>
      </c>
      <c r="AQ47" s="8">
        <f t="shared" si="11"/>
        <v>4939258.2</v>
      </c>
      <c r="AR47" s="8">
        <f t="shared" si="12"/>
        <v>4939258.2</v>
      </c>
      <c r="AS47" s="9">
        <f>[4]Лист2!$W190</f>
        <v>5</v>
      </c>
      <c r="AT47" s="8">
        <f>[4]Лист2!$W44</f>
        <v>1237.55</v>
      </c>
      <c r="AU47" s="9">
        <f>[4]Лист2!$X190</f>
        <v>0</v>
      </c>
      <c r="AV47" s="8">
        <f>[4]Лист2!$X44</f>
        <v>0</v>
      </c>
      <c r="AW47" s="9">
        <f>[4]Лист2!$Y190</f>
        <v>62</v>
      </c>
      <c r="AX47" s="8">
        <f>[4]Лист2!$Y44</f>
        <v>4938020.6500000004</v>
      </c>
      <c r="AY47" s="9">
        <f>[4]Лист2!$AC190</f>
        <v>0</v>
      </c>
      <c r="AZ47" s="8">
        <f>[4]Лист2!$AC44</f>
        <v>0</v>
      </c>
      <c r="BA47" s="9">
        <f>[4]Лист2!$Z190</f>
        <v>0</v>
      </c>
      <c r="BB47" s="40">
        <f>[4]Лист2!$Z44</f>
        <v>0</v>
      </c>
      <c r="BC47" s="9">
        <f>[4]Лист2!$AA190</f>
        <v>0</v>
      </c>
      <c r="BD47" s="8">
        <f>[4]Лист2!$AA44</f>
        <v>0</v>
      </c>
      <c r="BE47" s="9">
        <f>[4]Лист2!$AB190</f>
        <v>0</v>
      </c>
      <c r="BF47" s="40">
        <f>[4]Лист2!$AB44</f>
        <v>0</v>
      </c>
      <c r="BG47" s="9">
        <f>[4]Лист2!$AD190</f>
        <v>0</v>
      </c>
      <c r="BH47" s="8">
        <f>[4]Лист2!$AD44</f>
        <v>0</v>
      </c>
      <c r="BI47" s="8">
        <f t="shared" si="13"/>
        <v>5325770.2</v>
      </c>
      <c r="BJ47" s="8">
        <f t="shared" si="14"/>
        <v>5325770.2</v>
      </c>
      <c r="BK47" s="9">
        <f>[4]Лист2!$AG190</f>
        <v>5</v>
      </c>
      <c r="BL47" s="8">
        <f>[4]Лист2!$AG44</f>
        <v>1237.55</v>
      </c>
      <c r="BM47" s="9">
        <f>[4]Лист2!$AH190</f>
        <v>0</v>
      </c>
      <c r="BN47" s="8">
        <f>[4]Лист2!$AH44</f>
        <v>0</v>
      </c>
      <c r="BO47" s="9">
        <f>[4]Лист2!$AI190</f>
        <v>67</v>
      </c>
      <c r="BP47" s="8">
        <f>[4]Лист2!$AI44</f>
        <v>5324532.6500000004</v>
      </c>
      <c r="BQ47" s="9">
        <f>[4]Лист2!$AM190</f>
        <v>0</v>
      </c>
      <c r="BR47" s="8">
        <f>[4]Лист2!$AM44</f>
        <v>0</v>
      </c>
      <c r="BS47" s="9">
        <f>[4]Лист2!$AJ190</f>
        <v>0</v>
      </c>
      <c r="BT47" s="40">
        <f>[4]Лист2!$AJ44</f>
        <v>0</v>
      </c>
      <c r="BU47" s="9">
        <f>[4]Лист2!$AK190</f>
        <v>0</v>
      </c>
      <c r="BV47" s="8">
        <f>[4]Лист2!$AK44</f>
        <v>0</v>
      </c>
      <c r="BW47" s="9">
        <f>[4]Лист2!$AL190</f>
        <v>0</v>
      </c>
      <c r="BX47" s="40">
        <f>[4]Лист2!$AL44</f>
        <v>0</v>
      </c>
      <c r="BY47" s="9">
        <f>[4]Лист2!$AN190</f>
        <v>0</v>
      </c>
      <c r="BZ47" s="8">
        <f>[4]Лист2!$AN44</f>
        <v>0</v>
      </c>
      <c r="CA47" s="8">
        <f t="shared" si="15"/>
        <v>5581144.2000000002</v>
      </c>
      <c r="CB47" s="8">
        <f t="shared" si="16"/>
        <v>5581144.2000000002</v>
      </c>
      <c r="CC47" s="9">
        <f>[4]Лист2!$AQ190</f>
        <v>5</v>
      </c>
      <c r="CD47" s="8">
        <f>[4]Лист2!$AQ44</f>
        <v>1237.55</v>
      </c>
      <c r="CE47" s="9">
        <f>[4]Лист2!$AR190</f>
        <v>0</v>
      </c>
      <c r="CF47" s="8">
        <f>[4]Лист2!$AR44</f>
        <v>0</v>
      </c>
      <c r="CG47" s="9">
        <f>[4]Лист2!$AS190</f>
        <v>72</v>
      </c>
      <c r="CH47" s="8">
        <f>[4]Лист2!$AS44</f>
        <v>5579906.6500000004</v>
      </c>
      <c r="CI47" s="9">
        <f>[4]Лист2!$AW190</f>
        <v>0</v>
      </c>
      <c r="CJ47" s="8">
        <f>[4]Лист2!$AW44</f>
        <v>0</v>
      </c>
      <c r="CK47" s="9">
        <f>[4]Лист2!$AT190</f>
        <v>0</v>
      </c>
      <c r="CL47" s="40">
        <f>[4]Лист2!$AT44</f>
        <v>0</v>
      </c>
      <c r="CM47" s="9">
        <f>[4]Лист2!$AU190</f>
        <v>0</v>
      </c>
      <c r="CN47" s="8">
        <f>[4]Лист2!$AU44</f>
        <v>0</v>
      </c>
      <c r="CO47" s="9">
        <f>[4]Лист2!$AV190</f>
        <v>0</v>
      </c>
      <c r="CP47" s="40">
        <f>[4]Лист2!$AV44</f>
        <v>0</v>
      </c>
      <c r="CQ47" s="9">
        <f>[4]Лист2!$AX190</f>
        <v>0</v>
      </c>
      <c r="CR47" s="8">
        <f>[4]Лист2!$AX44</f>
        <v>0</v>
      </c>
    </row>
    <row r="48" spans="1:96" ht="15" customHeight="1" x14ac:dyDescent="0.25">
      <c r="A48" s="12">
        <v>38</v>
      </c>
      <c r="B48" s="18" t="s">
        <v>147</v>
      </c>
      <c r="C48" s="12">
        <v>330421</v>
      </c>
      <c r="D48" s="25" t="s">
        <v>155</v>
      </c>
      <c r="E48" s="25" t="s">
        <v>160</v>
      </c>
      <c r="F48" s="31" t="s">
        <v>156</v>
      </c>
      <c r="G48" s="8">
        <f t="shared" si="6"/>
        <v>6744932.2400000002</v>
      </c>
      <c r="H48" s="8">
        <f t="shared" si="7"/>
        <v>6744932.2400000002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6744932.2400000002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1723438.99</v>
      </c>
      <c r="Z48" s="8">
        <f t="shared" si="10"/>
        <v>1723438.99</v>
      </c>
      <c r="AA48" s="9">
        <f>[4]Лист2!$M191</f>
        <v>0</v>
      </c>
      <c r="AB48" s="8">
        <f>[4]Лист2!$M45</f>
        <v>0</v>
      </c>
      <c r="AC48" s="9">
        <f>[4]Лист2!$N191</f>
        <v>0</v>
      </c>
      <c r="AD48" s="8">
        <f>[4]Лист2!$N45</f>
        <v>0</v>
      </c>
      <c r="AE48" s="9">
        <f>[4]Лист2!$O191</f>
        <v>0</v>
      </c>
      <c r="AF48" s="8">
        <f>[4]Лист2!$O45</f>
        <v>1723438.99</v>
      </c>
      <c r="AG48" s="9">
        <f>[4]Лист2!$S191</f>
        <v>0</v>
      </c>
      <c r="AH48" s="8">
        <f>[4]Лист2!$S45</f>
        <v>0</v>
      </c>
      <c r="AI48" s="9">
        <f>[4]Лист2!$P191</f>
        <v>0</v>
      </c>
      <c r="AJ48" s="40">
        <f>[4]Лист2!$P45</f>
        <v>0</v>
      </c>
      <c r="AK48" s="9">
        <f>[4]Лист2!$Q191</f>
        <v>0</v>
      </c>
      <c r="AL48" s="8">
        <f>[4]Лист2!$Q45</f>
        <v>0</v>
      </c>
      <c r="AM48" s="9">
        <f>[4]Лист2!$R191</f>
        <v>0</v>
      </c>
      <c r="AN48" s="40">
        <f>[4]Лист2!$R45</f>
        <v>0</v>
      </c>
      <c r="AO48" s="9">
        <f>[4]Лист2!$T191</f>
        <v>0</v>
      </c>
      <c r="AP48" s="8">
        <f>[4]Лист2!$T45</f>
        <v>0</v>
      </c>
      <c r="AQ48" s="8">
        <f t="shared" si="11"/>
        <v>2013254.31</v>
      </c>
      <c r="AR48" s="8">
        <f t="shared" si="12"/>
        <v>2013254.31</v>
      </c>
      <c r="AS48" s="9">
        <f>[4]Лист2!$W191</f>
        <v>0</v>
      </c>
      <c r="AT48" s="8">
        <f>[4]Лист2!$W45</f>
        <v>0</v>
      </c>
      <c r="AU48" s="9">
        <f>[4]Лист2!$X191</f>
        <v>0</v>
      </c>
      <c r="AV48" s="8">
        <f>[4]Лист2!$X45</f>
        <v>0</v>
      </c>
      <c r="AW48" s="9">
        <f>[4]Лист2!$Y191</f>
        <v>0</v>
      </c>
      <c r="AX48" s="8">
        <f>[4]Лист2!$Y45</f>
        <v>2013254.31</v>
      </c>
      <c r="AY48" s="9">
        <f>[4]Лист2!$AC191</f>
        <v>0</v>
      </c>
      <c r="AZ48" s="8">
        <f>[4]Лист2!$AC45</f>
        <v>0</v>
      </c>
      <c r="BA48" s="9">
        <f>[4]Лист2!$Z191</f>
        <v>0</v>
      </c>
      <c r="BB48" s="40">
        <f>[4]Лист2!$Z45</f>
        <v>0</v>
      </c>
      <c r="BC48" s="9">
        <f>[4]Лист2!$AA191</f>
        <v>0</v>
      </c>
      <c r="BD48" s="8">
        <f>[4]Лист2!$AA45</f>
        <v>0</v>
      </c>
      <c r="BE48" s="9">
        <f>[4]Лист2!$AB191</f>
        <v>0</v>
      </c>
      <c r="BF48" s="40">
        <f>[4]Лист2!$AB45</f>
        <v>0</v>
      </c>
      <c r="BG48" s="9">
        <f>[4]Лист2!$AD191</f>
        <v>0</v>
      </c>
      <c r="BH48" s="8">
        <f>[4]Лист2!$AD45</f>
        <v>0</v>
      </c>
      <c r="BI48" s="8">
        <f t="shared" si="13"/>
        <v>2008105.98</v>
      </c>
      <c r="BJ48" s="8">
        <f t="shared" si="14"/>
        <v>2008105.98</v>
      </c>
      <c r="BK48" s="9">
        <f>[4]Лист2!$AG191</f>
        <v>0</v>
      </c>
      <c r="BL48" s="8">
        <f>[4]Лист2!$AG45</f>
        <v>0</v>
      </c>
      <c r="BM48" s="9">
        <f>[4]Лист2!$AH191</f>
        <v>0</v>
      </c>
      <c r="BN48" s="8">
        <f>[4]Лист2!$AH45</f>
        <v>0</v>
      </c>
      <c r="BO48" s="9">
        <f>[4]Лист2!$AI191</f>
        <v>0</v>
      </c>
      <c r="BP48" s="8">
        <f>[4]Лист2!$AI45</f>
        <v>2008105.98</v>
      </c>
      <c r="BQ48" s="9">
        <f>[4]Лист2!$AM191</f>
        <v>0</v>
      </c>
      <c r="BR48" s="8">
        <f>[4]Лист2!$AM45</f>
        <v>0</v>
      </c>
      <c r="BS48" s="9">
        <f>[4]Лист2!$AJ191</f>
        <v>0</v>
      </c>
      <c r="BT48" s="40">
        <f>[4]Лист2!$AJ45</f>
        <v>0</v>
      </c>
      <c r="BU48" s="9">
        <f>[4]Лист2!$AK191</f>
        <v>0</v>
      </c>
      <c r="BV48" s="8">
        <f>[4]Лист2!$AK45</f>
        <v>0</v>
      </c>
      <c r="BW48" s="9">
        <f>[4]Лист2!$AL191</f>
        <v>0</v>
      </c>
      <c r="BX48" s="40">
        <f>[4]Лист2!$AL45</f>
        <v>0</v>
      </c>
      <c r="BY48" s="9">
        <f>[4]Лист2!$AN191</f>
        <v>0</v>
      </c>
      <c r="BZ48" s="8">
        <f>[4]Лист2!$AN45</f>
        <v>0</v>
      </c>
      <c r="CA48" s="8">
        <f t="shared" si="15"/>
        <v>1000132.96</v>
      </c>
      <c r="CB48" s="8">
        <f t="shared" si="16"/>
        <v>1000132.96</v>
      </c>
      <c r="CC48" s="9">
        <f>[4]Лист2!$AQ191</f>
        <v>0</v>
      </c>
      <c r="CD48" s="8">
        <f>[4]Лист2!$AQ45</f>
        <v>0</v>
      </c>
      <c r="CE48" s="9">
        <f>[4]Лист2!$AR191</f>
        <v>0</v>
      </c>
      <c r="CF48" s="8">
        <f>[4]Лист2!$AR45</f>
        <v>0</v>
      </c>
      <c r="CG48" s="9">
        <f>[4]Лист2!$AS191</f>
        <v>0</v>
      </c>
      <c r="CH48" s="8">
        <f>[4]Лист2!$AS45</f>
        <v>1000132.96</v>
      </c>
      <c r="CI48" s="9">
        <f>[4]Лист2!$AW191</f>
        <v>0</v>
      </c>
      <c r="CJ48" s="8">
        <f>[4]Лист2!$AW45</f>
        <v>0</v>
      </c>
      <c r="CK48" s="9">
        <f>[4]Лист2!$AT191</f>
        <v>0</v>
      </c>
      <c r="CL48" s="40">
        <f>[4]Лист2!$AT45</f>
        <v>0</v>
      </c>
      <c r="CM48" s="9">
        <f>[4]Лист2!$AU191</f>
        <v>0</v>
      </c>
      <c r="CN48" s="8">
        <f>[4]Лист2!$AU45</f>
        <v>0</v>
      </c>
      <c r="CO48" s="9">
        <f>[4]Лист2!$AV191</f>
        <v>0</v>
      </c>
      <c r="CP48" s="40">
        <f>[4]Лист2!$AV45</f>
        <v>0</v>
      </c>
      <c r="CQ48" s="9">
        <f>[4]Лист2!$AX191</f>
        <v>0</v>
      </c>
      <c r="CR48" s="8">
        <f>[4]Лист2!$AX45</f>
        <v>0</v>
      </c>
    </row>
    <row r="49" spans="1:96" ht="15" customHeight="1" x14ac:dyDescent="0.25">
      <c r="A49" s="12">
        <v>39</v>
      </c>
      <c r="B49" s="18" t="s">
        <v>161</v>
      </c>
      <c r="C49" s="12">
        <v>330372</v>
      </c>
      <c r="D49" s="25" t="s">
        <v>155</v>
      </c>
      <c r="E49" s="25" t="s">
        <v>160</v>
      </c>
      <c r="F49" s="31" t="s">
        <v>156</v>
      </c>
      <c r="G49" s="8">
        <f t="shared" si="6"/>
        <v>1978935.34</v>
      </c>
      <c r="H49" s="8">
        <f t="shared" si="7"/>
        <v>434241.34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434241.34</v>
      </c>
      <c r="O49" s="9">
        <f t="shared" si="17"/>
        <v>0</v>
      </c>
      <c r="P49" s="8">
        <f t="shared" si="17"/>
        <v>0</v>
      </c>
      <c r="Q49" s="9">
        <f t="shared" si="17"/>
        <v>11</v>
      </c>
      <c r="R49" s="8">
        <f t="shared" si="17"/>
        <v>1544694</v>
      </c>
      <c r="S49" s="9">
        <f t="shared" si="17"/>
        <v>0</v>
      </c>
      <c r="T49" s="8">
        <f t="shared" si="17"/>
        <v>0</v>
      </c>
      <c r="U49" s="9">
        <f t="shared" si="17"/>
        <v>11</v>
      </c>
      <c r="V49" s="8">
        <f t="shared" si="17"/>
        <v>1544694</v>
      </c>
      <c r="W49" s="9">
        <f t="shared" si="17"/>
        <v>0</v>
      </c>
      <c r="X49" s="8">
        <f t="shared" si="17"/>
        <v>0</v>
      </c>
      <c r="Y49" s="8">
        <f t="shared" si="9"/>
        <v>148318.5</v>
      </c>
      <c r="Z49" s="8">
        <f t="shared" si="10"/>
        <v>148318.5</v>
      </c>
      <c r="AA49" s="9">
        <f>[4]Лист2!$M192</f>
        <v>0</v>
      </c>
      <c r="AB49" s="8">
        <f>[4]Лист2!$M46</f>
        <v>0</v>
      </c>
      <c r="AC49" s="9">
        <f>[4]Лист2!$N192</f>
        <v>0</v>
      </c>
      <c r="AD49" s="8">
        <f>[4]Лист2!$N46</f>
        <v>0</v>
      </c>
      <c r="AE49" s="9">
        <f>[4]Лист2!$O192</f>
        <v>0</v>
      </c>
      <c r="AF49" s="8">
        <f>[4]Лист2!$O46</f>
        <v>148318.5</v>
      </c>
      <c r="AG49" s="9">
        <f>[4]Лист2!$S192</f>
        <v>0</v>
      </c>
      <c r="AH49" s="8">
        <f>[4]Лист2!$S46</f>
        <v>0</v>
      </c>
      <c r="AI49" s="9">
        <f>[4]Лист2!$P192</f>
        <v>0</v>
      </c>
      <c r="AJ49" s="40">
        <f>[4]Лист2!$P46</f>
        <v>0</v>
      </c>
      <c r="AK49" s="9">
        <f>[4]Лист2!$Q192</f>
        <v>0</v>
      </c>
      <c r="AL49" s="8">
        <f>[4]Лист2!$Q46</f>
        <v>0</v>
      </c>
      <c r="AM49" s="9">
        <f>[4]Лист2!$R192</f>
        <v>0</v>
      </c>
      <c r="AN49" s="40">
        <f>[4]Лист2!$R46</f>
        <v>0</v>
      </c>
      <c r="AO49" s="9">
        <f>[4]Лист2!$T192</f>
        <v>0</v>
      </c>
      <c r="AP49" s="8">
        <f>[4]Лист2!$T46</f>
        <v>0</v>
      </c>
      <c r="AQ49" s="8">
        <f t="shared" si="11"/>
        <v>56438.33</v>
      </c>
      <c r="AR49" s="8">
        <f t="shared" si="12"/>
        <v>56438.33</v>
      </c>
      <c r="AS49" s="9">
        <f>[4]Лист2!$W192</f>
        <v>0</v>
      </c>
      <c r="AT49" s="8">
        <f>[4]Лист2!$W46</f>
        <v>0</v>
      </c>
      <c r="AU49" s="9">
        <f>[4]Лист2!$X192</f>
        <v>0</v>
      </c>
      <c r="AV49" s="8">
        <f>[4]Лист2!$X46</f>
        <v>0</v>
      </c>
      <c r="AW49" s="9">
        <f>[4]Лист2!$Y192</f>
        <v>0</v>
      </c>
      <c r="AX49" s="8">
        <f>[4]Лист2!$Y46</f>
        <v>56438.33</v>
      </c>
      <c r="AY49" s="9">
        <f>[4]Лист2!$AC192</f>
        <v>0</v>
      </c>
      <c r="AZ49" s="8">
        <f>[4]Лист2!$AC46</f>
        <v>0</v>
      </c>
      <c r="BA49" s="9">
        <f>[4]Лист2!$Z192</f>
        <v>0</v>
      </c>
      <c r="BB49" s="40">
        <f>[4]Лист2!$Z46</f>
        <v>0</v>
      </c>
      <c r="BC49" s="9">
        <f>[4]Лист2!$AA192</f>
        <v>0</v>
      </c>
      <c r="BD49" s="8">
        <f>[4]Лист2!$AA46</f>
        <v>0</v>
      </c>
      <c r="BE49" s="9">
        <f>[4]Лист2!$AB192</f>
        <v>0</v>
      </c>
      <c r="BF49" s="40">
        <f>[4]Лист2!$AB46</f>
        <v>0</v>
      </c>
      <c r="BG49" s="9">
        <f>[4]Лист2!$AD192</f>
        <v>0</v>
      </c>
      <c r="BH49" s="8">
        <f>[4]Лист2!$AD46</f>
        <v>0</v>
      </c>
      <c r="BI49" s="8">
        <f t="shared" si="13"/>
        <v>143309.84</v>
      </c>
      <c r="BJ49" s="8">
        <f t="shared" si="14"/>
        <v>143309.84</v>
      </c>
      <c r="BK49" s="9">
        <f>[4]Лист2!$AG192</f>
        <v>0</v>
      </c>
      <c r="BL49" s="8">
        <f>[4]Лист2!$AG46</f>
        <v>0</v>
      </c>
      <c r="BM49" s="9">
        <f>[4]Лист2!$AH192</f>
        <v>0</v>
      </c>
      <c r="BN49" s="8">
        <f>[4]Лист2!$AH46</f>
        <v>0</v>
      </c>
      <c r="BO49" s="9">
        <f>[4]Лист2!$AI192</f>
        <v>0</v>
      </c>
      <c r="BP49" s="8">
        <f>[4]Лист2!$AI46</f>
        <v>143309.84</v>
      </c>
      <c r="BQ49" s="9">
        <f>[4]Лист2!$AM192</f>
        <v>0</v>
      </c>
      <c r="BR49" s="8">
        <f>[4]Лист2!$AM46</f>
        <v>0</v>
      </c>
      <c r="BS49" s="9">
        <f>[4]Лист2!$AJ192</f>
        <v>0</v>
      </c>
      <c r="BT49" s="40">
        <f>[4]Лист2!$AJ46</f>
        <v>0</v>
      </c>
      <c r="BU49" s="9">
        <f>[4]Лист2!$AK192</f>
        <v>0</v>
      </c>
      <c r="BV49" s="8">
        <f>[4]Лист2!$AK46</f>
        <v>0</v>
      </c>
      <c r="BW49" s="9">
        <f>[4]Лист2!$AL192</f>
        <v>0</v>
      </c>
      <c r="BX49" s="40">
        <f>[4]Лист2!$AL46</f>
        <v>0</v>
      </c>
      <c r="BY49" s="9">
        <f>[4]Лист2!$AN192</f>
        <v>0</v>
      </c>
      <c r="BZ49" s="8">
        <f>[4]Лист2!$AN46</f>
        <v>0</v>
      </c>
      <c r="CA49" s="8">
        <f t="shared" si="15"/>
        <v>1630868.67</v>
      </c>
      <c r="CB49" s="8">
        <f t="shared" si="16"/>
        <v>86174.67</v>
      </c>
      <c r="CC49" s="9">
        <f>[4]Лист2!$AQ192</f>
        <v>0</v>
      </c>
      <c r="CD49" s="8">
        <f>[4]Лист2!$AQ46</f>
        <v>0</v>
      </c>
      <c r="CE49" s="9">
        <f>[4]Лист2!$AR192</f>
        <v>0</v>
      </c>
      <c r="CF49" s="8">
        <f>[4]Лист2!$AR46</f>
        <v>0</v>
      </c>
      <c r="CG49" s="9">
        <f>[4]Лист2!$AS192</f>
        <v>0</v>
      </c>
      <c r="CH49" s="8">
        <f>[4]Лист2!$AS46</f>
        <v>86174.67</v>
      </c>
      <c r="CI49" s="9">
        <f>[4]Лист2!$AW192</f>
        <v>0</v>
      </c>
      <c r="CJ49" s="8">
        <f>[4]Лист2!$AW46</f>
        <v>0</v>
      </c>
      <c r="CK49" s="9">
        <f>[4]Лист2!$AT192</f>
        <v>11</v>
      </c>
      <c r="CL49" s="40">
        <f>[4]Лист2!$AT46</f>
        <v>1544694</v>
      </c>
      <c r="CM49" s="9">
        <f>[4]Лист2!$AU192</f>
        <v>0</v>
      </c>
      <c r="CN49" s="8">
        <f>[4]Лист2!$AU46</f>
        <v>0</v>
      </c>
      <c r="CO49" s="9">
        <f>[4]Лист2!$AV192</f>
        <v>11</v>
      </c>
      <c r="CP49" s="40">
        <f>[4]Лист2!$AV46</f>
        <v>1544694</v>
      </c>
      <c r="CQ49" s="9">
        <f>[4]Лист2!$AX192</f>
        <v>0</v>
      </c>
      <c r="CR49" s="8">
        <f>[4]Лист2!$AX46</f>
        <v>0</v>
      </c>
    </row>
    <row r="50" spans="1:96" ht="15" customHeight="1" x14ac:dyDescent="0.25">
      <c r="A50" s="12">
        <v>40</v>
      </c>
      <c r="B50" s="18" t="s">
        <v>162</v>
      </c>
      <c r="C50" s="12">
        <v>330425</v>
      </c>
      <c r="D50" s="25" t="s">
        <v>155</v>
      </c>
      <c r="E50" s="25" t="s">
        <v>160</v>
      </c>
      <c r="F50" s="31" t="s">
        <v>156</v>
      </c>
      <c r="G50" s="8">
        <f t="shared" si="6"/>
        <v>5653487.1600000001</v>
      </c>
      <c r="H50" s="8">
        <f t="shared" si="7"/>
        <v>5653487.1600000001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5653487.1600000001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21381.01</v>
      </c>
      <c r="Z50" s="8">
        <f t="shared" si="10"/>
        <v>21381.01</v>
      </c>
      <c r="AA50" s="9">
        <f>[4]Лист2!$M193</f>
        <v>0</v>
      </c>
      <c r="AB50" s="8">
        <f>[4]Лист2!$M47</f>
        <v>0</v>
      </c>
      <c r="AC50" s="9">
        <f>[4]Лист2!$N193</f>
        <v>0</v>
      </c>
      <c r="AD50" s="8">
        <f>[4]Лист2!$N47</f>
        <v>0</v>
      </c>
      <c r="AE50" s="9">
        <f>[4]Лист2!$O193</f>
        <v>0</v>
      </c>
      <c r="AF50" s="8">
        <f>[4]Лист2!$O47</f>
        <v>21381.01</v>
      </c>
      <c r="AG50" s="9">
        <f>[4]Лист2!$S193</f>
        <v>0</v>
      </c>
      <c r="AH50" s="8">
        <f>[4]Лист2!$S47</f>
        <v>0</v>
      </c>
      <c r="AI50" s="9">
        <f>[4]Лист2!$P193</f>
        <v>0</v>
      </c>
      <c r="AJ50" s="40">
        <f>[4]Лист2!$P47</f>
        <v>0</v>
      </c>
      <c r="AK50" s="9">
        <f>[4]Лист2!$Q193</f>
        <v>0</v>
      </c>
      <c r="AL50" s="8">
        <f>[4]Лист2!$Q47</f>
        <v>0</v>
      </c>
      <c r="AM50" s="9">
        <f>[4]Лист2!$R193</f>
        <v>0</v>
      </c>
      <c r="AN50" s="40">
        <f>[4]Лист2!$R47</f>
        <v>0</v>
      </c>
      <c r="AO50" s="9">
        <f>[4]Лист2!$T193</f>
        <v>0</v>
      </c>
      <c r="AP50" s="8">
        <f>[4]Лист2!$T47</f>
        <v>0</v>
      </c>
      <c r="AQ50" s="8">
        <f t="shared" si="11"/>
        <v>44880.73</v>
      </c>
      <c r="AR50" s="8">
        <f t="shared" si="12"/>
        <v>44880.73</v>
      </c>
      <c r="AS50" s="9">
        <f>[4]Лист2!$W193</f>
        <v>0</v>
      </c>
      <c r="AT50" s="8">
        <f>[4]Лист2!$W47</f>
        <v>0</v>
      </c>
      <c r="AU50" s="9">
        <f>[4]Лист2!$X193</f>
        <v>0</v>
      </c>
      <c r="AV50" s="8">
        <f>[4]Лист2!$X47</f>
        <v>0</v>
      </c>
      <c r="AW50" s="9">
        <f>[4]Лист2!$Y193</f>
        <v>0</v>
      </c>
      <c r="AX50" s="8">
        <f>[4]Лист2!$Y47</f>
        <v>44880.73</v>
      </c>
      <c r="AY50" s="9">
        <f>[4]Лист2!$AC193</f>
        <v>0</v>
      </c>
      <c r="AZ50" s="8">
        <f>[4]Лист2!$AC47</f>
        <v>0</v>
      </c>
      <c r="BA50" s="9">
        <f>[4]Лист2!$Z193</f>
        <v>0</v>
      </c>
      <c r="BB50" s="40">
        <f>[4]Лист2!$Z47</f>
        <v>0</v>
      </c>
      <c r="BC50" s="9">
        <f>[4]Лист2!$AA193</f>
        <v>0</v>
      </c>
      <c r="BD50" s="8">
        <f>[4]Лист2!$AA47</f>
        <v>0</v>
      </c>
      <c r="BE50" s="9">
        <f>[4]Лист2!$AB193</f>
        <v>0</v>
      </c>
      <c r="BF50" s="40">
        <f>[4]Лист2!$AB47</f>
        <v>0</v>
      </c>
      <c r="BG50" s="9">
        <f>[4]Лист2!$AD193</f>
        <v>0</v>
      </c>
      <c r="BH50" s="8">
        <f>[4]Лист2!$AD47</f>
        <v>0</v>
      </c>
      <c r="BI50" s="8">
        <f t="shared" si="13"/>
        <v>132906.9</v>
      </c>
      <c r="BJ50" s="8">
        <f t="shared" si="14"/>
        <v>132906.9</v>
      </c>
      <c r="BK50" s="9">
        <f>[4]Лист2!$AG193</f>
        <v>0</v>
      </c>
      <c r="BL50" s="8">
        <f>[4]Лист2!$AG47</f>
        <v>0</v>
      </c>
      <c r="BM50" s="9">
        <f>[4]Лист2!$AH193</f>
        <v>0</v>
      </c>
      <c r="BN50" s="8">
        <f>[4]Лист2!$AH47</f>
        <v>0</v>
      </c>
      <c r="BO50" s="9">
        <f>[4]Лист2!$AI193</f>
        <v>0</v>
      </c>
      <c r="BP50" s="8">
        <f>[4]Лист2!$AI47</f>
        <v>132906.9</v>
      </c>
      <c r="BQ50" s="9">
        <f>[4]Лист2!$AM193</f>
        <v>0</v>
      </c>
      <c r="BR50" s="8">
        <f>[4]Лист2!$AM47</f>
        <v>0</v>
      </c>
      <c r="BS50" s="9">
        <f>[4]Лист2!$AJ193</f>
        <v>0</v>
      </c>
      <c r="BT50" s="40">
        <f>[4]Лист2!$AJ47</f>
        <v>0</v>
      </c>
      <c r="BU50" s="9">
        <f>[4]Лист2!$AK193</f>
        <v>0</v>
      </c>
      <c r="BV50" s="8">
        <f>[4]Лист2!$AK47</f>
        <v>0</v>
      </c>
      <c r="BW50" s="9">
        <f>[4]Лист2!$AL193</f>
        <v>0</v>
      </c>
      <c r="BX50" s="40">
        <f>[4]Лист2!$AL47</f>
        <v>0</v>
      </c>
      <c r="BY50" s="9">
        <f>[4]Лист2!$AN193</f>
        <v>0</v>
      </c>
      <c r="BZ50" s="8">
        <f>[4]Лист2!$AN47</f>
        <v>0</v>
      </c>
      <c r="CA50" s="8">
        <f t="shared" si="15"/>
        <v>5454318.5199999996</v>
      </c>
      <c r="CB50" s="8">
        <f t="shared" si="16"/>
        <v>5454318.5199999996</v>
      </c>
      <c r="CC50" s="9">
        <f>[4]Лист2!$AQ193</f>
        <v>0</v>
      </c>
      <c r="CD50" s="8">
        <f>[4]Лист2!$AQ47</f>
        <v>0</v>
      </c>
      <c r="CE50" s="9">
        <f>[4]Лист2!$AR193</f>
        <v>0</v>
      </c>
      <c r="CF50" s="8">
        <f>[4]Лист2!$AR47</f>
        <v>0</v>
      </c>
      <c r="CG50" s="9">
        <f>[4]Лист2!$AS193</f>
        <v>0</v>
      </c>
      <c r="CH50" s="8">
        <f>[4]Лист2!$AS47</f>
        <v>5454318.5199999996</v>
      </c>
      <c r="CI50" s="9">
        <f>[4]Лист2!$AW193</f>
        <v>0</v>
      </c>
      <c r="CJ50" s="8">
        <f>[4]Лист2!$AW47</f>
        <v>0</v>
      </c>
      <c r="CK50" s="9">
        <f>[4]Лист2!$AT193</f>
        <v>0</v>
      </c>
      <c r="CL50" s="40">
        <f>[4]Лист2!$AT47</f>
        <v>0</v>
      </c>
      <c r="CM50" s="9">
        <f>[4]Лист2!$AU193</f>
        <v>0</v>
      </c>
      <c r="CN50" s="8">
        <f>[4]Лист2!$AU47</f>
        <v>0</v>
      </c>
      <c r="CO50" s="9">
        <f>[4]Лист2!$AV193</f>
        <v>0</v>
      </c>
      <c r="CP50" s="40">
        <f>[4]Лист2!$AV47</f>
        <v>0</v>
      </c>
      <c r="CQ50" s="9">
        <f>[4]Лист2!$AX193</f>
        <v>0</v>
      </c>
      <c r="CR50" s="8">
        <f>[4]Лист2!$AX47</f>
        <v>0</v>
      </c>
    </row>
    <row r="51" spans="1:96" x14ac:dyDescent="0.25">
      <c r="A51" s="12"/>
      <c r="B51" s="17" t="s">
        <v>34</v>
      </c>
      <c r="C51" s="12"/>
      <c r="D51" s="25"/>
      <c r="E51" s="26" t="s">
        <v>154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f>[4]Лист2!$M194</f>
        <v>0</v>
      </c>
      <c r="AB51" s="8">
        <f>[4]Лист2!$M48</f>
        <v>0</v>
      </c>
      <c r="AC51" s="9">
        <f>[4]Лист2!$N194</f>
        <v>0</v>
      </c>
      <c r="AD51" s="8">
        <f>[4]Лист2!$N48</f>
        <v>0</v>
      </c>
      <c r="AE51" s="9">
        <f>[4]Лист2!$O194</f>
        <v>0</v>
      </c>
      <c r="AF51" s="8">
        <f>[4]Лист2!$O48</f>
        <v>0</v>
      </c>
      <c r="AG51" s="9">
        <f>[4]Лист2!$S194</f>
        <v>0</v>
      </c>
      <c r="AH51" s="8">
        <f>[4]Лист2!$S48</f>
        <v>0</v>
      </c>
      <c r="AI51" s="9">
        <f>[4]Лист2!$P194</f>
        <v>0</v>
      </c>
      <c r="AJ51" s="40">
        <f>[4]Лист2!$P48</f>
        <v>0</v>
      </c>
      <c r="AK51" s="9">
        <f>[4]Лист2!$Q194</f>
        <v>0</v>
      </c>
      <c r="AL51" s="8">
        <f>[4]Лист2!$Q48</f>
        <v>0</v>
      </c>
      <c r="AM51" s="9">
        <f>[4]Лист2!$R194</f>
        <v>0</v>
      </c>
      <c r="AN51" s="40">
        <f>[4]Лист2!$R48</f>
        <v>0</v>
      </c>
      <c r="AO51" s="9">
        <f>[4]Лист2!$T194</f>
        <v>0</v>
      </c>
      <c r="AP51" s="8">
        <f>[4]Лист2!$T48</f>
        <v>0</v>
      </c>
      <c r="AQ51" s="8">
        <f t="shared" si="11"/>
        <v>0</v>
      </c>
      <c r="AR51" s="8">
        <f t="shared" si="12"/>
        <v>0</v>
      </c>
      <c r="AS51" s="9">
        <f>[4]Лист2!$W194</f>
        <v>0</v>
      </c>
      <c r="AT51" s="8">
        <f>[4]Лист2!$W48</f>
        <v>0</v>
      </c>
      <c r="AU51" s="9">
        <f>[4]Лист2!$X194</f>
        <v>0</v>
      </c>
      <c r="AV51" s="8">
        <f>[4]Лист2!$X48</f>
        <v>0</v>
      </c>
      <c r="AW51" s="9">
        <f>[4]Лист2!$Y194</f>
        <v>0</v>
      </c>
      <c r="AX51" s="8">
        <f>[4]Лист2!$Y48</f>
        <v>0</v>
      </c>
      <c r="AY51" s="9">
        <f>[4]Лист2!$AC194</f>
        <v>0</v>
      </c>
      <c r="AZ51" s="8">
        <f>[4]Лист2!$AC48</f>
        <v>0</v>
      </c>
      <c r="BA51" s="9">
        <f>[4]Лист2!$Z194</f>
        <v>0</v>
      </c>
      <c r="BB51" s="40">
        <f>[4]Лист2!$Z48</f>
        <v>0</v>
      </c>
      <c r="BC51" s="9">
        <f>[4]Лист2!$AA194</f>
        <v>0</v>
      </c>
      <c r="BD51" s="8">
        <f>[4]Лист2!$AA48</f>
        <v>0</v>
      </c>
      <c r="BE51" s="9">
        <f>[4]Лист2!$AB194</f>
        <v>0</v>
      </c>
      <c r="BF51" s="40">
        <f>[4]Лист2!$AB48</f>
        <v>0</v>
      </c>
      <c r="BG51" s="9">
        <f>[4]Лист2!$AD194</f>
        <v>0</v>
      </c>
      <c r="BH51" s="8">
        <f>[4]Лист2!$AD48</f>
        <v>0</v>
      </c>
      <c r="BI51" s="8">
        <f t="shared" si="13"/>
        <v>0</v>
      </c>
      <c r="BJ51" s="8">
        <f t="shared" si="14"/>
        <v>0</v>
      </c>
      <c r="BK51" s="9">
        <f>[4]Лист2!$AG194</f>
        <v>0</v>
      </c>
      <c r="BL51" s="8">
        <f>[4]Лист2!$AG48</f>
        <v>0</v>
      </c>
      <c r="BM51" s="9">
        <f>[4]Лист2!$AH194</f>
        <v>0</v>
      </c>
      <c r="BN51" s="8">
        <f>[4]Лист2!$AH48</f>
        <v>0</v>
      </c>
      <c r="BO51" s="9">
        <f>[4]Лист2!$AI194</f>
        <v>0</v>
      </c>
      <c r="BP51" s="8">
        <f>[4]Лист2!$AI48</f>
        <v>0</v>
      </c>
      <c r="BQ51" s="9">
        <f>[4]Лист2!$AM194</f>
        <v>0</v>
      </c>
      <c r="BR51" s="8">
        <f>[4]Лист2!$AM48</f>
        <v>0</v>
      </c>
      <c r="BS51" s="9">
        <f>[4]Лист2!$AJ194</f>
        <v>0</v>
      </c>
      <c r="BT51" s="40">
        <f>[4]Лист2!$AJ48</f>
        <v>0</v>
      </c>
      <c r="BU51" s="9">
        <f>[4]Лист2!$AK194</f>
        <v>0</v>
      </c>
      <c r="BV51" s="8">
        <f>[4]Лист2!$AK48</f>
        <v>0</v>
      </c>
      <c r="BW51" s="9">
        <f>[4]Лист2!$AL194</f>
        <v>0</v>
      </c>
      <c r="BX51" s="40">
        <f>[4]Лист2!$AL48</f>
        <v>0</v>
      </c>
      <c r="BY51" s="9">
        <f>[4]Лист2!$AN194</f>
        <v>0</v>
      </c>
      <c r="BZ51" s="8">
        <f>[4]Лист2!$AN48</f>
        <v>0</v>
      </c>
      <c r="CA51" s="8">
        <f t="shared" si="15"/>
        <v>0</v>
      </c>
      <c r="CB51" s="8">
        <f t="shared" si="16"/>
        <v>0</v>
      </c>
      <c r="CC51" s="9">
        <f>[4]Лист2!$AQ194</f>
        <v>0</v>
      </c>
      <c r="CD51" s="8">
        <f>[4]Лист2!$AQ48</f>
        <v>0</v>
      </c>
      <c r="CE51" s="9">
        <f>[4]Лист2!$AR194</f>
        <v>0</v>
      </c>
      <c r="CF51" s="8">
        <f>[4]Лист2!$AR48</f>
        <v>0</v>
      </c>
      <c r="CG51" s="9">
        <f>[4]Лист2!$AS194</f>
        <v>0</v>
      </c>
      <c r="CH51" s="8">
        <f>[4]Лист2!$AS48</f>
        <v>0</v>
      </c>
      <c r="CI51" s="9">
        <f>[4]Лист2!$AW194</f>
        <v>0</v>
      </c>
      <c r="CJ51" s="8">
        <f>[4]Лист2!$AW48</f>
        <v>0</v>
      </c>
      <c r="CK51" s="9">
        <f>[4]Лист2!$AT194</f>
        <v>0</v>
      </c>
      <c r="CL51" s="40">
        <f>[4]Лист2!$AT48</f>
        <v>0</v>
      </c>
      <c r="CM51" s="9">
        <f>[4]Лист2!$AU194</f>
        <v>0</v>
      </c>
      <c r="CN51" s="8">
        <f>[4]Лист2!$AU48</f>
        <v>0</v>
      </c>
      <c r="CO51" s="9">
        <f>[4]Лист2!$AV194</f>
        <v>0</v>
      </c>
      <c r="CP51" s="40">
        <f>[4]Лист2!$AV48</f>
        <v>0</v>
      </c>
      <c r="CQ51" s="9">
        <f>[4]Лист2!$AX194</f>
        <v>0</v>
      </c>
      <c r="CR51" s="8">
        <f>[4]Лист2!$AX48</f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155</v>
      </c>
      <c r="E52" s="25" t="s">
        <v>154</v>
      </c>
      <c r="F52" s="31" t="s">
        <v>156</v>
      </c>
      <c r="G52" s="8">
        <f t="shared" si="6"/>
        <v>38898269.210000001</v>
      </c>
      <c r="H52" s="8">
        <f t="shared" si="7"/>
        <v>28024838.050000001</v>
      </c>
      <c r="I52" s="9">
        <f t="shared" si="17"/>
        <v>25305</v>
      </c>
      <c r="J52" s="8">
        <f t="shared" si="17"/>
        <v>11369290.49</v>
      </c>
      <c r="K52" s="9">
        <f t="shared" si="17"/>
        <v>2804</v>
      </c>
      <c r="L52" s="8">
        <f t="shared" si="17"/>
        <v>928834.45</v>
      </c>
      <c r="M52" s="9">
        <f t="shared" si="17"/>
        <v>9708</v>
      </c>
      <c r="N52" s="8">
        <f t="shared" si="17"/>
        <v>15726713.109999999</v>
      </c>
      <c r="O52" s="9">
        <f t="shared" si="17"/>
        <v>287</v>
      </c>
      <c r="P52" s="8">
        <f t="shared" si="17"/>
        <v>1355436.53</v>
      </c>
      <c r="Q52" s="9">
        <f t="shared" si="17"/>
        <v>198</v>
      </c>
      <c r="R52" s="8">
        <f t="shared" si="17"/>
        <v>4313863.0999999996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2207</v>
      </c>
      <c r="X52" s="8">
        <f t="shared" si="17"/>
        <v>5204131.53</v>
      </c>
      <c r="Y52" s="8">
        <f t="shared" si="9"/>
        <v>10718986.630000001</v>
      </c>
      <c r="Z52" s="8">
        <f t="shared" si="10"/>
        <v>7065392.8399999999</v>
      </c>
      <c r="AA52" s="9">
        <f>[4]Лист2!$M195</f>
        <v>4274</v>
      </c>
      <c r="AB52" s="8">
        <f>[4]Лист2!$M49</f>
        <v>1813375.32</v>
      </c>
      <c r="AC52" s="9">
        <f>[4]Лист2!$N195</f>
        <v>684</v>
      </c>
      <c r="AD52" s="8">
        <f>[4]Лист2!$N49</f>
        <v>385005.15</v>
      </c>
      <c r="AE52" s="9">
        <f>[4]Лист2!$O195</f>
        <v>2103</v>
      </c>
      <c r="AF52" s="8">
        <f>[4]Лист2!$O49</f>
        <v>4867012.37</v>
      </c>
      <c r="AG52" s="9">
        <f>[4]Лист2!$S195</f>
        <v>45</v>
      </c>
      <c r="AH52" s="8">
        <f>[4]Лист2!$S49</f>
        <v>673292.25</v>
      </c>
      <c r="AI52" s="9">
        <f>[4]Лист2!$P195</f>
        <v>50</v>
      </c>
      <c r="AJ52" s="40">
        <f>[4]Лист2!$P49</f>
        <v>1689922.76</v>
      </c>
      <c r="AK52" s="9">
        <f>[4]Лист2!$Q195</f>
        <v>0</v>
      </c>
      <c r="AL52" s="8">
        <f>[4]Лист2!$Q49</f>
        <v>0</v>
      </c>
      <c r="AM52" s="9">
        <f>[4]Лист2!$R195</f>
        <v>0</v>
      </c>
      <c r="AN52" s="40">
        <f>[4]Лист2!$R49</f>
        <v>0</v>
      </c>
      <c r="AO52" s="9">
        <f>[4]Лист2!$T195</f>
        <v>532</v>
      </c>
      <c r="AP52" s="8">
        <f>[4]Лист2!$T49</f>
        <v>1290378.78</v>
      </c>
      <c r="AQ52" s="8">
        <f t="shared" si="11"/>
        <v>11529317.43</v>
      </c>
      <c r="AR52" s="8">
        <f t="shared" si="12"/>
        <v>7729369.6200000001</v>
      </c>
      <c r="AS52" s="9">
        <f>[4]Лист2!$W195</f>
        <v>6453</v>
      </c>
      <c r="AT52" s="8">
        <f>[4]Лист2!$W49</f>
        <v>5036746.76</v>
      </c>
      <c r="AU52" s="9">
        <f>[4]Лист2!$X195</f>
        <v>535</v>
      </c>
      <c r="AV52" s="8">
        <f>[4]Лист2!$X49</f>
        <v>125694.91</v>
      </c>
      <c r="AW52" s="9">
        <f>[4]Лист2!$Y195</f>
        <v>1801</v>
      </c>
      <c r="AX52" s="8">
        <f>[4]Лист2!$Y49</f>
        <v>2566927.9500000002</v>
      </c>
      <c r="AY52" s="9">
        <f>[4]Лист2!$AC195</f>
        <v>242</v>
      </c>
      <c r="AZ52" s="8">
        <f>[4]Лист2!$AC49</f>
        <v>682144.28</v>
      </c>
      <c r="BA52" s="9">
        <f>[4]Лист2!$Z195</f>
        <v>60</v>
      </c>
      <c r="BB52" s="40">
        <f>[4]Лист2!$Z49</f>
        <v>1681629.82</v>
      </c>
      <c r="BC52" s="9">
        <f>[4]Лист2!$AA195</f>
        <v>0</v>
      </c>
      <c r="BD52" s="8">
        <f>[4]Лист2!$AA49</f>
        <v>0</v>
      </c>
      <c r="BE52" s="9">
        <f>[4]Лист2!$AB195</f>
        <v>0</v>
      </c>
      <c r="BF52" s="40">
        <f>[4]Лист2!$AB49</f>
        <v>0</v>
      </c>
      <c r="BG52" s="9">
        <f>[4]Лист2!$AD195</f>
        <v>396</v>
      </c>
      <c r="BH52" s="8">
        <f>[4]Лист2!$AD49</f>
        <v>1436173.71</v>
      </c>
      <c r="BI52" s="8">
        <f t="shared" si="13"/>
        <v>8381797.1799999997</v>
      </c>
      <c r="BJ52" s="8">
        <f t="shared" si="14"/>
        <v>6261441.0800000001</v>
      </c>
      <c r="BK52" s="9">
        <f>[4]Лист2!$AG195</f>
        <v>4918</v>
      </c>
      <c r="BL52" s="8">
        <f>[4]Лист2!$AG49</f>
        <v>2621022.52</v>
      </c>
      <c r="BM52" s="9">
        <f>[4]Лист2!$AH195</f>
        <v>406</v>
      </c>
      <c r="BN52" s="8">
        <f>[4]Лист2!$AH49</f>
        <v>169164.76</v>
      </c>
      <c r="BO52" s="9">
        <f>[4]Лист2!$AI195</f>
        <v>1436</v>
      </c>
      <c r="BP52" s="8">
        <f>[4]Лист2!$AI49</f>
        <v>3471253.8</v>
      </c>
      <c r="BQ52" s="9">
        <f>[4]Лист2!$AM195</f>
        <v>0</v>
      </c>
      <c r="BR52" s="8">
        <f>[4]Лист2!$AM49</f>
        <v>0</v>
      </c>
      <c r="BS52" s="9">
        <f>[4]Лист2!$AJ195</f>
        <v>62</v>
      </c>
      <c r="BT52" s="40">
        <f>[4]Лист2!$AJ49</f>
        <v>679977.32</v>
      </c>
      <c r="BU52" s="9">
        <f>[4]Лист2!$AK195</f>
        <v>0</v>
      </c>
      <c r="BV52" s="8">
        <f>[4]Лист2!$AK49</f>
        <v>0</v>
      </c>
      <c r="BW52" s="9">
        <f>[4]Лист2!$AL195</f>
        <v>0</v>
      </c>
      <c r="BX52" s="40">
        <f>[4]Лист2!$AL49</f>
        <v>0</v>
      </c>
      <c r="BY52" s="9">
        <f>[4]Лист2!$AN195</f>
        <v>743</v>
      </c>
      <c r="BZ52" s="8">
        <f>[4]Лист2!$AN49</f>
        <v>1440378.78</v>
      </c>
      <c r="CA52" s="8">
        <f t="shared" si="15"/>
        <v>8268167.9699999997</v>
      </c>
      <c r="CB52" s="8">
        <f t="shared" si="16"/>
        <v>6968634.5099999998</v>
      </c>
      <c r="CC52" s="9">
        <f>[4]Лист2!$AQ195</f>
        <v>9660</v>
      </c>
      <c r="CD52" s="8">
        <f>[4]Лист2!$AQ49</f>
        <v>1898145.89</v>
      </c>
      <c r="CE52" s="9">
        <f>[4]Лист2!$AR195</f>
        <v>1179</v>
      </c>
      <c r="CF52" s="8">
        <f>[4]Лист2!$AR49</f>
        <v>248969.63</v>
      </c>
      <c r="CG52" s="9">
        <f>[4]Лист2!$AS195</f>
        <v>4368</v>
      </c>
      <c r="CH52" s="8">
        <f>[4]Лист2!$AS49</f>
        <v>4821518.99</v>
      </c>
      <c r="CI52" s="9">
        <f>[4]Лист2!$AW195</f>
        <v>0</v>
      </c>
      <c r="CJ52" s="8">
        <f>[4]Лист2!$AW49</f>
        <v>0</v>
      </c>
      <c r="CK52" s="9">
        <f>[4]Лист2!$AT195</f>
        <v>26</v>
      </c>
      <c r="CL52" s="40">
        <f>[4]Лист2!$AT49</f>
        <v>262333.2</v>
      </c>
      <c r="CM52" s="9">
        <f>[4]Лист2!$AU195</f>
        <v>0</v>
      </c>
      <c r="CN52" s="8">
        <f>[4]Лист2!$AU49</f>
        <v>0</v>
      </c>
      <c r="CO52" s="9">
        <f>[4]Лист2!$AV195</f>
        <v>0</v>
      </c>
      <c r="CP52" s="40">
        <f>[4]Лист2!$AV49</f>
        <v>0</v>
      </c>
      <c r="CQ52" s="9">
        <f>[4]Лист2!$AX195</f>
        <v>536</v>
      </c>
      <c r="CR52" s="8">
        <f>[4]Лист2!$AX49</f>
        <v>1037200.26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f>[4]Лист2!$M196</f>
        <v>0</v>
      </c>
      <c r="AB53" s="8">
        <f>[4]Лист2!$M50</f>
        <v>0</v>
      </c>
      <c r="AC53" s="9">
        <f>[4]Лист2!$N196</f>
        <v>0</v>
      </c>
      <c r="AD53" s="8">
        <f>[4]Лист2!$N50</f>
        <v>0</v>
      </c>
      <c r="AE53" s="9">
        <f>[4]Лист2!$O196</f>
        <v>0</v>
      </c>
      <c r="AF53" s="8">
        <f>[4]Лист2!$O50</f>
        <v>0</v>
      </c>
      <c r="AG53" s="9">
        <f>[4]Лист2!$S196</f>
        <v>0</v>
      </c>
      <c r="AH53" s="8">
        <f>[4]Лист2!$S50</f>
        <v>0</v>
      </c>
      <c r="AI53" s="9">
        <f>[4]Лист2!$P196</f>
        <v>0</v>
      </c>
      <c r="AJ53" s="40">
        <f>[4]Лист2!$P50</f>
        <v>0</v>
      </c>
      <c r="AK53" s="9">
        <f>[4]Лист2!$Q196</f>
        <v>0</v>
      </c>
      <c r="AL53" s="8">
        <f>[4]Лист2!$Q50</f>
        <v>0</v>
      </c>
      <c r="AM53" s="9">
        <f>[4]Лист2!$R196</f>
        <v>0</v>
      </c>
      <c r="AN53" s="40">
        <f>[4]Лист2!$R50</f>
        <v>0</v>
      </c>
      <c r="AO53" s="9">
        <f>[4]Лист2!$T196</f>
        <v>0</v>
      </c>
      <c r="AP53" s="8">
        <f>[4]Лист2!$T50</f>
        <v>0</v>
      </c>
      <c r="AQ53" s="8">
        <f t="shared" si="11"/>
        <v>0</v>
      </c>
      <c r="AR53" s="8">
        <f t="shared" si="12"/>
        <v>0</v>
      </c>
      <c r="AS53" s="9">
        <f>[4]Лист2!$W196</f>
        <v>0</v>
      </c>
      <c r="AT53" s="8">
        <f>[4]Лист2!$W50</f>
        <v>0</v>
      </c>
      <c r="AU53" s="9">
        <f>[4]Лист2!$X196</f>
        <v>0</v>
      </c>
      <c r="AV53" s="8">
        <f>[4]Лист2!$X50</f>
        <v>0</v>
      </c>
      <c r="AW53" s="9">
        <f>[4]Лист2!$Y196</f>
        <v>0</v>
      </c>
      <c r="AX53" s="8">
        <f>[4]Лист2!$Y50</f>
        <v>0</v>
      </c>
      <c r="AY53" s="9">
        <f>[4]Лист2!$AC196</f>
        <v>0</v>
      </c>
      <c r="AZ53" s="8">
        <f>[4]Лист2!$AC50</f>
        <v>0</v>
      </c>
      <c r="BA53" s="9">
        <f>[4]Лист2!$Z196</f>
        <v>0</v>
      </c>
      <c r="BB53" s="40">
        <f>[4]Лист2!$Z50</f>
        <v>0</v>
      </c>
      <c r="BC53" s="9">
        <f>[4]Лист2!$AA196</f>
        <v>0</v>
      </c>
      <c r="BD53" s="8">
        <f>[4]Лист2!$AA50</f>
        <v>0</v>
      </c>
      <c r="BE53" s="9">
        <f>[4]Лист2!$AB196</f>
        <v>0</v>
      </c>
      <c r="BF53" s="40">
        <f>[4]Лист2!$AB50</f>
        <v>0</v>
      </c>
      <c r="BG53" s="9">
        <f>[4]Лист2!$AD196</f>
        <v>0</v>
      </c>
      <c r="BH53" s="8">
        <f>[4]Лист2!$AD50</f>
        <v>0</v>
      </c>
      <c r="BI53" s="8">
        <f t="shared" si="13"/>
        <v>0</v>
      </c>
      <c r="BJ53" s="8">
        <f t="shared" si="14"/>
        <v>0</v>
      </c>
      <c r="BK53" s="9">
        <f>[4]Лист2!$AG196</f>
        <v>0</v>
      </c>
      <c r="BL53" s="8">
        <f>[4]Лист2!$AG50</f>
        <v>0</v>
      </c>
      <c r="BM53" s="9">
        <f>[4]Лист2!$AH196</f>
        <v>0</v>
      </c>
      <c r="BN53" s="8">
        <f>[4]Лист2!$AH50</f>
        <v>0</v>
      </c>
      <c r="BO53" s="9">
        <f>[4]Лист2!$AI196</f>
        <v>0</v>
      </c>
      <c r="BP53" s="8">
        <f>[4]Лист2!$AI50</f>
        <v>0</v>
      </c>
      <c r="BQ53" s="9">
        <f>[4]Лист2!$AM196</f>
        <v>0</v>
      </c>
      <c r="BR53" s="8">
        <f>[4]Лист2!$AM50</f>
        <v>0</v>
      </c>
      <c r="BS53" s="9">
        <f>[4]Лист2!$AJ196</f>
        <v>0</v>
      </c>
      <c r="BT53" s="40">
        <f>[4]Лист2!$AJ50</f>
        <v>0</v>
      </c>
      <c r="BU53" s="9">
        <f>[4]Лист2!$AK196</f>
        <v>0</v>
      </c>
      <c r="BV53" s="8">
        <f>[4]Лист2!$AK50</f>
        <v>0</v>
      </c>
      <c r="BW53" s="9">
        <f>[4]Лист2!$AL196</f>
        <v>0</v>
      </c>
      <c r="BX53" s="40">
        <f>[4]Лист2!$AL50</f>
        <v>0</v>
      </c>
      <c r="BY53" s="9">
        <f>[4]Лист2!$AN196</f>
        <v>0</v>
      </c>
      <c r="BZ53" s="8">
        <f>[4]Лист2!$AN50</f>
        <v>0</v>
      </c>
      <c r="CA53" s="8">
        <f t="shared" si="15"/>
        <v>0</v>
      </c>
      <c r="CB53" s="8">
        <f t="shared" si="16"/>
        <v>0</v>
      </c>
      <c r="CC53" s="9">
        <f>[4]Лист2!$AQ196</f>
        <v>0</v>
      </c>
      <c r="CD53" s="8">
        <f>[4]Лист2!$AQ50</f>
        <v>0</v>
      </c>
      <c r="CE53" s="9">
        <f>[4]Лист2!$AR196</f>
        <v>0</v>
      </c>
      <c r="CF53" s="8">
        <f>[4]Лист2!$AR50</f>
        <v>0</v>
      </c>
      <c r="CG53" s="9">
        <f>[4]Лист2!$AS196</f>
        <v>0</v>
      </c>
      <c r="CH53" s="8">
        <f>[4]Лист2!$AS50</f>
        <v>0</v>
      </c>
      <c r="CI53" s="9">
        <f>[4]Лист2!$AW196</f>
        <v>0</v>
      </c>
      <c r="CJ53" s="8">
        <f>[4]Лист2!$AW50</f>
        <v>0</v>
      </c>
      <c r="CK53" s="9">
        <f>[4]Лист2!$AT196</f>
        <v>0</v>
      </c>
      <c r="CL53" s="40">
        <f>[4]Лист2!$AT50</f>
        <v>0</v>
      </c>
      <c r="CM53" s="9">
        <f>[4]Лист2!$AU196</f>
        <v>0</v>
      </c>
      <c r="CN53" s="8">
        <f>[4]Лист2!$AU50</f>
        <v>0</v>
      </c>
      <c r="CO53" s="9">
        <f>[4]Лист2!$AV196</f>
        <v>0</v>
      </c>
      <c r="CP53" s="40">
        <f>[4]Лист2!$AV50</f>
        <v>0</v>
      </c>
      <c r="CQ53" s="9">
        <f>[4]Лист2!$AX196</f>
        <v>0</v>
      </c>
      <c r="CR53" s="8">
        <f>[4]Лист2!$AX50</f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163</v>
      </c>
      <c r="E54" s="25" t="s">
        <v>154</v>
      </c>
      <c r="F54" s="31" t="s">
        <v>164</v>
      </c>
      <c r="G54" s="8">
        <f t="shared" si="6"/>
        <v>291629153.63999999</v>
      </c>
      <c r="H54" s="8">
        <f t="shared" si="7"/>
        <v>130020624.11</v>
      </c>
      <c r="I54" s="9">
        <f t="shared" si="17"/>
        <v>81873</v>
      </c>
      <c r="J54" s="8">
        <f t="shared" si="17"/>
        <v>48581680.219999999</v>
      </c>
      <c r="K54" s="9">
        <f t="shared" si="17"/>
        <v>7023</v>
      </c>
      <c r="L54" s="8">
        <f t="shared" si="17"/>
        <v>1885437.74</v>
      </c>
      <c r="M54" s="9">
        <f t="shared" si="17"/>
        <v>42119</v>
      </c>
      <c r="N54" s="8">
        <f t="shared" si="17"/>
        <v>79553506.150000006</v>
      </c>
      <c r="O54" s="9">
        <f t="shared" si="17"/>
        <v>1115</v>
      </c>
      <c r="P54" s="8">
        <f t="shared" si="17"/>
        <v>2165189.7200000002</v>
      </c>
      <c r="Q54" s="9">
        <f t="shared" si="17"/>
        <v>4727</v>
      </c>
      <c r="R54" s="8">
        <f t="shared" si="17"/>
        <v>125099691.56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14505</v>
      </c>
      <c r="X54" s="8">
        <f t="shared" si="17"/>
        <v>34343648.25</v>
      </c>
      <c r="Y54" s="8">
        <f t="shared" si="9"/>
        <v>76023002.480000004</v>
      </c>
      <c r="Z54" s="8">
        <f t="shared" si="10"/>
        <v>39942346.399999999</v>
      </c>
      <c r="AA54" s="9">
        <f>[4]Лист2!$M197</f>
        <v>20468</v>
      </c>
      <c r="AB54" s="8">
        <f>[4]Лист2!$M51</f>
        <v>15448325.08</v>
      </c>
      <c r="AC54" s="9">
        <f>[4]Лист2!$N197</f>
        <v>1755</v>
      </c>
      <c r="AD54" s="8">
        <f>[4]Лист2!$N51</f>
        <v>758859.44</v>
      </c>
      <c r="AE54" s="9">
        <f>[4]Лист2!$O197</f>
        <v>10547</v>
      </c>
      <c r="AF54" s="8">
        <f>[4]Лист2!$O51</f>
        <v>23735161.879999999</v>
      </c>
      <c r="AG54" s="9">
        <f>[4]Лист2!$S197</f>
        <v>1115</v>
      </c>
      <c r="AH54" s="8">
        <f>[4]Лист2!$S51</f>
        <v>2165189.7200000002</v>
      </c>
      <c r="AI54" s="9">
        <f>[4]Лист2!$P197</f>
        <v>1230</v>
      </c>
      <c r="AJ54" s="40">
        <f>[4]Лист2!$P51</f>
        <v>28196227.219999999</v>
      </c>
      <c r="AK54" s="9">
        <f>[4]Лист2!$Q197</f>
        <v>0</v>
      </c>
      <c r="AL54" s="8">
        <f>[4]Лист2!$Q51</f>
        <v>0</v>
      </c>
      <c r="AM54" s="9">
        <f>[4]Лист2!$R197</f>
        <v>0</v>
      </c>
      <c r="AN54" s="40">
        <f>[4]Лист2!$R51</f>
        <v>0</v>
      </c>
      <c r="AO54" s="9">
        <f>[4]Лист2!$T197</f>
        <v>3627</v>
      </c>
      <c r="AP54" s="8">
        <f>[4]Лист2!$T51</f>
        <v>5719239.1399999997</v>
      </c>
      <c r="AQ54" s="8">
        <f t="shared" si="11"/>
        <v>72507565.069999993</v>
      </c>
      <c r="AR54" s="8">
        <f t="shared" si="12"/>
        <v>36256760.82</v>
      </c>
      <c r="AS54" s="9">
        <f>[4]Лист2!$W197</f>
        <v>20468</v>
      </c>
      <c r="AT54" s="8">
        <f>[4]Лист2!$W51</f>
        <v>13787727.779999999</v>
      </c>
      <c r="AU54" s="9">
        <f>[4]Лист2!$X197</f>
        <v>1755</v>
      </c>
      <c r="AV54" s="8">
        <f>[4]Лист2!$X51</f>
        <v>758859.44</v>
      </c>
      <c r="AW54" s="9">
        <f>[4]Лист2!$Y197</f>
        <v>10547</v>
      </c>
      <c r="AX54" s="8">
        <f>[4]Лист2!$Y51</f>
        <v>21710173.600000001</v>
      </c>
      <c r="AY54" s="9">
        <f>[4]Лист2!$AC197</f>
        <v>0</v>
      </c>
      <c r="AZ54" s="8">
        <f>[4]Лист2!$AC51</f>
        <v>0</v>
      </c>
      <c r="BA54" s="9">
        <f>[4]Лист2!$Z197</f>
        <v>1233</v>
      </c>
      <c r="BB54" s="40">
        <f>[4]Лист2!$Z51</f>
        <v>28181565.109999999</v>
      </c>
      <c r="BC54" s="9">
        <f>[4]Лист2!$AA197</f>
        <v>0</v>
      </c>
      <c r="BD54" s="8">
        <f>[4]Лист2!$AA51</f>
        <v>0</v>
      </c>
      <c r="BE54" s="9">
        <f>[4]Лист2!$AB197</f>
        <v>0</v>
      </c>
      <c r="BF54" s="40">
        <f>[4]Лист2!$AB51</f>
        <v>0</v>
      </c>
      <c r="BG54" s="9">
        <f>[4]Лист2!$AD197</f>
        <v>3626</v>
      </c>
      <c r="BH54" s="8">
        <f>[4]Лист2!$AD51</f>
        <v>8069239.1399999997</v>
      </c>
      <c r="BI54" s="8">
        <f t="shared" si="13"/>
        <v>72176694.280000001</v>
      </c>
      <c r="BJ54" s="8">
        <f t="shared" si="14"/>
        <v>35811985.079999998</v>
      </c>
      <c r="BK54" s="9">
        <f>[4]Лист2!$AG197</f>
        <v>20468</v>
      </c>
      <c r="BL54" s="8">
        <f>[4]Лист2!$AG51</f>
        <v>13790983.57</v>
      </c>
      <c r="BM54" s="9">
        <f>[4]Лист2!$AH197</f>
        <v>1755</v>
      </c>
      <c r="BN54" s="8">
        <f>[4]Лист2!$AH51</f>
        <v>308859.44</v>
      </c>
      <c r="BO54" s="9">
        <f>[4]Лист2!$AI197</f>
        <v>10547</v>
      </c>
      <c r="BP54" s="8">
        <f>[4]Лист2!$AI51</f>
        <v>21712142.07</v>
      </c>
      <c r="BQ54" s="9">
        <f>[4]Лист2!$AM197</f>
        <v>0</v>
      </c>
      <c r="BR54" s="8">
        <f>[4]Лист2!$AM51</f>
        <v>0</v>
      </c>
      <c r="BS54" s="9">
        <f>[4]Лист2!$AJ197</f>
        <v>1229</v>
      </c>
      <c r="BT54" s="40">
        <f>[4]Лист2!$AJ51</f>
        <v>28195470.059999999</v>
      </c>
      <c r="BU54" s="9">
        <f>[4]Лист2!$AK197</f>
        <v>0</v>
      </c>
      <c r="BV54" s="8">
        <f>[4]Лист2!$AK51</f>
        <v>0</v>
      </c>
      <c r="BW54" s="9">
        <f>[4]Лист2!$AL197</f>
        <v>0</v>
      </c>
      <c r="BX54" s="40">
        <f>[4]Лист2!$AL51</f>
        <v>0</v>
      </c>
      <c r="BY54" s="9">
        <f>[4]Лист2!$AN197</f>
        <v>3626</v>
      </c>
      <c r="BZ54" s="8">
        <f>[4]Лист2!$AN51</f>
        <v>8169239.1399999997</v>
      </c>
      <c r="CA54" s="8">
        <f t="shared" si="15"/>
        <v>70921891.810000002</v>
      </c>
      <c r="CB54" s="8">
        <f t="shared" si="16"/>
        <v>18009531.809999999</v>
      </c>
      <c r="CC54" s="9">
        <f>[4]Лист2!$AQ197</f>
        <v>20469</v>
      </c>
      <c r="CD54" s="8">
        <f>[4]Лист2!$AQ51</f>
        <v>5554643.79</v>
      </c>
      <c r="CE54" s="9">
        <f>[4]Лист2!$AR197</f>
        <v>1758</v>
      </c>
      <c r="CF54" s="8">
        <f>[4]Лист2!$AR51</f>
        <v>58859.42</v>
      </c>
      <c r="CG54" s="9">
        <f>[4]Лист2!$AS197</f>
        <v>10478</v>
      </c>
      <c r="CH54" s="8">
        <f>[4]Лист2!$AS51</f>
        <v>12396028.6</v>
      </c>
      <c r="CI54" s="9">
        <f>[4]Лист2!$AW197</f>
        <v>0</v>
      </c>
      <c r="CJ54" s="8">
        <f>[4]Лист2!$AW51</f>
        <v>0</v>
      </c>
      <c r="CK54" s="9">
        <f>[4]Лист2!$AT197</f>
        <v>1035</v>
      </c>
      <c r="CL54" s="40">
        <f>[4]Лист2!$AT51</f>
        <v>40526429.170000002</v>
      </c>
      <c r="CM54" s="9">
        <f>[4]Лист2!$AU197</f>
        <v>0</v>
      </c>
      <c r="CN54" s="8">
        <f>[4]Лист2!$AU51</f>
        <v>0</v>
      </c>
      <c r="CO54" s="9">
        <f>[4]Лист2!$AV197</f>
        <v>0</v>
      </c>
      <c r="CP54" s="40">
        <f>[4]Лист2!$AV51</f>
        <v>0</v>
      </c>
      <c r="CQ54" s="9">
        <f>[4]Лист2!$AX197</f>
        <v>3626</v>
      </c>
      <c r="CR54" s="8">
        <f>[4]Лист2!$AX51</f>
        <v>12385930.83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163</v>
      </c>
      <c r="E55" s="25" t="s">
        <v>154</v>
      </c>
      <c r="F55" s="31" t="s">
        <v>164</v>
      </c>
      <c r="G55" s="8">
        <f t="shared" si="6"/>
        <v>49948379.359999999</v>
      </c>
      <c r="H55" s="8">
        <f t="shared" si="7"/>
        <v>30322101.039999999</v>
      </c>
      <c r="I55" s="9">
        <f t="shared" si="17"/>
        <v>16333</v>
      </c>
      <c r="J55" s="8">
        <f t="shared" si="17"/>
        <v>9558272.9399999995</v>
      </c>
      <c r="K55" s="9">
        <f t="shared" si="17"/>
        <v>5988</v>
      </c>
      <c r="L55" s="8">
        <f t="shared" si="17"/>
        <v>2416044.69</v>
      </c>
      <c r="M55" s="9">
        <f t="shared" si="17"/>
        <v>10491</v>
      </c>
      <c r="N55" s="8">
        <f t="shared" si="17"/>
        <v>18347783.41</v>
      </c>
      <c r="O55" s="9">
        <f t="shared" si="17"/>
        <v>284</v>
      </c>
      <c r="P55" s="8">
        <f t="shared" si="17"/>
        <v>1768459.66</v>
      </c>
      <c r="Q55" s="9">
        <f t="shared" si="17"/>
        <v>1107</v>
      </c>
      <c r="R55" s="8">
        <f t="shared" si="17"/>
        <v>17857818.66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18401110.77</v>
      </c>
      <c r="Z55" s="8">
        <f t="shared" si="10"/>
        <v>11757525.09</v>
      </c>
      <c r="AA55" s="9">
        <f>[4]Лист2!$M198</f>
        <v>4700</v>
      </c>
      <c r="AB55" s="8">
        <f>[4]Лист2!$M52</f>
        <v>4627235.51</v>
      </c>
      <c r="AC55" s="9">
        <f>[4]Лист2!$N198</f>
        <v>1850</v>
      </c>
      <c r="AD55" s="8">
        <f>[4]Лист2!$N52</f>
        <v>746378.77</v>
      </c>
      <c r="AE55" s="9">
        <f>[4]Лист2!$O198</f>
        <v>3176</v>
      </c>
      <c r="AF55" s="8">
        <f>[4]Лист2!$O52</f>
        <v>6383910.8099999996</v>
      </c>
      <c r="AG55" s="9">
        <f>[4]Лист2!$S198</f>
        <v>85</v>
      </c>
      <c r="AH55" s="8">
        <f>[4]Лист2!$S52</f>
        <v>885432.1</v>
      </c>
      <c r="AI55" s="9">
        <f>[4]Лист2!$P198</f>
        <v>306</v>
      </c>
      <c r="AJ55" s="40">
        <f>[4]Лист2!$P52</f>
        <v>5758153.5800000001</v>
      </c>
      <c r="AK55" s="9">
        <f>[4]Лист2!$Q198</f>
        <v>0</v>
      </c>
      <c r="AL55" s="8">
        <f>[4]Лист2!$Q52</f>
        <v>0</v>
      </c>
      <c r="AM55" s="9">
        <f>[4]Лист2!$R198</f>
        <v>0</v>
      </c>
      <c r="AN55" s="40">
        <f>[4]Лист2!$R52</f>
        <v>0</v>
      </c>
      <c r="AO55" s="9">
        <f>[4]Лист2!$T198</f>
        <v>0</v>
      </c>
      <c r="AP55" s="8">
        <f>[4]Лист2!$T52</f>
        <v>0</v>
      </c>
      <c r="AQ55" s="8">
        <f t="shared" si="11"/>
        <v>14859806.779999999</v>
      </c>
      <c r="AR55" s="8">
        <f t="shared" si="12"/>
        <v>9575664.1500000004</v>
      </c>
      <c r="AS55" s="9">
        <f>[4]Лист2!$W198</f>
        <v>4306</v>
      </c>
      <c r="AT55" s="8">
        <f>[4]Лист2!$W52</f>
        <v>4042309.7</v>
      </c>
      <c r="AU55" s="9">
        <f>[4]Лист2!$X198</f>
        <v>1291</v>
      </c>
      <c r="AV55" s="8">
        <f>[4]Лист2!$X52</f>
        <v>520899.09</v>
      </c>
      <c r="AW55" s="9">
        <f>[4]Лист2!$Y198</f>
        <v>2458</v>
      </c>
      <c r="AX55" s="8">
        <f>[4]Лист2!$Y52</f>
        <v>5012455.3600000003</v>
      </c>
      <c r="AY55" s="9">
        <f>[4]Лист2!$AC198</f>
        <v>199</v>
      </c>
      <c r="AZ55" s="8">
        <f>[4]Лист2!$AC52</f>
        <v>883027.56</v>
      </c>
      <c r="BA55" s="9">
        <f>[4]Лист2!$Z198</f>
        <v>235</v>
      </c>
      <c r="BB55" s="40">
        <f>[4]Лист2!$Z52</f>
        <v>4401115.07</v>
      </c>
      <c r="BC55" s="9">
        <f>[4]Лист2!$AA198</f>
        <v>0</v>
      </c>
      <c r="BD55" s="8">
        <f>[4]Лист2!$AA52</f>
        <v>0</v>
      </c>
      <c r="BE55" s="9">
        <f>[4]Лист2!$AB198</f>
        <v>0</v>
      </c>
      <c r="BF55" s="40">
        <f>[4]Лист2!$AB52</f>
        <v>0</v>
      </c>
      <c r="BG55" s="9">
        <f>[4]Лист2!$AD198</f>
        <v>0</v>
      </c>
      <c r="BH55" s="8">
        <f>[4]Лист2!$AD52</f>
        <v>0</v>
      </c>
      <c r="BI55" s="8">
        <f t="shared" si="13"/>
        <v>10405298.74</v>
      </c>
      <c r="BJ55" s="8">
        <f t="shared" si="14"/>
        <v>6062328.5499999998</v>
      </c>
      <c r="BK55" s="9">
        <f>[4]Лист2!$AG198</f>
        <v>7327</v>
      </c>
      <c r="BL55" s="8">
        <f>[4]Лист2!$AG52</f>
        <v>888727.73</v>
      </c>
      <c r="BM55" s="9">
        <f>[4]Лист2!$AH198</f>
        <v>1063</v>
      </c>
      <c r="BN55" s="8">
        <f>[4]Лист2!$AH52</f>
        <v>428970.96</v>
      </c>
      <c r="BO55" s="9">
        <f>[4]Лист2!$AI198</f>
        <v>1856</v>
      </c>
      <c r="BP55" s="8">
        <f>[4]Лист2!$AI52</f>
        <v>4744629.8600000003</v>
      </c>
      <c r="BQ55" s="9">
        <f>[4]Лист2!$AM198</f>
        <v>0</v>
      </c>
      <c r="BR55" s="8">
        <f>[4]Лист2!$AM52</f>
        <v>0</v>
      </c>
      <c r="BS55" s="9">
        <f>[4]Лист2!$AJ198</f>
        <v>229</v>
      </c>
      <c r="BT55" s="40">
        <f>[4]Лист2!$AJ52</f>
        <v>4342970.1900000004</v>
      </c>
      <c r="BU55" s="9">
        <f>[4]Лист2!$AK198</f>
        <v>0</v>
      </c>
      <c r="BV55" s="8">
        <f>[4]Лист2!$AK52</f>
        <v>0</v>
      </c>
      <c r="BW55" s="9">
        <f>[4]Лист2!$AL198</f>
        <v>0</v>
      </c>
      <c r="BX55" s="40">
        <f>[4]Лист2!$AL52</f>
        <v>0</v>
      </c>
      <c r="BY55" s="9">
        <f>[4]Лист2!$AN198</f>
        <v>0</v>
      </c>
      <c r="BZ55" s="8">
        <f>[4]Лист2!$AN52</f>
        <v>0</v>
      </c>
      <c r="CA55" s="8">
        <f t="shared" si="15"/>
        <v>6282163.0700000003</v>
      </c>
      <c r="CB55" s="8">
        <f t="shared" si="16"/>
        <v>2926583.25</v>
      </c>
      <c r="CC55" s="9">
        <f>[4]Лист2!$AQ198</f>
        <v>0</v>
      </c>
      <c r="CD55" s="8">
        <f>[4]Лист2!$AQ52</f>
        <v>0</v>
      </c>
      <c r="CE55" s="9">
        <f>[4]Лист2!$AR198</f>
        <v>1784</v>
      </c>
      <c r="CF55" s="8">
        <f>[4]Лист2!$AR52</f>
        <v>719795.87</v>
      </c>
      <c r="CG55" s="9">
        <f>[4]Лист2!$AS198</f>
        <v>3001</v>
      </c>
      <c r="CH55" s="8">
        <f>[4]Лист2!$AS52</f>
        <v>2206787.38</v>
      </c>
      <c r="CI55" s="9">
        <f>[4]Лист2!$AW198</f>
        <v>0</v>
      </c>
      <c r="CJ55" s="8">
        <f>[4]Лист2!$AW52</f>
        <v>0</v>
      </c>
      <c r="CK55" s="9">
        <f>[4]Лист2!$AT198</f>
        <v>337</v>
      </c>
      <c r="CL55" s="40">
        <f>[4]Лист2!$AT52</f>
        <v>3355579.82</v>
      </c>
      <c r="CM55" s="9">
        <f>[4]Лист2!$AU198</f>
        <v>0</v>
      </c>
      <c r="CN55" s="8">
        <f>[4]Лист2!$AU52</f>
        <v>0</v>
      </c>
      <c r="CO55" s="9">
        <f>[4]Лист2!$AV198</f>
        <v>0</v>
      </c>
      <c r="CP55" s="40">
        <f>[4]Лист2!$AV52</f>
        <v>0</v>
      </c>
      <c r="CQ55" s="9">
        <f>[4]Лист2!$AX198</f>
        <v>0</v>
      </c>
      <c r="CR55" s="8">
        <f>[4]Лист2!$AX52</f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163</v>
      </c>
      <c r="E56" s="25" t="s">
        <v>154</v>
      </c>
      <c r="F56" s="31" t="s">
        <v>164</v>
      </c>
      <c r="G56" s="8">
        <f t="shared" si="6"/>
        <v>15637309.289999999</v>
      </c>
      <c r="H56" s="8">
        <f t="shared" si="7"/>
        <v>15637309.289999999</v>
      </c>
      <c r="I56" s="9">
        <f t="shared" si="17"/>
        <v>8331</v>
      </c>
      <c r="J56" s="8">
        <f t="shared" si="17"/>
        <v>3765653.91</v>
      </c>
      <c r="K56" s="9">
        <f t="shared" si="17"/>
        <v>1221</v>
      </c>
      <c r="L56" s="8">
        <f t="shared" si="17"/>
        <v>648366.06000000006</v>
      </c>
      <c r="M56" s="9">
        <f t="shared" si="17"/>
        <v>14168</v>
      </c>
      <c r="N56" s="8">
        <f t="shared" si="17"/>
        <v>11223289.32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5777938.8300000001</v>
      </c>
      <c r="Z56" s="8">
        <f t="shared" si="10"/>
        <v>5777938.8300000001</v>
      </c>
      <c r="AA56" s="9">
        <f>[4]Лист2!$M199</f>
        <v>1856</v>
      </c>
      <c r="AB56" s="8">
        <f>[4]Лист2!$M53</f>
        <v>838999.65</v>
      </c>
      <c r="AC56" s="9">
        <f>[4]Лист2!$N199</f>
        <v>301</v>
      </c>
      <c r="AD56" s="8">
        <f>[4]Лист2!$N53</f>
        <v>159834.74</v>
      </c>
      <c r="AE56" s="9">
        <f>[4]Лист2!$O199</f>
        <v>4500</v>
      </c>
      <c r="AF56" s="8">
        <f>[4]Лист2!$O53</f>
        <v>4779104.4400000004</v>
      </c>
      <c r="AG56" s="9">
        <f>[4]Лист2!$S199</f>
        <v>0</v>
      </c>
      <c r="AH56" s="8">
        <f>[4]Лист2!$S53</f>
        <v>0</v>
      </c>
      <c r="AI56" s="9">
        <f>[4]Лист2!$P199</f>
        <v>0</v>
      </c>
      <c r="AJ56" s="40">
        <f>[4]Лист2!$P53</f>
        <v>0</v>
      </c>
      <c r="AK56" s="9">
        <f>[4]Лист2!$Q199</f>
        <v>0</v>
      </c>
      <c r="AL56" s="8">
        <f>[4]Лист2!$Q53</f>
        <v>0</v>
      </c>
      <c r="AM56" s="9">
        <f>[4]Лист2!$R199</f>
        <v>0</v>
      </c>
      <c r="AN56" s="40">
        <f>[4]Лист2!$R53</f>
        <v>0</v>
      </c>
      <c r="AO56" s="9">
        <f>[4]Лист2!$T199</f>
        <v>0</v>
      </c>
      <c r="AP56" s="8">
        <f>[4]Лист2!$T53</f>
        <v>0</v>
      </c>
      <c r="AQ56" s="8">
        <f t="shared" si="11"/>
        <v>4715926.83</v>
      </c>
      <c r="AR56" s="8">
        <f t="shared" si="12"/>
        <v>4715926.83</v>
      </c>
      <c r="AS56" s="9">
        <f>[4]Лист2!$W199</f>
        <v>1856</v>
      </c>
      <c r="AT56" s="8">
        <f>[4]Лист2!$W53</f>
        <v>838999.65</v>
      </c>
      <c r="AU56" s="9">
        <f>[4]Лист2!$X199</f>
        <v>301</v>
      </c>
      <c r="AV56" s="8">
        <f>[4]Лист2!$X53</f>
        <v>159834.74</v>
      </c>
      <c r="AW56" s="9">
        <f>[4]Лист2!$Y199</f>
        <v>3500</v>
      </c>
      <c r="AX56" s="8">
        <f>[4]Лист2!$Y53</f>
        <v>3717092.44</v>
      </c>
      <c r="AY56" s="9">
        <f>[4]Лист2!$AC199</f>
        <v>0</v>
      </c>
      <c r="AZ56" s="8">
        <f>[4]Лист2!$AC53</f>
        <v>0</v>
      </c>
      <c r="BA56" s="9">
        <f>[4]Лист2!$Z199</f>
        <v>0</v>
      </c>
      <c r="BB56" s="40">
        <f>[4]Лист2!$Z53</f>
        <v>0</v>
      </c>
      <c r="BC56" s="9">
        <f>[4]Лист2!$AA199</f>
        <v>0</v>
      </c>
      <c r="BD56" s="8">
        <f>[4]Лист2!$AA53</f>
        <v>0</v>
      </c>
      <c r="BE56" s="9">
        <f>[4]Лист2!$AB199</f>
        <v>0</v>
      </c>
      <c r="BF56" s="40">
        <f>[4]Лист2!$AB53</f>
        <v>0</v>
      </c>
      <c r="BG56" s="9">
        <f>[4]Лист2!$AD199</f>
        <v>0</v>
      </c>
      <c r="BH56" s="8">
        <f>[4]Лист2!$AD53</f>
        <v>0</v>
      </c>
      <c r="BI56" s="8">
        <f t="shared" si="13"/>
        <v>3715926.83</v>
      </c>
      <c r="BJ56" s="8">
        <f t="shared" si="14"/>
        <v>3715926.83</v>
      </c>
      <c r="BK56" s="9">
        <f>[4]Лист2!$AG199</f>
        <v>1856</v>
      </c>
      <c r="BL56" s="8">
        <f>[4]Лист2!$AG53</f>
        <v>838999.65</v>
      </c>
      <c r="BM56" s="9">
        <f>[4]Лист2!$AH199</f>
        <v>301</v>
      </c>
      <c r="BN56" s="8">
        <f>[4]Лист2!$AH53</f>
        <v>159834.74</v>
      </c>
      <c r="BO56" s="9">
        <f>[4]Лист2!$AI199</f>
        <v>3500</v>
      </c>
      <c r="BP56" s="8">
        <f>[4]Лист2!$AI53</f>
        <v>2717092.44</v>
      </c>
      <c r="BQ56" s="9">
        <f>[4]Лист2!$AM199</f>
        <v>0</v>
      </c>
      <c r="BR56" s="8">
        <f>[4]Лист2!$AM53</f>
        <v>0</v>
      </c>
      <c r="BS56" s="9">
        <f>[4]Лист2!$AJ199</f>
        <v>0</v>
      </c>
      <c r="BT56" s="40">
        <f>[4]Лист2!$AJ53</f>
        <v>0</v>
      </c>
      <c r="BU56" s="9">
        <f>[4]Лист2!$AK199</f>
        <v>0</v>
      </c>
      <c r="BV56" s="8">
        <f>[4]Лист2!$AK53</f>
        <v>0</v>
      </c>
      <c r="BW56" s="9">
        <f>[4]Лист2!$AL199</f>
        <v>0</v>
      </c>
      <c r="BX56" s="40">
        <f>[4]Лист2!$AL53</f>
        <v>0</v>
      </c>
      <c r="BY56" s="9">
        <f>[4]Лист2!$AN199</f>
        <v>0</v>
      </c>
      <c r="BZ56" s="8">
        <f>[4]Лист2!$AN53</f>
        <v>0</v>
      </c>
      <c r="CA56" s="8">
        <f t="shared" si="15"/>
        <v>1427516.8</v>
      </c>
      <c r="CB56" s="8">
        <f t="shared" si="16"/>
        <v>1427516.8</v>
      </c>
      <c r="CC56" s="9">
        <f>[4]Лист2!$AQ199</f>
        <v>2763</v>
      </c>
      <c r="CD56" s="8">
        <f>[4]Лист2!$AQ53</f>
        <v>1248654.96</v>
      </c>
      <c r="CE56" s="9">
        <f>[4]Лист2!$AR199</f>
        <v>318</v>
      </c>
      <c r="CF56" s="8">
        <f>[4]Лист2!$AR53</f>
        <v>168861.84</v>
      </c>
      <c r="CG56" s="9">
        <f>[4]Лист2!$AS199</f>
        <v>2668</v>
      </c>
      <c r="CH56" s="8">
        <f>[4]Лист2!$AS53</f>
        <v>10000</v>
      </c>
      <c r="CI56" s="9">
        <f>[4]Лист2!$AW199</f>
        <v>0</v>
      </c>
      <c r="CJ56" s="8">
        <f>[4]Лист2!$AW53</f>
        <v>0</v>
      </c>
      <c r="CK56" s="9">
        <f>[4]Лист2!$AT199</f>
        <v>0</v>
      </c>
      <c r="CL56" s="40">
        <f>[4]Лист2!$AT53</f>
        <v>0</v>
      </c>
      <c r="CM56" s="9">
        <f>[4]Лист2!$AU199</f>
        <v>0</v>
      </c>
      <c r="CN56" s="8">
        <f>[4]Лист2!$AU53</f>
        <v>0</v>
      </c>
      <c r="CO56" s="9">
        <f>[4]Лист2!$AV199</f>
        <v>0</v>
      </c>
      <c r="CP56" s="40">
        <f>[4]Лист2!$AV53</f>
        <v>0</v>
      </c>
      <c r="CQ56" s="9">
        <f>[4]Лист2!$AX199</f>
        <v>0</v>
      </c>
      <c r="CR56" s="8">
        <f>[4]Лист2!$AX53</f>
        <v>0</v>
      </c>
    </row>
    <row r="57" spans="1:96" ht="15" customHeight="1" x14ac:dyDescent="0.25">
      <c r="A57" s="12">
        <v>45</v>
      </c>
      <c r="B57" s="18" t="s">
        <v>165</v>
      </c>
      <c r="C57" s="12">
        <v>330008</v>
      </c>
      <c r="D57" s="25" t="s">
        <v>163</v>
      </c>
      <c r="E57" s="25" t="s">
        <v>166</v>
      </c>
      <c r="F57" s="31" t="s">
        <v>164</v>
      </c>
      <c r="G57" s="8">
        <f t="shared" si="6"/>
        <v>12006849.369999999</v>
      </c>
      <c r="H57" s="8">
        <f t="shared" si="7"/>
        <v>9089674.7899999991</v>
      </c>
      <c r="I57" s="9">
        <f t="shared" ref="I57:W73" si="19">AA57+AS57+BK57+CC57</f>
        <v>12009</v>
      </c>
      <c r="J57" s="8">
        <f t="shared" si="19"/>
        <v>4504464.13</v>
      </c>
      <c r="K57" s="9">
        <f t="shared" si="19"/>
        <v>142</v>
      </c>
      <c r="L57" s="8">
        <f t="shared" si="19"/>
        <v>50926.95</v>
      </c>
      <c r="M57" s="9">
        <f t="shared" si="19"/>
        <v>3830</v>
      </c>
      <c r="N57" s="8">
        <f t="shared" si="19"/>
        <v>4534283.71</v>
      </c>
      <c r="O57" s="9">
        <f t="shared" si="19"/>
        <v>543</v>
      </c>
      <c r="P57" s="8">
        <f t="shared" si="19"/>
        <v>2917174.58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3593073.99</v>
      </c>
      <c r="Z57" s="8">
        <f t="shared" si="10"/>
        <v>2541901.42</v>
      </c>
      <c r="AA57" s="9">
        <f>[4]Лист2!$M200</f>
        <v>3147</v>
      </c>
      <c r="AB57" s="8">
        <f>[4]Лист2!$M54</f>
        <v>1533403.13</v>
      </c>
      <c r="AC57" s="9">
        <f>[4]Лист2!$N200</f>
        <v>53</v>
      </c>
      <c r="AD57" s="8">
        <f>[4]Лист2!$N54</f>
        <v>26497.74</v>
      </c>
      <c r="AE57" s="9">
        <f>[4]Лист2!$O200</f>
        <v>956</v>
      </c>
      <c r="AF57" s="8">
        <f>[4]Лист2!$O54</f>
        <v>982000.55</v>
      </c>
      <c r="AG57" s="9">
        <f>[4]Лист2!$S200</f>
        <v>135</v>
      </c>
      <c r="AH57" s="8">
        <f>[4]Лист2!$S54</f>
        <v>1051172.57</v>
      </c>
      <c r="AI57" s="9">
        <f>[4]Лист2!$P200</f>
        <v>0</v>
      </c>
      <c r="AJ57" s="40">
        <f>[4]Лист2!$P54</f>
        <v>0</v>
      </c>
      <c r="AK57" s="9">
        <f>[4]Лист2!$Q200</f>
        <v>0</v>
      </c>
      <c r="AL57" s="8">
        <f>[4]Лист2!$Q54</f>
        <v>0</v>
      </c>
      <c r="AM57" s="9">
        <f>[4]Лист2!$R200</f>
        <v>0</v>
      </c>
      <c r="AN57" s="40">
        <f>[4]Лист2!$R54</f>
        <v>0</v>
      </c>
      <c r="AO57" s="9">
        <f>[4]Лист2!$T200</f>
        <v>0</v>
      </c>
      <c r="AP57" s="8">
        <f>[4]Лист2!$T54</f>
        <v>0</v>
      </c>
      <c r="AQ57" s="8">
        <f t="shared" si="11"/>
        <v>3630186.41</v>
      </c>
      <c r="AR57" s="8">
        <f t="shared" si="12"/>
        <v>2570594.56</v>
      </c>
      <c r="AS57" s="9">
        <f>[4]Лист2!$W200</f>
        <v>3221</v>
      </c>
      <c r="AT57" s="8">
        <f>[4]Лист2!$W54</f>
        <v>1561387.92</v>
      </c>
      <c r="AU57" s="9">
        <f>[4]Лист2!$X200</f>
        <v>89</v>
      </c>
      <c r="AV57" s="8">
        <f>[4]Лист2!$X54</f>
        <v>24429.21</v>
      </c>
      <c r="AW57" s="9">
        <f>[4]Лист2!$Y200</f>
        <v>959</v>
      </c>
      <c r="AX57" s="8">
        <f>[4]Лист2!$Y54</f>
        <v>984777.43</v>
      </c>
      <c r="AY57" s="9">
        <f>[4]Лист2!$AC200</f>
        <v>136</v>
      </c>
      <c r="AZ57" s="8">
        <f>[4]Лист2!$AC54</f>
        <v>1059591.8500000001</v>
      </c>
      <c r="BA57" s="9">
        <f>[4]Лист2!$Z200</f>
        <v>0</v>
      </c>
      <c r="BB57" s="40">
        <f>[4]Лист2!$Z54</f>
        <v>0</v>
      </c>
      <c r="BC57" s="9">
        <f>[4]Лист2!$AA200</f>
        <v>0</v>
      </c>
      <c r="BD57" s="8">
        <f>[4]Лист2!$AA54</f>
        <v>0</v>
      </c>
      <c r="BE57" s="9">
        <f>[4]Лист2!$AB200</f>
        <v>0</v>
      </c>
      <c r="BF57" s="40">
        <f>[4]Лист2!$AB54</f>
        <v>0</v>
      </c>
      <c r="BG57" s="9">
        <f>[4]Лист2!$AD200</f>
        <v>0</v>
      </c>
      <c r="BH57" s="8">
        <f>[4]Лист2!$AD54</f>
        <v>0</v>
      </c>
      <c r="BI57" s="8">
        <f t="shared" si="13"/>
        <v>3695560.16</v>
      </c>
      <c r="BJ57" s="8">
        <f t="shared" si="14"/>
        <v>2889150</v>
      </c>
      <c r="BK57" s="9">
        <f>[4]Лист2!$AG200</f>
        <v>5641</v>
      </c>
      <c r="BL57" s="8">
        <f>[4]Лист2!$AG54</f>
        <v>1409673.08</v>
      </c>
      <c r="BM57" s="9">
        <f>[4]Лист2!$AH200</f>
        <v>0</v>
      </c>
      <c r="BN57" s="8">
        <f>[4]Лист2!$AH54</f>
        <v>0</v>
      </c>
      <c r="BO57" s="9">
        <f>[4]Лист2!$AI200</f>
        <v>960</v>
      </c>
      <c r="BP57" s="8">
        <f>[4]Лист2!$AI54</f>
        <v>1479476.92</v>
      </c>
      <c r="BQ57" s="9">
        <f>[4]Лист2!$AM200</f>
        <v>272</v>
      </c>
      <c r="BR57" s="8">
        <f>[4]Лист2!$AM54</f>
        <v>806410.16</v>
      </c>
      <c r="BS57" s="9">
        <f>[4]Лист2!$AJ200</f>
        <v>0</v>
      </c>
      <c r="BT57" s="40">
        <f>[4]Лист2!$AJ54</f>
        <v>0</v>
      </c>
      <c r="BU57" s="9">
        <f>[4]Лист2!$AK200</f>
        <v>0</v>
      </c>
      <c r="BV57" s="8">
        <f>[4]Лист2!$AK54</f>
        <v>0</v>
      </c>
      <c r="BW57" s="9">
        <f>[4]Лист2!$AL200</f>
        <v>0</v>
      </c>
      <c r="BX57" s="40">
        <f>[4]Лист2!$AL54</f>
        <v>0</v>
      </c>
      <c r="BY57" s="9">
        <f>[4]Лист2!$AN200</f>
        <v>0</v>
      </c>
      <c r="BZ57" s="8">
        <f>[4]Лист2!$AN54</f>
        <v>0</v>
      </c>
      <c r="CA57" s="8">
        <f t="shared" si="15"/>
        <v>1088028.81</v>
      </c>
      <c r="CB57" s="8">
        <f t="shared" si="16"/>
        <v>1088028.81</v>
      </c>
      <c r="CC57" s="9">
        <f>[4]Лист2!$AQ200</f>
        <v>0</v>
      </c>
      <c r="CD57" s="8">
        <f>[4]Лист2!$AQ54</f>
        <v>0</v>
      </c>
      <c r="CE57" s="9">
        <f>[4]Лист2!$AR200</f>
        <v>0</v>
      </c>
      <c r="CF57" s="8">
        <f>[4]Лист2!$AR54</f>
        <v>0</v>
      </c>
      <c r="CG57" s="9">
        <f>[4]Лист2!$AS200</f>
        <v>955</v>
      </c>
      <c r="CH57" s="8">
        <f>[4]Лист2!$AS54</f>
        <v>1088028.81</v>
      </c>
      <c r="CI57" s="9">
        <f>[4]Лист2!$AW200</f>
        <v>0</v>
      </c>
      <c r="CJ57" s="8">
        <f>[4]Лист2!$AW54</f>
        <v>0</v>
      </c>
      <c r="CK57" s="9">
        <f>[4]Лист2!$AT200</f>
        <v>0</v>
      </c>
      <c r="CL57" s="40">
        <f>[4]Лист2!$AT54</f>
        <v>0</v>
      </c>
      <c r="CM57" s="9">
        <f>[4]Лист2!$AU200</f>
        <v>0</v>
      </c>
      <c r="CN57" s="8">
        <f>[4]Лист2!$AU54</f>
        <v>0</v>
      </c>
      <c r="CO57" s="9">
        <f>[4]Лист2!$AV200</f>
        <v>0</v>
      </c>
      <c r="CP57" s="40">
        <f>[4]Лист2!$AV54</f>
        <v>0</v>
      </c>
      <c r="CQ57" s="9">
        <f>[4]Лист2!$AX200</f>
        <v>0</v>
      </c>
      <c r="CR57" s="8">
        <f>[4]Лист2!$AX54</f>
        <v>0</v>
      </c>
    </row>
    <row r="58" spans="1:96" ht="15" customHeight="1" x14ac:dyDescent="0.25">
      <c r="A58" s="12">
        <v>46</v>
      </c>
      <c r="B58" s="18" t="s">
        <v>167</v>
      </c>
      <c r="C58" s="12">
        <v>330387</v>
      </c>
      <c r="D58" s="25" t="s">
        <v>163</v>
      </c>
      <c r="E58" s="25" t="s">
        <v>160</v>
      </c>
      <c r="F58" s="31" t="s">
        <v>164</v>
      </c>
      <c r="G58" s="8">
        <f t="shared" si="6"/>
        <v>4401805.4400000004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69</v>
      </c>
      <c r="P58" s="8">
        <f t="shared" si="19"/>
        <v>3251854.08</v>
      </c>
      <c r="Q58" s="9">
        <f t="shared" si="19"/>
        <v>24</v>
      </c>
      <c r="R58" s="8">
        <f t="shared" si="19"/>
        <v>1149951.3600000001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1277968.8799999999</v>
      </c>
      <c r="Z58" s="8">
        <f t="shared" si="10"/>
        <v>0</v>
      </c>
      <c r="AA58" s="9">
        <f>[4]Лист2!$M201</f>
        <v>0</v>
      </c>
      <c r="AB58" s="8">
        <f>[4]Лист2!$M55</f>
        <v>0</v>
      </c>
      <c r="AC58" s="9">
        <f>[4]Лист2!$N201</f>
        <v>0</v>
      </c>
      <c r="AD58" s="8">
        <f>[4]Лист2!$N55</f>
        <v>0</v>
      </c>
      <c r="AE58" s="9">
        <f>[4]Лист2!$O201</f>
        <v>0</v>
      </c>
      <c r="AF58" s="8">
        <f>[4]Лист2!$O55</f>
        <v>0</v>
      </c>
      <c r="AG58" s="9">
        <f>[4]Лист2!$S201</f>
        <v>20</v>
      </c>
      <c r="AH58" s="8">
        <f>[4]Лист2!$S55</f>
        <v>942566.40000000002</v>
      </c>
      <c r="AI58" s="9">
        <f>[4]Лист2!$P201</f>
        <v>7</v>
      </c>
      <c r="AJ58" s="40">
        <f>[4]Лист2!$P55</f>
        <v>335402.48</v>
      </c>
      <c r="AK58" s="9">
        <f>[4]Лист2!$Q201</f>
        <v>0</v>
      </c>
      <c r="AL58" s="8">
        <f>[4]Лист2!$Q55</f>
        <v>0</v>
      </c>
      <c r="AM58" s="9">
        <f>[4]Лист2!$R201</f>
        <v>0</v>
      </c>
      <c r="AN58" s="40">
        <f>[4]Лист2!$R55</f>
        <v>0</v>
      </c>
      <c r="AO58" s="9">
        <f>[4]Лист2!$T201</f>
        <v>0</v>
      </c>
      <c r="AP58" s="8">
        <f>[4]Лист2!$T55</f>
        <v>0</v>
      </c>
      <c r="AQ58" s="8">
        <f t="shared" si="11"/>
        <v>1041540.96</v>
      </c>
      <c r="AR58" s="8">
        <f t="shared" si="12"/>
        <v>0</v>
      </c>
      <c r="AS58" s="9">
        <f>[4]Лист2!$W201</f>
        <v>0</v>
      </c>
      <c r="AT58" s="8">
        <f>[4]Лист2!$W55</f>
        <v>0</v>
      </c>
      <c r="AU58" s="9">
        <f>[4]Лист2!$X201</f>
        <v>0</v>
      </c>
      <c r="AV58" s="8">
        <f>[4]Лист2!$X55</f>
        <v>0</v>
      </c>
      <c r="AW58" s="9">
        <f>[4]Лист2!$Y201</f>
        <v>0</v>
      </c>
      <c r="AX58" s="8">
        <f>[4]Лист2!$Y55</f>
        <v>0</v>
      </c>
      <c r="AY58" s="9">
        <f>[4]Лист2!$AC201</f>
        <v>16</v>
      </c>
      <c r="AZ58" s="8">
        <f>[4]Лист2!$AC55</f>
        <v>754053.12</v>
      </c>
      <c r="BA58" s="9">
        <f>[4]Лист2!$Z201</f>
        <v>6</v>
      </c>
      <c r="BB58" s="40">
        <f>[4]Лист2!$Z55</f>
        <v>287487.84000000003</v>
      </c>
      <c r="BC58" s="9">
        <f>[4]Лист2!$AA201</f>
        <v>0</v>
      </c>
      <c r="BD58" s="8">
        <f>[4]Лист2!$AA55</f>
        <v>0</v>
      </c>
      <c r="BE58" s="9">
        <f>[4]Лист2!$AB201</f>
        <v>0</v>
      </c>
      <c r="BF58" s="40">
        <f>[4]Лист2!$AB55</f>
        <v>0</v>
      </c>
      <c r="BG58" s="9">
        <f>[4]Лист2!$AD201</f>
        <v>0</v>
      </c>
      <c r="BH58" s="8">
        <f>[4]Лист2!$AD55</f>
        <v>0</v>
      </c>
      <c r="BI58" s="8">
        <f t="shared" si="13"/>
        <v>1135011.28</v>
      </c>
      <c r="BJ58" s="8">
        <f t="shared" si="14"/>
        <v>0</v>
      </c>
      <c r="BK58" s="9">
        <f>[4]Лист2!$AG201</f>
        <v>0</v>
      </c>
      <c r="BL58" s="8">
        <f>[4]Лист2!$AG55</f>
        <v>0</v>
      </c>
      <c r="BM58" s="9">
        <f>[4]Лист2!$AH201</f>
        <v>0</v>
      </c>
      <c r="BN58" s="8">
        <f>[4]Лист2!$AH55</f>
        <v>0</v>
      </c>
      <c r="BO58" s="9">
        <f>[4]Лист2!$AI201</f>
        <v>0</v>
      </c>
      <c r="BP58" s="8">
        <f>[4]Лист2!$AI55</f>
        <v>0</v>
      </c>
      <c r="BQ58" s="9">
        <f>[4]Лист2!$AM201</f>
        <v>19</v>
      </c>
      <c r="BR58" s="8">
        <f>[4]Лист2!$AM55</f>
        <v>895438.08</v>
      </c>
      <c r="BS58" s="9">
        <f>[4]Лист2!$AJ201</f>
        <v>5</v>
      </c>
      <c r="BT58" s="40">
        <f>[4]Лист2!$AJ55</f>
        <v>239573.2</v>
      </c>
      <c r="BU58" s="9">
        <f>[4]Лист2!$AK201</f>
        <v>0</v>
      </c>
      <c r="BV58" s="8">
        <f>[4]Лист2!$AK55</f>
        <v>0</v>
      </c>
      <c r="BW58" s="9">
        <f>[4]Лист2!$AL201</f>
        <v>0</v>
      </c>
      <c r="BX58" s="40">
        <f>[4]Лист2!$AL55</f>
        <v>0</v>
      </c>
      <c r="BY58" s="9">
        <f>[4]Лист2!$AN201</f>
        <v>0</v>
      </c>
      <c r="BZ58" s="8">
        <f>[4]Лист2!$AN55</f>
        <v>0</v>
      </c>
      <c r="CA58" s="8">
        <f t="shared" si="15"/>
        <v>947284.32</v>
      </c>
      <c r="CB58" s="8">
        <f t="shared" si="16"/>
        <v>0</v>
      </c>
      <c r="CC58" s="9">
        <f>[4]Лист2!$AQ201</f>
        <v>0</v>
      </c>
      <c r="CD58" s="8">
        <f>[4]Лист2!$AQ55</f>
        <v>0</v>
      </c>
      <c r="CE58" s="9">
        <f>[4]Лист2!$AR201</f>
        <v>0</v>
      </c>
      <c r="CF58" s="8">
        <f>[4]Лист2!$AR55</f>
        <v>0</v>
      </c>
      <c r="CG58" s="9">
        <f>[4]Лист2!$AS201</f>
        <v>0</v>
      </c>
      <c r="CH58" s="8">
        <f>[4]Лист2!$AS55</f>
        <v>0</v>
      </c>
      <c r="CI58" s="9">
        <f>[4]Лист2!$AW201</f>
        <v>14</v>
      </c>
      <c r="CJ58" s="8">
        <f>[4]Лист2!$AW55</f>
        <v>659796.47999999998</v>
      </c>
      <c r="CK58" s="9">
        <f>[4]Лист2!$AT201</f>
        <v>6</v>
      </c>
      <c r="CL58" s="40">
        <f>[4]Лист2!$AT55</f>
        <v>287487.84000000003</v>
      </c>
      <c r="CM58" s="9">
        <f>[4]Лист2!$AU201</f>
        <v>0</v>
      </c>
      <c r="CN58" s="8">
        <f>[4]Лист2!$AU55</f>
        <v>0</v>
      </c>
      <c r="CO58" s="9">
        <f>[4]Лист2!$AV201</f>
        <v>0</v>
      </c>
      <c r="CP58" s="40">
        <f>[4]Лист2!$AV55</f>
        <v>0</v>
      </c>
      <c r="CQ58" s="9">
        <f>[4]Лист2!$AX201</f>
        <v>0</v>
      </c>
      <c r="CR58" s="8">
        <f>[4]Лист2!$AX55</f>
        <v>0</v>
      </c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f>[4]Лист2!$M202</f>
        <v>0</v>
      </c>
      <c r="AB59" s="8">
        <f>[4]Лист2!$M56</f>
        <v>0</v>
      </c>
      <c r="AC59" s="9">
        <f>[4]Лист2!$N202</f>
        <v>0</v>
      </c>
      <c r="AD59" s="8">
        <f>[4]Лист2!$N56</f>
        <v>0</v>
      </c>
      <c r="AE59" s="9">
        <f>[4]Лист2!$O202</f>
        <v>0</v>
      </c>
      <c r="AF59" s="8">
        <f>[4]Лист2!$O56</f>
        <v>0</v>
      </c>
      <c r="AG59" s="9">
        <f>[4]Лист2!$S202</f>
        <v>0</v>
      </c>
      <c r="AH59" s="8">
        <f>[4]Лист2!$S56</f>
        <v>0</v>
      </c>
      <c r="AI59" s="9">
        <f>[4]Лист2!$P202</f>
        <v>0</v>
      </c>
      <c r="AJ59" s="40">
        <f>[4]Лист2!$P56</f>
        <v>0</v>
      </c>
      <c r="AK59" s="9">
        <f>[4]Лист2!$Q202</f>
        <v>0</v>
      </c>
      <c r="AL59" s="8">
        <f>[4]Лист2!$Q56</f>
        <v>0</v>
      </c>
      <c r="AM59" s="9">
        <f>[4]Лист2!$R202</f>
        <v>0</v>
      </c>
      <c r="AN59" s="40">
        <f>[4]Лист2!$R56</f>
        <v>0</v>
      </c>
      <c r="AO59" s="9">
        <f>[4]Лист2!$T202</f>
        <v>0</v>
      </c>
      <c r="AP59" s="8">
        <f>[4]Лист2!$T56</f>
        <v>0</v>
      </c>
      <c r="AQ59" s="8">
        <f t="shared" si="11"/>
        <v>0</v>
      </c>
      <c r="AR59" s="8">
        <f t="shared" si="12"/>
        <v>0</v>
      </c>
      <c r="AS59" s="9">
        <f>[4]Лист2!$W202</f>
        <v>0</v>
      </c>
      <c r="AT59" s="8">
        <f>[4]Лист2!$W56</f>
        <v>0</v>
      </c>
      <c r="AU59" s="9">
        <f>[4]Лист2!$X202</f>
        <v>0</v>
      </c>
      <c r="AV59" s="8">
        <f>[4]Лист2!$X56</f>
        <v>0</v>
      </c>
      <c r="AW59" s="9">
        <f>[4]Лист2!$Y202</f>
        <v>0</v>
      </c>
      <c r="AX59" s="8">
        <f>[4]Лист2!$Y56</f>
        <v>0</v>
      </c>
      <c r="AY59" s="9">
        <f>[4]Лист2!$AC202</f>
        <v>0</v>
      </c>
      <c r="AZ59" s="8">
        <f>[4]Лист2!$AC56</f>
        <v>0</v>
      </c>
      <c r="BA59" s="9">
        <f>[4]Лист2!$Z202</f>
        <v>0</v>
      </c>
      <c r="BB59" s="40">
        <f>[4]Лист2!$Z56</f>
        <v>0</v>
      </c>
      <c r="BC59" s="9">
        <f>[4]Лист2!$AA202</f>
        <v>0</v>
      </c>
      <c r="BD59" s="8">
        <f>[4]Лист2!$AA56</f>
        <v>0</v>
      </c>
      <c r="BE59" s="9">
        <f>[4]Лист2!$AB202</f>
        <v>0</v>
      </c>
      <c r="BF59" s="40">
        <f>[4]Лист2!$AB56</f>
        <v>0</v>
      </c>
      <c r="BG59" s="9">
        <f>[4]Лист2!$AD202</f>
        <v>0</v>
      </c>
      <c r="BH59" s="8">
        <f>[4]Лист2!$AD56</f>
        <v>0</v>
      </c>
      <c r="BI59" s="8">
        <f t="shared" si="13"/>
        <v>0</v>
      </c>
      <c r="BJ59" s="8">
        <f t="shared" si="14"/>
        <v>0</v>
      </c>
      <c r="BK59" s="9">
        <f>[4]Лист2!$AG202</f>
        <v>0</v>
      </c>
      <c r="BL59" s="8">
        <f>[4]Лист2!$AG56</f>
        <v>0</v>
      </c>
      <c r="BM59" s="9">
        <f>[4]Лист2!$AH202</f>
        <v>0</v>
      </c>
      <c r="BN59" s="8">
        <f>[4]Лист2!$AH56</f>
        <v>0</v>
      </c>
      <c r="BO59" s="9">
        <f>[4]Лист2!$AI202</f>
        <v>0</v>
      </c>
      <c r="BP59" s="8">
        <f>[4]Лист2!$AI56</f>
        <v>0</v>
      </c>
      <c r="BQ59" s="9">
        <f>[4]Лист2!$AM202</f>
        <v>0</v>
      </c>
      <c r="BR59" s="8">
        <f>[4]Лист2!$AM56</f>
        <v>0</v>
      </c>
      <c r="BS59" s="9">
        <f>[4]Лист2!$AJ202</f>
        <v>0</v>
      </c>
      <c r="BT59" s="40">
        <f>[4]Лист2!$AJ56</f>
        <v>0</v>
      </c>
      <c r="BU59" s="9">
        <f>[4]Лист2!$AK202</f>
        <v>0</v>
      </c>
      <c r="BV59" s="8">
        <f>[4]Лист2!$AK56</f>
        <v>0</v>
      </c>
      <c r="BW59" s="9">
        <f>[4]Лист2!$AL202</f>
        <v>0</v>
      </c>
      <c r="BX59" s="40">
        <f>[4]Лист2!$AL56</f>
        <v>0</v>
      </c>
      <c r="BY59" s="9">
        <f>[4]Лист2!$AN202</f>
        <v>0</v>
      </c>
      <c r="BZ59" s="8">
        <f>[4]Лист2!$AN56</f>
        <v>0</v>
      </c>
      <c r="CA59" s="8">
        <f t="shared" si="15"/>
        <v>0</v>
      </c>
      <c r="CB59" s="8">
        <f t="shared" si="16"/>
        <v>0</v>
      </c>
      <c r="CC59" s="9">
        <f>[4]Лист2!$AQ202</f>
        <v>0</v>
      </c>
      <c r="CD59" s="8">
        <f>[4]Лист2!$AQ56</f>
        <v>0</v>
      </c>
      <c r="CE59" s="9">
        <f>[4]Лист2!$AR202</f>
        <v>0</v>
      </c>
      <c r="CF59" s="8">
        <f>[4]Лист2!$AR56</f>
        <v>0</v>
      </c>
      <c r="CG59" s="9">
        <f>[4]Лист2!$AS202</f>
        <v>0</v>
      </c>
      <c r="CH59" s="8">
        <f>[4]Лист2!$AS56</f>
        <v>0</v>
      </c>
      <c r="CI59" s="9">
        <f>[4]Лист2!$AW202</f>
        <v>0</v>
      </c>
      <c r="CJ59" s="8">
        <f>[4]Лист2!$AW56</f>
        <v>0</v>
      </c>
      <c r="CK59" s="9">
        <f>[4]Лист2!$AT202</f>
        <v>0</v>
      </c>
      <c r="CL59" s="40">
        <f>[4]Лист2!$AT56</f>
        <v>0</v>
      </c>
      <c r="CM59" s="9">
        <f>[4]Лист2!$AU202</f>
        <v>0</v>
      </c>
      <c r="CN59" s="8">
        <f>[4]Лист2!$AU56</f>
        <v>0</v>
      </c>
      <c r="CO59" s="9">
        <f>[4]Лист2!$AV202</f>
        <v>0</v>
      </c>
      <c r="CP59" s="40">
        <f>[4]Лист2!$AV56</f>
        <v>0</v>
      </c>
      <c r="CQ59" s="9">
        <f>[4]Лист2!$AX202</f>
        <v>0</v>
      </c>
      <c r="CR59" s="8">
        <f>[4]Лист2!$AX56</f>
        <v>0</v>
      </c>
    </row>
    <row r="60" spans="1:96" x14ac:dyDescent="0.25">
      <c r="A60" s="12">
        <v>47</v>
      </c>
      <c r="B60" s="18" t="s">
        <v>128</v>
      </c>
      <c r="C60" s="12">
        <v>330310</v>
      </c>
      <c r="D60" s="25" t="s">
        <v>168</v>
      </c>
      <c r="E60" s="25" t="s">
        <v>154</v>
      </c>
      <c r="F60" s="31" t="s">
        <v>169</v>
      </c>
      <c r="G60" s="8">
        <f t="shared" si="6"/>
        <v>63307062.340000004</v>
      </c>
      <c r="H60" s="8">
        <f t="shared" si="7"/>
        <v>33360983.129999999</v>
      </c>
      <c r="I60" s="9">
        <f t="shared" si="19"/>
        <v>38940</v>
      </c>
      <c r="J60" s="8">
        <f t="shared" si="19"/>
        <v>12159195.220000001</v>
      </c>
      <c r="K60" s="9">
        <f t="shared" si="19"/>
        <v>3939</v>
      </c>
      <c r="L60" s="8">
        <f t="shared" si="19"/>
        <v>1292172.22</v>
      </c>
      <c r="M60" s="9">
        <f t="shared" si="19"/>
        <v>19953</v>
      </c>
      <c r="N60" s="8">
        <f t="shared" si="19"/>
        <v>19909615.690000001</v>
      </c>
      <c r="O60" s="9">
        <f t="shared" si="19"/>
        <v>367</v>
      </c>
      <c r="P60" s="8">
        <f t="shared" si="19"/>
        <v>1474844.29</v>
      </c>
      <c r="Q60" s="9">
        <f t="shared" si="19"/>
        <v>1392</v>
      </c>
      <c r="R60" s="8">
        <f t="shared" si="19"/>
        <v>28471234.920000002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17868024.48</v>
      </c>
      <c r="Z60" s="8">
        <f t="shared" si="10"/>
        <v>10371146.75</v>
      </c>
      <c r="AA60" s="9">
        <f>[4]Лист2!$M203</f>
        <v>8777</v>
      </c>
      <c r="AB60" s="8">
        <f>[4]Лист2!$M57</f>
        <v>4151695.07</v>
      </c>
      <c r="AC60" s="9">
        <f>[4]Лист2!$N203</f>
        <v>988</v>
      </c>
      <c r="AD60" s="8">
        <f>[4]Лист2!$N57</f>
        <v>442509.24</v>
      </c>
      <c r="AE60" s="9">
        <f>[4]Лист2!$O203</f>
        <v>4690</v>
      </c>
      <c r="AF60" s="8">
        <f>[4]Лист2!$O57</f>
        <v>5776942.4400000004</v>
      </c>
      <c r="AG60" s="9">
        <f>[4]Лист2!$S203</f>
        <v>85</v>
      </c>
      <c r="AH60" s="8">
        <f>[4]Лист2!$S57</f>
        <v>632697.92000000004</v>
      </c>
      <c r="AI60" s="9">
        <f>[4]Лист2!$P203</f>
        <v>379</v>
      </c>
      <c r="AJ60" s="40">
        <f>[4]Лист2!$P57</f>
        <v>6864179.8099999996</v>
      </c>
      <c r="AK60" s="9">
        <f>[4]Лист2!$Q203</f>
        <v>0</v>
      </c>
      <c r="AL60" s="8">
        <f>[4]Лист2!$Q57</f>
        <v>0</v>
      </c>
      <c r="AM60" s="9">
        <f>[4]Лист2!$R203</f>
        <v>0</v>
      </c>
      <c r="AN60" s="40">
        <f>[4]Лист2!$R57</f>
        <v>0</v>
      </c>
      <c r="AO60" s="9">
        <f>[4]Лист2!$T203</f>
        <v>0</v>
      </c>
      <c r="AP60" s="8">
        <f>[4]Лист2!$T57</f>
        <v>0</v>
      </c>
      <c r="AQ60" s="8">
        <f t="shared" si="11"/>
        <v>14421938.109999999</v>
      </c>
      <c r="AR60" s="8">
        <f t="shared" si="12"/>
        <v>8410337.8000000007</v>
      </c>
      <c r="AS60" s="9">
        <f>[4]Лист2!$W203</f>
        <v>7579</v>
      </c>
      <c r="AT60" s="8">
        <f>[4]Лист2!$W57</f>
        <v>2816224.45</v>
      </c>
      <c r="AU60" s="9">
        <f>[4]Лист2!$X203</f>
        <v>578</v>
      </c>
      <c r="AV60" s="8">
        <f>[4]Лист2!$X57</f>
        <v>259606.55</v>
      </c>
      <c r="AW60" s="9">
        <f>[4]Лист2!$Y203</f>
        <v>4587</v>
      </c>
      <c r="AX60" s="8">
        <f>[4]Лист2!$Y57</f>
        <v>5334506.8</v>
      </c>
      <c r="AY60" s="9">
        <f>[4]Лист2!$AC203</f>
        <v>12</v>
      </c>
      <c r="AZ60" s="8">
        <f>[4]Лист2!$AC57</f>
        <v>92486.97</v>
      </c>
      <c r="BA60" s="9">
        <f>[4]Лист2!$Z203</f>
        <v>224</v>
      </c>
      <c r="BB60" s="40">
        <f>[4]Лист2!$Z57</f>
        <v>5919113.3399999999</v>
      </c>
      <c r="BC60" s="9">
        <f>[4]Лист2!$AA203</f>
        <v>0</v>
      </c>
      <c r="BD60" s="8">
        <f>[4]Лист2!$AA57</f>
        <v>0</v>
      </c>
      <c r="BE60" s="9">
        <f>[4]Лист2!$AB203</f>
        <v>0</v>
      </c>
      <c r="BF60" s="40">
        <f>[4]Лист2!$AB57</f>
        <v>0</v>
      </c>
      <c r="BG60" s="9">
        <f>[4]Лист2!$AD203</f>
        <v>0</v>
      </c>
      <c r="BH60" s="8">
        <f>[4]Лист2!$AD57</f>
        <v>0</v>
      </c>
      <c r="BI60" s="8">
        <f t="shared" si="13"/>
        <v>13399281.369999999</v>
      </c>
      <c r="BJ60" s="8">
        <f t="shared" si="14"/>
        <v>7269601.5700000003</v>
      </c>
      <c r="BK60" s="9">
        <f>[4]Лист2!$AG203</f>
        <v>11338</v>
      </c>
      <c r="BL60" s="8">
        <f>[4]Лист2!$AG57</f>
        <v>2560187.44</v>
      </c>
      <c r="BM60" s="9">
        <f>[4]Лист2!$AH203</f>
        <v>1187</v>
      </c>
      <c r="BN60" s="8">
        <f>[4]Лист2!$AH57</f>
        <v>295266.57</v>
      </c>
      <c r="BO60" s="9">
        <f>[4]Лист2!$AI203</f>
        <v>5375</v>
      </c>
      <c r="BP60" s="8">
        <f>[4]Лист2!$AI57</f>
        <v>4414147.5599999996</v>
      </c>
      <c r="BQ60" s="9">
        <f>[4]Лист2!$AM203</f>
        <v>135</v>
      </c>
      <c r="BR60" s="8">
        <f>[4]Лист2!$AM57</f>
        <v>265379.07</v>
      </c>
      <c r="BS60" s="9">
        <f>[4]Лист2!$AJ203</f>
        <v>405</v>
      </c>
      <c r="BT60" s="40">
        <f>[4]Лист2!$AJ57</f>
        <v>5864300.7300000004</v>
      </c>
      <c r="BU60" s="9">
        <f>[4]Лист2!$AK203</f>
        <v>0</v>
      </c>
      <c r="BV60" s="8">
        <f>[4]Лист2!$AK57</f>
        <v>0</v>
      </c>
      <c r="BW60" s="9">
        <f>[4]Лист2!$AL203</f>
        <v>0</v>
      </c>
      <c r="BX60" s="40">
        <f>[4]Лист2!$AL57</f>
        <v>0</v>
      </c>
      <c r="BY60" s="9">
        <f>[4]Лист2!$AN203</f>
        <v>0</v>
      </c>
      <c r="BZ60" s="8">
        <f>[4]Лист2!$AN57</f>
        <v>0</v>
      </c>
      <c r="CA60" s="8">
        <f t="shared" si="15"/>
        <v>17617818.379999999</v>
      </c>
      <c r="CB60" s="8">
        <f t="shared" si="16"/>
        <v>7309897.0099999998</v>
      </c>
      <c r="CC60" s="9">
        <f>[4]Лист2!$AQ203</f>
        <v>11246</v>
      </c>
      <c r="CD60" s="8">
        <f>[4]Лист2!$AQ57</f>
        <v>2631088.2599999998</v>
      </c>
      <c r="CE60" s="9">
        <f>[4]Лист2!$AR203</f>
        <v>1186</v>
      </c>
      <c r="CF60" s="8">
        <f>[4]Лист2!$AR57</f>
        <v>294789.86</v>
      </c>
      <c r="CG60" s="9">
        <f>[4]Лист2!$AS203</f>
        <v>5301</v>
      </c>
      <c r="CH60" s="8">
        <f>[4]Лист2!$AS57</f>
        <v>4384018.8899999997</v>
      </c>
      <c r="CI60" s="9">
        <f>[4]Лист2!$AW203</f>
        <v>135</v>
      </c>
      <c r="CJ60" s="8">
        <f>[4]Лист2!$AW57</f>
        <v>484280.33</v>
      </c>
      <c r="CK60" s="9">
        <f>[4]Лист2!$AT203</f>
        <v>384</v>
      </c>
      <c r="CL60" s="40">
        <f>[4]Лист2!$AT57</f>
        <v>9823641.0399999991</v>
      </c>
      <c r="CM60" s="9">
        <f>[4]Лист2!$AU203</f>
        <v>0</v>
      </c>
      <c r="CN60" s="8">
        <f>[4]Лист2!$AU57</f>
        <v>0</v>
      </c>
      <c r="CO60" s="9">
        <f>[4]Лист2!$AV203</f>
        <v>0</v>
      </c>
      <c r="CP60" s="40">
        <f>[4]Лист2!$AV57</f>
        <v>0</v>
      </c>
      <c r="CQ60" s="9">
        <f>[4]Лист2!$AX203</f>
        <v>0</v>
      </c>
      <c r="CR60" s="8">
        <f>[4]Лист2!$AX57</f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168</v>
      </c>
      <c r="E61" s="25" t="s">
        <v>154</v>
      </c>
      <c r="F61" s="31" t="s">
        <v>169</v>
      </c>
      <c r="G61" s="8">
        <f t="shared" si="6"/>
        <v>3367768.31</v>
      </c>
      <c r="H61" s="8">
        <f t="shared" si="7"/>
        <v>3367768.31</v>
      </c>
      <c r="I61" s="9">
        <f t="shared" si="19"/>
        <v>1353</v>
      </c>
      <c r="J61" s="8">
        <f t="shared" si="19"/>
        <v>481857.44</v>
      </c>
      <c r="K61" s="9">
        <f t="shared" si="19"/>
        <v>1590</v>
      </c>
      <c r="L61" s="8">
        <f t="shared" si="19"/>
        <v>687724.25</v>
      </c>
      <c r="M61" s="9">
        <f t="shared" si="19"/>
        <v>2425</v>
      </c>
      <c r="N61" s="8">
        <f t="shared" si="19"/>
        <v>2198186.62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1011665.3</v>
      </c>
      <c r="Z61" s="8">
        <f t="shared" si="10"/>
        <v>1011665.3</v>
      </c>
      <c r="AA61" s="9">
        <f>[4]Лист2!$M204</f>
        <v>352</v>
      </c>
      <c r="AB61" s="8">
        <f>[4]Лист2!$M58</f>
        <v>158736.9</v>
      </c>
      <c r="AC61" s="9">
        <f>[4]Лист2!$N204</f>
        <v>398</v>
      </c>
      <c r="AD61" s="8">
        <f>[4]Лист2!$N58</f>
        <v>210942.14</v>
      </c>
      <c r="AE61" s="9">
        <f>[4]Лист2!$O204</f>
        <v>604</v>
      </c>
      <c r="AF61" s="8">
        <f>[4]Лист2!$O58</f>
        <v>641986.26</v>
      </c>
      <c r="AG61" s="9">
        <f>[4]Лист2!$S204</f>
        <v>0</v>
      </c>
      <c r="AH61" s="8">
        <f>[4]Лист2!$S58</f>
        <v>0</v>
      </c>
      <c r="AI61" s="9">
        <f>[4]Лист2!$P204</f>
        <v>0</v>
      </c>
      <c r="AJ61" s="40">
        <f>[4]Лист2!$P58</f>
        <v>0</v>
      </c>
      <c r="AK61" s="9">
        <f>[4]Лист2!$Q204</f>
        <v>0</v>
      </c>
      <c r="AL61" s="8">
        <f>[4]Лист2!$Q58</f>
        <v>0</v>
      </c>
      <c r="AM61" s="9">
        <f>[4]Лист2!$R204</f>
        <v>0</v>
      </c>
      <c r="AN61" s="40">
        <f>[4]Лист2!$R58</f>
        <v>0</v>
      </c>
      <c r="AO61" s="9">
        <f>[4]Лист2!$T204</f>
        <v>0</v>
      </c>
      <c r="AP61" s="8">
        <f>[4]Лист2!$T58</f>
        <v>0</v>
      </c>
      <c r="AQ61" s="8">
        <f t="shared" si="11"/>
        <v>1016659.01</v>
      </c>
      <c r="AR61" s="8">
        <f t="shared" si="12"/>
        <v>1016659.01</v>
      </c>
      <c r="AS61" s="9">
        <f>[4]Лист2!$W204</f>
        <v>355</v>
      </c>
      <c r="AT61" s="8">
        <f>[4]Лист2!$W58</f>
        <v>160544.57999999999</v>
      </c>
      <c r="AU61" s="9">
        <f>[4]Лист2!$X204</f>
        <v>397</v>
      </c>
      <c r="AV61" s="8">
        <f>[4]Лист2!$X58</f>
        <v>210942.14</v>
      </c>
      <c r="AW61" s="9">
        <f>[4]Лист2!$Y204</f>
        <v>608</v>
      </c>
      <c r="AX61" s="8">
        <f>[4]Лист2!$Y58</f>
        <v>645172.29</v>
      </c>
      <c r="AY61" s="9">
        <f>[4]Лист2!$AC204</f>
        <v>0</v>
      </c>
      <c r="AZ61" s="8">
        <f>[4]Лист2!$AC58</f>
        <v>0</v>
      </c>
      <c r="BA61" s="9">
        <f>[4]Лист2!$Z204</f>
        <v>0</v>
      </c>
      <c r="BB61" s="40">
        <f>[4]Лист2!$Z58</f>
        <v>0</v>
      </c>
      <c r="BC61" s="9">
        <f>[4]Лист2!$AA204</f>
        <v>0</v>
      </c>
      <c r="BD61" s="8">
        <f>[4]Лист2!$AA58</f>
        <v>0</v>
      </c>
      <c r="BE61" s="9">
        <f>[4]Лист2!$AB204</f>
        <v>0</v>
      </c>
      <c r="BF61" s="40">
        <f>[4]Лист2!$AB58</f>
        <v>0</v>
      </c>
      <c r="BG61" s="9">
        <f>[4]Лист2!$AD204</f>
        <v>0</v>
      </c>
      <c r="BH61" s="8">
        <f>[4]Лист2!$AD58</f>
        <v>0</v>
      </c>
      <c r="BI61" s="8">
        <f t="shared" si="13"/>
        <v>1014772.24</v>
      </c>
      <c r="BJ61" s="8">
        <f t="shared" si="14"/>
        <v>1014772.24</v>
      </c>
      <c r="BK61" s="9">
        <f>[4]Лист2!$AG204</f>
        <v>352</v>
      </c>
      <c r="BL61" s="8">
        <f>[4]Лист2!$AG58</f>
        <v>159188.82</v>
      </c>
      <c r="BM61" s="9">
        <f>[4]Лист2!$AH204</f>
        <v>398</v>
      </c>
      <c r="BN61" s="8">
        <f>[4]Лист2!$AH58</f>
        <v>211473.14</v>
      </c>
      <c r="BO61" s="9">
        <f>[4]Лист2!$AI204</f>
        <v>607</v>
      </c>
      <c r="BP61" s="8">
        <f>[4]Лист2!$AI58</f>
        <v>644110.28</v>
      </c>
      <c r="BQ61" s="9">
        <f>[4]Лист2!$AM204</f>
        <v>0</v>
      </c>
      <c r="BR61" s="8">
        <f>[4]Лист2!$AM58</f>
        <v>0</v>
      </c>
      <c r="BS61" s="9">
        <f>[4]Лист2!$AJ204</f>
        <v>0</v>
      </c>
      <c r="BT61" s="40">
        <f>[4]Лист2!$AJ58</f>
        <v>0</v>
      </c>
      <c r="BU61" s="9">
        <f>[4]Лист2!$AK204</f>
        <v>0</v>
      </c>
      <c r="BV61" s="8">
        <f>[4]Лист2!$AK58</f>
        <v>0</v>
      </c>
      <c r="BW61" s="9">
        <f>[4]Лист2!$AL204</f>
        <v>0</v>
      </c>
      <c r="BX61" s="40">
        <f>[4]Лист2!$AL58</f>
        <v>0</v>
      </c>
      <c r="BY61" s="9">
        <f>[4]Лист2!$AN204</f>
        <v>0</v>
      </c>
      <c r="BZ61" s="8">
        <f>[4]Лист2!$AN58</f>
        <v>0</v>
      </c>
      <c r="CA61" s="8">
        <f t="shared" si="15"/>
        <v>324671.76</v>
      </c>
      <c r="CB61" s="8">
        <f t="shared" si="16"/>
        <v>324671.76</v>
      </c>
      <c r="CC61" s="9">
        <f>[4]Лист2!$AQ204</f>
        <v>294</v>
      </c>
      <c r="CD61" s="8">
        <f>[4]Лист2!$AQ58</f>
        <v>3387.14</v>
      </c>
      <c r="CE61" s="9">
        <f>[4]Лист2!$AR204</f>
        <v>397</v>
      </c>
      <c r="CF61" s="8">
        <f>[4]Лист2!$AR58</f>
        <v>54366.83</v>
      </c>
      <c r="CG61" s="9">
        <f>[4]Лист2!$AS204</f>
        <v>606</v>
      </c>
      <c r="CH61" s="8">
        <f>[4]Лист2!$AS58</f>
        <v>266917.78999999998</v>
      </c>
      <c r="CI61" s="9">
        <f>[4]Лист2!$AW204</f>
        <v>0</v>
      </c>
      <c r="CJ61" s="8">
        <f>[4]Лист2!$AW58</f>
        <v>0</v>
      </c>
      <c r="CK61" s="9">
        <f>[4]Лист2!$AT204</f>
        <v>0</v>
      </c>
      <c r="CL61" s="40">
        <f>[4]Лист2!$AT58</f>
        <v>0</v>
      </c>
      <c r="CM61" s="9">
        <f>[4]Лист2!$AU204</f>
        <v>0</v>
      </c>
      <c r="CN61" s="8">
        <f>[4]Лист2!$AU58</f>
        <v>0</v>
      </c>
      <c r="CO61" s="9">
        <f>[4]Лист2!$AV204</f>
        <v>0</v>
      </c>
      <c r="CP61" s="40">
        <f>[4]Лист2!$AV58</f>
        <v>0</v>
      </c>
      <c r="CQ61" s="9">
        <f>[4]Лист2!$AX204</f>
        <v>0</v>
      </c>
      <c r="CR61" s="8">
        <f>[4]Лист2!$AX58</f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168</v>
      </c>
      <c r="E62" s="25" t="s">
        <v>154</v>
      </c>
      <c r="F62" s="31" t="s">
        <v>169</v>
      </c>
      <c r="G62" s="8">
        <f t="shared" si="6"/>
        <v>11084851.359999999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4070</v>
      </c>
      <c r="X62" s="8">
        <f t="shared" si="18"/>
        <v>11084851.359999999</v>
      </c>
      <c r="Y62" s="8">
        <f t="shared" si="9"/>
        <v>2674657.0499999998</v>
      </c>
      <c r="Z62" s="8">
        <f t="shared" si="10"/>
        <v>0</v>
      </c>
      <c r="AA62" s="9">
        <f>[4]Лист2!$M205</f>
        <v>0</v>
      </c>
      <c r="AB62" s="8">
        <f>[4]Лист2!$M59</f>
        <v>0</v>
      </c>
      <c r="AC62" s="9">
        <f>[4]Лист2!$N205</f>
        <v>0</v>
      </c>
      <c r="AD62" s="8">
        <f>[4]Лист2!$N59</f>
        <v>0</v>
      </c>
      <c r="AE62" s="9">
        <f>[4]Лист2!$O205</f>
        <v>0</v>
      </c>
      <c r="AF62" s="8">
        <f>[4]Лист2!$O59</f>
        <v>0</v>
      </c>
      <c r="AG62" s="9">
        <f>[4]Лист2!$S205</f>
        <v>0</v>
      </c>
      <c r="AH62" s="8">
        <f>[4]Лист2!$S59</f>
        <v>0</v>
      </c>
      <c r="AI62" s="9">
        <f>[4]Лист2!$P205</f>
        <v>0</v>
      </c>
      <c r="AJ62" s="40">
        <f>[4]Лист2!$P59</f>
        <v>0</v>
      </c>
      <c r="AK62" s="9">
        <f>[4]Лист2!$Q205</f>
        <v>0</v>
      </c>
      <c r="AL62" s="8">
        <f>[4]Лист2!$Q59</f>
        <v>0</v>
      </c>
      <c r="AM62" s="9">
        <f>[4]Лист2!$R205</f>
        <v>0</v>
      </c>
      <c r="AN62" s="40">
        <f>[4]Лист2!$R59</f>
        <v>0</v>
      </c>
      <c r="AO62" s="9">
        <f>[4]Лист2!$T205</f>
        <v>1150</v>
      </c>
      <c r="AP62" s="8">
        <f>[4]Лист2!$T59</f>
        <v>2674657.0499999998</v>
      </c>
      <c r="AQ62" s="8">
        <f t="shared" si="11"/>
        <v>2878613.97</v>
      </c>
      <c r="AR62" s="8">
        <f t="shared" si="12"/>
        <v>0</v>
      </c>
      <c r="AS62" s="9">
        <f>[4]Лист2!$W205</f>
        <v>0</v>
      </c>
      <c r="AT62" s="8">
        <f>[4]Лист2!$W59</f>
        <v>0</v>
      </c>
      <c r="AU62" s="9">
        <f>[4]Лист2!$X205</f>
        <v>0</v>
      </c>
      <c r="AV62" s="8">
        <f>[4]Лист2!$X59</f>
        <v>0</v>
      </c>
      <c r="AW62" s="9">
        <f>[4]Лист2!$Y205</f>
        <v>0</v>
      </c>
      <c r="AX62" s="8">
        <f>[4]Лист2!$Y59</f>
        <v>0</v>
      </c>
      <c r="AY62" s="9">
        <f>[4]Лист2!$AC205</f>
        <v>0</v>
      </c>
      <c r="AZ62" s="8">
        <f>[4]Лист2!$AC59</f>
        <v>0</v>
      </c>
      <c r="BA62" s="9">
        <f>[4]Лист2!$Z205</f>
        <v>0</v>
      </c>
      <c r="BB62" s="40">
        <f>[4]Лист2!$Z59</f>
        <v>0</v>
      </c>
      <c r="BC62" s="9">
        <f>[4]Лист2!$AA205</f>
        <v>0</v>
      </c>
      <c r="BD62" s="8">
        <f>[4]Лист2!$AA59</f>
        <v>0</v>
      </c>
      <c r="BE62" s="9">
        <f>[4]Лист2!$AB205</f>
        <v>0</v>
      </c>
      <c r="BF62" s="40">
        <f>[4]Лист2!$AB59</f>
        <v>0</v>
      </c>
      <c r="BG62" s="9">
        <f>[4]Лист2!$AD205</f>
        <v>1150</v>
      </c>
      <c r="BH62" s="8">
        <f>[4]Лист2!$AD59</f>
        <v>2878613.97</v>
      </c>
      <c r="BI62" s="8">
        <f t="shared" si="13"/>
        <v>2865667.05</v>
      </c>
      <c r="BJ62" s="8">
        <f t="shared" si="14"/>
        <v>0</v>
      </c>
      <c r="BK62" s="9">
        <f>[4]Лист2!$AG205</f>
        <v>0</v>
      </c>
      <c r="BL62" s="8">
        <f>[4]Лист2!$AG59</f>
        <v>0</v>
      </c>
      <c r="BM62" s="9">
        <f>[4]Лист2!$AH205</f>
        <v>0</v>
      </c>
      <c r="BN62" s="8">
        <f>[4]Лист2!$AH59</f>
        <v>0</v>
      </c>
      <c r="BO62" s="9">
        <f>[4]Лист2!$AI205</f>
        <v>0</v>
      </c>
      <c r="BP62" s="8">
        <f>[4]Лист2!$AI59</f>
        <v>0</v>
      </c>
      <c r="BQ62" s="9">
        <f>[4]Лист2!$AM205</f>
        <v>0</v>
      </c>
      <c r="BR62" s="8">
        <f>[4]Лист2!$AM59</f>
        <v>0</v>
      </c>
      <c r="BS62" s="9">
        <f>[4]Лист2!$AJ205</f>
        <v>0</v>
      </c>
      <c r="BT62" s="40">
        <f>[4]Лист2!$AJ59</f>
        <v>0</v>
      </c>
      <c r="BU62" s="9">
        <f>[4]Лист2!$AK205</f>
        <v>0</v>
      </c>
      <c r="BV62" s="8">
        <f>[4]Лист2!$AK59</f>
        <v>0</v>
      </c>
      <c r="BW62" s="9">
        <f>[4]Лист2!$AL205</f>
        <v>0</v>
      </c>
      <c r="BX62" s="40">
        <f>[4]Лист2!$AL59</f>
        <v>0</v>
      </c>
      <c r="BY62" s="9">
        <f>[4]Лист2!$AN205</f>
        <v>1150</v>
      </c>
      <c r="BZ62" s="8">
        <f>[4]Лист2!$AN59</f>
        <v>2865667.05</v>
      </c>
      <c r="CA62" s="8">
        <f t="shared" si="15"/>
        <v>2665913.29</v>
      </c>
      <c r="CB62" s="8">
        <f t="shared" si="16"/>
        <v>0</v>
      </c>
      <c r="CC62" s="9">
        <f>[4]Лист2!$AQ205</f>
        <v>0</v>
      </c>
      <c r="CD62" s="8">
        <f>[4]Лист2!$AQ59</f>
        <v>0</v>
      </c>
      <c r="CE62" s="9">
        <f>[4]Лист2!$AR205</f>
        <v>0</v>
      </c>
      <c r="CF62" s="8">
        <f>[4]Лист2!$AR59</f>
        <v>0</v>
      </c>
      <c r="CG62" s="9">
        <f>[4]Лист2!$AS205</f>
        <v>0</v>
      </c>
      <c r="CH62" s="8">
        <f>[4]Лист2!$AS59</f>
        <v>0</v>
      </c>
      <c r="CI62" s="9">
        <f>[4]Лист2!$AW205</f>
        <v>0</v>
      </c>
      <c r="CJ62" s="8">
        <f>[4]Лист2!$AW59</f>
        <v>0</v>
      </c>
      <c r="CK62" s="9">
        <f>[4]Лист2!$AT205</f>
        <v>0</v>
      </c>
      <c r="CL62" s="40">
        <f>[4]Лист2!$AT59</f>
        <v>0</v>
      </c>
      <c r="CM62" s="9">
        <f>[4]Лист2!$AU205</f>
        <v>0</v>
      </c>
      <c r="CN62" s="8">
        <f>[4]Лист2!$AU59</f>
        <v>0</v>
      </c>
      <c r="CO62" s="9">
        <f>[4]Лист2!$AV205</f>
        <v>0</v>
      </c>
      <c r="CP62" s="40">
        <f>[4]Лист2!$AV59</f>
        <v>0</v>
      </c>
      <c r="CQ62" s="9">
        <f>[4]Лист2!$AX205</f>
        <v>620</v>
      </c>
      <c r="CR62" s="8">
        <f>[4]Лист2!$AX59</f>
        <v>2665913.29</v>
      </c>
    </row>
    <row r="63" spans="1:96" x14ac:dyDescent="0.25">
      <c r="A63" s="12">
        <v>50</v>
      </c>
      <c r="B63" s="18" t="s">
        <v>139</v>
      </c>
      <c r="C63" s="12">
        <v>330413</v>
      </c>
      <c r="D63" s="25" t="s">
        <v>168</v>
      </c>
      <c r="E63" s="25" t="s">
        <v>160</v>
      </c>
      <c r="F63" s="31" t="s">
        <v>169</v>
      </c>
      <c r="G63" s="8">
        <f t="shared" si="6"/>
        <v>721746.88</v>
      </c>
      <c r="H63" s="8">
        <f t="shared" si="7"/>
        <v>721746.88</v>
      </c>
      <c r="I63" s="9">
        <f t="shared" si="19"/>
        <v>40</v>
      </c>
      <c r="J63" s="8">
        <f t="shared" si="19"/>
        <v>8586.48</v>
      </c>
      <c r="K63" s="9">
        <f t="shared" si="19"/>
        <v>217</v>
      </c>
      <c r="L63" s="8">
        <f t="shared" si="19"/>
        <v>97173</v>
      </c>
      <c r="M63" s="9">
        <f t="shared" si="19"/>
        <v>660</v>
      </c>
      <c r="N63" s="8">
        <f t="shared" si="19"/>
        <v>615987.4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220559.61</v>
      </c>
      <c r="Z63" s="8">
        <f t="shared" si="10"/>
        <v>220559.61</v>
      </c>
      <c r="AA63" s="9">
        <f>[4]Лист2!$M206</f>
        <v>11</v>
      </c>
      <c r="AB63" s="8">
        <f>[4]Лист2!$M60</f>
        <v>4971.12</v>
      </c>
      <c r="AC63" s="9">
        <f>[4]Лист2!$N206</f>
        <v>76</v>
      </c>
      <c r="AD63" s="8">
        <f>[4]Лист2!$N60</f>
        <v>40356.449999999997</v>
      </c>
      <c r="AE63" s="9">
        <f>[4]Лист2!$O206</f>
        <v>165</v>
      </c>
      <c r="AF63" s="8">
        <f>[4]Лист2!$O60</f>
        <v>175232.04</v>
      </c>
      <c r="AG63" s="9">
        <f>[4]Лист2!$S206</f>
        <v>0</v>
      </c>
      <c r="AH63" s="8">
        <f>[4]Лист2!$S60</f>
        <v>0</v>
      </c>
      <c r="AI63" s="9">
        <f>[4]Лист2!$P206</f>
        <v>0</v>
      </c>
      <c r="AJ63" s="40">
        <f>[4]Лист2!$P60</f>
        <v>0</v>
      </c>
      <c r="AK63" s="9">
        <f>[4]Лист2!$Q206</f>
        <v>0</v>
      </c>
      <c r="AL63" s="8">
        <f>[4]Лист2!$Q60</f>
        <v>0</v>
      </c>
      <c r="AM63" s="9">
        <f>[4]Лист2!$R206</f>
        <v>0</v>
      </c>
      <c r="AN63" s="40">
        <f>[4]Лист2!$R60</f>
        <v>0</v>
      </c>
      <c r="AO63" s="9">
        <f>[4]Лист2!$T206</f>
        <v>0</v>
      </c>
      <c r="AP63" s="8">
        <f>[4]Лист2!$T60</f>
        <v>0</v>
      </c>
      <c r="AQ63" s="8">
        <f t="shared" si="11"/>
        <v>219203.85</v>
      </c>
      <c r="AR63" s="8">
        <f t="shared" si="12"/>
        <v>219203.85</v>
      </c>
      <c r="AS63" s="9">
        <f>[4]Лист2!$W206</f>
        <v>29</v>
      </c>
      <c r="AT63" s="8">
        <f>[4]Лист2!$W60</f>
        <v>3615.36</v>
      </c>
      <c r="AU63" s="9">
        <f>[4]Лист2!$X206</f>
        <v>76</v>
      </c>
      <c r="AV63" s="8">
        <f>[4]Лист2!$X60</f>
        <v>40356.449999999997</v>
      </c>
      <c r="AW63" s="9">
        <f>[4]Лист2!$Y206</f>
        <v>165</v>
      </c>
      <c r="AX63" s="8">
        <f>[4]Лист2!$Y60</f>
        <v>175232.04</v>
      </c>
      <c r="AY63" s="9">
        <f>[4]Лист2!$AC206</f>
        <v>0</v>
      </c>
      <c r="AZ63" s="8">
        <f>[4]Лист2!$AC60</f>
        <v>0</v>
      </c>
      <c r="BA63" s="9">
        <f>[4]Лист2!$Z206</f>
        <v>0</v>
      </c>
      <c r="BB63" s="40">
        <f>[4]Лист2!$Z60</f>
        <v>0</v>
      </c>
      <c r="BC63" s="9">
        <f>[4]Лист2!$AA206</f>
        <v>0</v>
      </c>
      <c r="BD63" s="8">
        <f>[4]Лист2!$AA60</f>
        <v>0</v>
      </c>
      <c r="BE63" s="9">
        <f>[4]Лист2!$AB206</f>
        <v>0</v>
      </c>
      <c r="BF63" s="40">
        <f>[4]Лист2!$AB60</f>
        <v>0</v>
      </c>
      <c r="BG63" s="9">
        <f>[4]Лист2!$AD206</f>
        <v>0</v>
      </c>
      <c r="BH63" s="8">
        <f>[4]Лист2!$AD60</f>
        <v>0</v>
      </c>
      <c r="BI63" s="8">
        <f t="shared" si="13"/>
        <v>191692.14</v>
      </c>
      <c r="BJ63" s="8">
        <f t="shared" si="14"/>
        <v>191692.14</v>
      </c>
      <c r="BK63" s="9">
        <f>[4]Лист2!$AG206</f>
        <v>0</v>
      </c>
      <c r="BL63" s="8">
        <f>[4]Лист2!$AG60</f>
        <v>0</v>
      </c>
      <c r="BM63" s="9">
        <f>[4]Лист2!$AH206</f>
        <v>65</v>
      </c>
      <c r="BN63" s="8">
        <f>[4]Лист2!$AH60</f>
        <v>16460.099999999999</v>
      </c>
      <c r="BO63" s="9">
        <f>[4]Лист2!$AI206</f>
        <v>165</v>
      </c>
      <c r="BP63" s="8">
        <f>[4]Лист2!$AI60</f>
        <v>175232.04</v>
      </c>
      <c r="BQ63" s="9">
        <f>[4]Лист2!$AM206</f>
        <v>0</v>
      </c>
      <c r="BR63" s="8">
        <f>[4]Лист2!$AM60</f>
        <v>0</v>
      </c>
      <c r="BS63" s="9">
        <f>[4]Лист2!$AJ206</f>
        <v>0</v>
      </c>
      <c r="BT63" s="40">
        <f>[4]Лист2!$AJ60</f>
        <v>0</v>
      </c>
      <c r="BU63" s="9">
        <f>[4]Лист2!$AK206</f>
        <v>0</v>
      </c>
      <c r="BV63" s="8">
        <f>[4]Лист2!$AK60</f>
        <v>0</v>
      </c>
      <c r="BW63" s="9">
        <f>[4]Лист2!$AL206</f>
        <v>0</v>
      </c>
      <c r="BX63" s="40">
        <f>[4]Лист2!$AL60</f>
        <v>0</v>
      </c>
      <c r="BY63" s="9">
        <f>[4]Лист2!$AN206</f>
        <v>0</v>
      </c>
      <c r="BZ63" s="8">
        <f>[4]Лист2!$AN60</f>
        <v>0</v>
      </c>
      <c r="CA63" s="8">
        <f t="shared" si="15"/>
        <v>90291.28</v>
      </c>
      <c r="CB63" s="8">
        <f t="shared" si="16"/>
        <v>90291.28</v>
      </c>
      <c r="CC63" s="9">
        <f>[4]Лист2!$AQ206</f>
        <v>0</v>
      </c>
      <c r="CD63" s="8">
        <f>[4]Лист2!$AQ60</f>
        <v>0</v>
      </c>
      <c r="CE63" s="9">
        <f>[4]Лист2!$AR206</f>
        <v>0</v>
      </c>
      <c r="CF63" s="8">
        <f>[4]Лист2!$AR60</f>
        <v>0</v>
      </c>
      <c r="CG63" s="9">
        <f>[4]Лист2!$AS206</f>
        <v>165</v>
      </c>
      <c r="CH63" s="8">
        <f>[4]Лист2!$AS60</f>
        <v>90291.28</v>
      </c>
      <c r="CI63" s="9">
        <f>[4]Лист2!$AW206</f>
        <v>0</v>
      </c>
      <c r="CJ63" s="8">
        <f>[4]Лист2!$AW60</f>
        <v>0</v>
      </c>
      <c r="CK63" s="9">
        <f>[4]Лист2!$AT206</f>
        <v>0</v>
      </c>
      <c r="CL63" s="40">
        <f>[4]Лист2!$AT60</f>
        <v>0</v>
      </c>
      <c r="CM63" s="9">
        <f>[4]Лист2!$AU206</f>
        <v>0</v>
      </c>
      <c r="CN63" s="8">
        <f>[4]Лист2!$AU60</f>
        <v>0</v>
      </c>
      <c r="CO63" s="9">
        <f>[4]Лист2!$AV206</f>
        <v>0</v>
      </c>
      <c r="CP63" s="40">
        <f>[4]Лист2!$AV60</f>
        <v>0</v>
      </c>
      <c r="CQ63" s="9">
        <f>[4]Лист2!$AX206</f>
        <v>0</v>
      </c>
      <c r="CR63" s="8">
        <f>[4]Лист2!$AX60</f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f>[4]Лист2!$M207</f>
        <v>0</v>
      </c>
      <c r="AB64" s="8">
        <f>[4]Лист2!$M61</f>
        <v>0</v>
      </c>
      <c r="AC64" s="9">
        <f>[4]Лист2!$N207</f>
        <v>0</v>
      </c>
      <c r="AD64" s="8">
        <f>[4]Лист2!$N61</f>
        <v>0</v>
      </c>
      <c r="AE64" s="9">
        <f>[4]Лист2!$O207</f>
        <v>0</v>
      </c>
      <c r="AF64" s="8">
        <f>[4]Лист2!$O61</f>
        <v>0</v>
      </c>
      <c r="AG64" s="9">
        <f>[4]Лист2!$S207</f>
        <v>0</v>
      </c>
      <c r="AH64" s="8">
        <f>[4]Лист2!$S61</f>
        <v>0</v>
      </c>
      <c r="AI64" s="9">
        <f>[4]Лист2!$P207</f>
        <v>0</v>
      </c>
      <c r="AJ64" s="40">
        <f>[4]Лист2!$P61</f>
        <v>0</v>
      </c>
      <c r="AK64" s="9">
        <f>[4]Лист2!$Q207</f>
        <v>0</v>
      </c>
      <c r="AL64" s="8">
        <f>[4]Лист2!$Q61</f>
        <v>0</v>
      </c>
      <c r="AM64" s="9">
        <f>[4]Лист2!$R207</f>
        <v>0</v>
      </c>
      <c r="AN64" s="40">
        <f>[4]Лист2!$R61</f>
        <v>0</v>
      </c>
      <c r="AO64" s="9">
        <f>[4]Лист2!$T207</f>
        <v>0</v>
      </c>
      <c r="AP64" s="8">
        <f>[4]Лист2!$T61</f>
        <v>0</v>
      </c>
      <c r="AQ64" s="8">
        <f t="shared" si="11"/>
        <v>0</v>
      </c>
      <c r="AR64" s="8">
        <f t="shared" si="12"/>
        <v>0</v>
      </c>
      <c r="AS64" s="9">
        <f>[4]Лист2!$W207</f>
        <v>0</v>
      </c>
      <c r="AT64" s="8">
        <f>[4]Лист2!$W61</f>
        <v>0</v>
      </c>
      <c r="AU64" s="9">
        <f>[4]Лист2!$X207</f>
        <v>0</v>
      </c>
      <c r="AV64" s="8">
        <f>[4]Лист2!$X61</f>
        <v>0</v>
      </c>
      <c r="AW64" s="9">
        <f>[4]Лист2!$Y207</f>
        <v>0</v>
      </c>
      <c r="AX64" s="8">
        <f>[4]Лист2!$Y61</f>
        <v>0</v>
      </c>
      <c r="AY64" s="9">
        <f>[4]Лист2!$AC207</f>
        <v>0</v>
      </c>
      <c r="AZ64" s="8">
        <f>[4]Лист2!$AC61</f>
        <v>0</v>
      </c>
      <c r="BA64" s="9">
        <f>[4]Лист2!$Z207</f>
        <v>0</v>
      </c>
      <c r="BB64" s="40">
        <f>[4]Лист2!$Z61</f>
        <v>0</v>
      </c>
      <c r="BC64" s="9">
        <f>[4]Лист2!$AA207</f>
        <v>0</v>
      </c>
      <c r="BD64" s="8">
        <f>[4]Лист2!$AA61</f>
        <v>0</v>
      </c>
      <c r="BE64" s="9">
        <f>[4]Лист2!$AB207</f>
        <v>0</v>
      </c>
      <c r="BF64" s="40">
        <f>[4]Лист2!$AB61</f>
        <v>0</v>
      </c>
      <c r="BG64" s="9">
        <f>[4]Лист2!$AD207</f>
        <v>0</v>
      </c>
      <c r="BH64" s="8">
        <f>[4]Лист2!$AD61</f>
        <v>0</v>
      </c>
      <c r="BI64" s="8">
        <f t="shared" si="13"/>
        <v>0</v>
      </c>
      <c r="BJ64" s="8">
        <f t="shared" si="14"/>
        <v>0</v>
      </c>
      <c r="BK64" s="9">
        <f>[4]Лист2!$AG207</f>
        <v>0</v>
      </c>
      <c r="BL64" s="8">
        <f>[4]Лист2!$AG61</f>
        <v>0</v>
      </c>
      <c r="BM64" s="9">
        <f>[4]Лист2!$AH207</f>
        <v>0</v>
      </c>
      <c r="BN64" s="8">
        <f>[4]Лист2!$AH61</f>
        <v>0</v>
      </c>
      <c r="BO64" s="9">
        <f>[4]Лист2!$AI207</f>
        <v>0</v>
      </c>
      <c r="BP64" s="8">
        <f>[4]Лист2!$AI61</f>
        <v>0</v>
      </c>
      <c r="BQ64" s="9">
        <f>[4]Лист2!$AM207</f>
        <v>0</v>
      </c>
      <c r="BR64" s="8">
        <f>[4]Лист2!$AM61</f>
        <v>0</v>
      </c>
      <c r="BS64" s="9">
        <f>[4]Лист2!$AJ207</f>
        <v>0</v>
      </c>
      <c r="BT64" s="40">
        <f>[4]Лист2!$AJ61</f>
        <v>0</v>
      </c>
      <c r="BU64" s="9">
        <f>[4]Лист2!$AK207</f>
        <v>0</v>
      </c>
      <c r="BV64" s="8">
        <f>[4]Лист2!$AK61</f>
        <v>0</v>
      </c>
      <c r="BW64" s="9">
        <f>[4]Лист2!$AL207</f>
        <v>0</v>
      </c>
      <c r="BX64" s="40">
        <f>[4]Лист2!$AL61</f>
        <v>0</v>
      </c>
      <c r="BY64" s="9">
        <f>[4]Лист2!$AN207</f>
        <v>0</v>
      </c>
      <c r="BZ64" s="8">
        <f>[4]Лист2!$AN61</f>
        <v>0</v>
      </c>
      <c r="CA64" s="8">
        <f t="shared" si="15"/>
        <v>0</v>
      </c>
      <c r="CB64" s="8">
        <f t="shared" si="16"/>
        <v>0</v>
      </c>
      <c r="CC64" s="9">
        <f>[4]Лист2!$AQ207</f>
        <v>0</v>
      </c>
      <c r="CD64" s="8">
        <f>[4]Лист2!$AQ61</f>
        <v>0</v>
      </c>
      <c r="CE64" s="9">
        <f>[4]Лист2!$AR207</f>
        <v>0</v>
      </c>
      <c r="CF64" s="8">
        <f>[4]Лист2!$AR61</f>
        <v>0</v>
      </c>
      <c r="CG64" s="9">
        <f>[4]Лист2!$AS207</f>
        <v>0</v>
      </c>
      <c r="CH64" s="8">
        <f>[4]Лист2!$AS61</f>
        <v>0</v>
      </c>
      <c r="CI64" s="9">
        <f>[4]Лист2!$AW207</f>
        <v>0</v>
      </c>
      <c r="CJ64" s="8">
        <f>[4]Лист2!$AW61</f>
        <v>0</v>
      </c>
      <c r="CK64" s="9">
        <f>[4]Лист2!$AT207</f>
        <v>0</v>
      </c>
      <c r="CL64" s="40">
        <f>[4]Лист2!$AT61</f>
        <v>0</v>
      </c>
      <c r="CM64" s="9">
        <f>[4]Лист2!$AU207</f>
        <v>0</v>
      </c>
      <c r="CN64" s="8">
        <f>[4]Лист2!$AU61</f>
        <v>0</v>
      </c>
      <c r="CO64" s="9">
        <f>[4]Лист2!$AV207</f>
        <v>0</v>
      </c>
      <c r="CP64" s="40">
        <f>[4]Лист2!$AV61</f>
        <v>0</v>
      </c>
      <c r="CQ64" s="9">
        <f>[4]Лист2!$AX207</f>
        <v>0</v>
      </c>
      <c r="CR64" s="8">
        <f>[4]Лист2!$AX61</f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168</v>
      </c>
      <c r="E65" s="25" t="s">
        <v>154</v>
      </c>
      <c r="F65" s="31" t="s">
        <v>169</v>
      </c>
      <c r="G65" s="8">
        <f t="shared" si="6"/>
        <v>999882.6</v>
      </c>
      <c r="H65" s="8">
        <f t="shared" si="7"/>
        <v>451089.95</v>
      </c>
      <c r="I65" s="9">
        <f t="shared" si="19"/>
        <v>184</v>
      </c>
      <c r="J65" s="8">
        <f t="shared" si="19"/>
        <v>237536.29</v>
      </c>
      <c r="K65" s="9">
        <f t="shared" si="19"/>
        <v>18</v>
      </c>
      <c r="L65" s="8">
        <f t="shared" si="19"/>
        <v>18802.38</v>
      </c>
      <c r="M65" s="9">
        <f t="shared" si="19"/>
        <v>100</v>
      </c>
      <c r="N65" s="8">
        <f t="shared" si="19"/>
        <v>194751.28</v>
      </c>
      <c r="O65" s="9">
        <f t="shared" si="19"/>
        <v>4</v>
      </c>
      <c r="P65" s="8">
        <f t="shared" si="19"/>
        <v>27429.25</v>
      </c>
      <c r="Q65" s="9">
        <f t="shared" si="19"/>
        <v>14</v>
      </c>
      <c r="R65" s="8">
        <f t="shared" si="19"/>
        <v>435200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43</v>
      </c>
      <c r="X65" s="8">
        <f t="shared" si="18"/>
        <v>86163.4</v>
      </c>
      <c r="Y65" s="8">
        <f t="shared" si="9"/>
        <v>153567.65</v>
      </c>
      <c r="Z65" s="8">
        <f t="shared" si="10"/>
        <v>93256.29</v>
      </c>
      <c r="AA65" s="9">
        <f>[4]Лист2!$M208</f>
        <v>46</v>
      </c>
      <c r="AB65" s="8">
        <f>[4]Лист2!$M62</f>
        <v>60288.51</v>
      </c>
      <c r="AC65" s="9">
        <f>[4]Лист2!$N208</f>
        <v>4</v>
      </c>
      <c r="AD65" s="8">
        <f>[4]Лист2!$N62</f>
        <v>1956</v>
      </c>
      <c r="AE65" s="9">
        <f>[4]Лист2!$O208</f>
        <v>25</v>
      </c>
      <c r="AF65" s="8">
        <f>[4]Лист2!$O62</f>
        <v>31011.78</v>
      </c>
      <c r="AG65" s="9">
        <f>[4]Лист2!$S208</f>
        <v>1</v>
      </c>
      <c r="AH65" s="8">
        <f>[4]Лист2!$S62</f>
        <v>7607.31</v>
      </c>
      <c r="AI65" s="9">
        <f>[4]Лист2!$P208</f>
        <v>2</v>
      </c>
      <c r="AJ65" s="40">
        <f>[4]Лист2!$P62</f>
        <v>31163.200000000001</v>
      </c>
      <c r="AK65" s="9">
        <f>[4]Лист2!$Q208</f>
        <v>0</v>
      </c>
      <c r="AL65" s="8">
        <f>[4]Лист2!$Q62</f>
        <v>0</v>
      </c>
      <c r="AM65" s="9">
        <f>[4]Лист2!$R208</f>
        <v>0</v>
      </c>
      <c r="AN65" s="40">
        <f>[4]Лист2!$R62</f>
        <v>0</v>
      </c>
      <c r="AO65" s="9">
        <f>[4]Лист2!$T208</f>
        <v>11</v>
      </c>
      <c r="AP65" s="8">
        <f>[4]Лист2!$T62</f>
        <v>21540.85</v>
      </c>
      <c r="AQ65" s="8">
        <f t="shared" si="11"/>
        <v>321742.05</v>
      </c>
      <c r="AR65" s="8">
        <f t="shared" si="12"/>
        <v>116907.08</v>
      </c>
      <c r="AS65" s="9">
        <f>[4]Лист2!$W208</f>
        <v>105</v>
      </c>
      <c r="AT65" s="8">
        <f>[4]Лист2!$W62</f>
        <v>78788.509999999995</v>
      </c>
      <c r="AU65" s="9">
        <f>[4]Лист2!$X208</f>
        <v>5</v>
      </c>
      <c r="AV65" s="8">
        <f>[4]Лист2!$X62</f>
        <v>2445.19</v>
      </c>
      <c r="AW65" s="9">
        <f>[4]Лист2!$Y208</f>
        <v>25</v>
      </c>
      <c r="AX65" s="8">
        <f>[4]Лист2!$Y62</f>
        <v>35673.379999999997</v>
      </c>
      <c r="AY65" s="9">
        <f>[4]Лист2!$AC208</f>
        <v>1</v>
      </c>
      <c r="AZ65" s="8">
        <f>[4]Лист2!$AC62</f>
        <v>7607.31</v>
      </c>
      <c r="BA65" s="9">
        <f>[4]Лист2!$Z208</f>
        <v>6</v>
      </c>
      <c r="BB65" s="40">
        <f>[4]Лист2!$Z62</f>
        <v>175686.81</v>
      </c>
      <c r="BC65" s="9">
        <f>[4]Лист2!$AA208</f>
        <v>0</v>
      </c>
      <c r="BD65" s="8">
        <f>[4]Лист2!$AA62</f>
        <v>0</v>
      </c>
      <c r="BE65" s="9">
        <f>[4]Лист2!$AB208</f>
        <v>0</v>
      </c>
      <c r="BF65" s="40">
        <f>[4]Лист2!$AB62</f>
        <v>0</v>
      </c>
      <c r="BG65" s="9">
        <f>[4]Лист2!$AD208</f>
        <v>11</v>
      </c>
      <c r="BH65" s="8">
        <f>[4]Лист2!$AD62</f>
        <v>21540.85</v>
      </c>
      <c r="BI65" s="8">
        <f t="shared" si="13"/>
        <v>178391.98</v>
      </c>
      <c r="BJ65" s="8">
        <f t="shared" si="14"/>
        <v>87917.89</v>
      </c>
      <c r="BK65" s="9">
        <f>[4]Лист2!$AG208</f>
        <v>27</v>
      </c>
      <c r="BL65" s="8">
        <f>[4]Лист2!$AG62</f>
        <v>50288.51</v>
      </c>
      <c r="BM65" s="9">
        <f>[4]Лист2!$AH208</f>
        <v>4</v>
      </c>
      <c r="BN65" s="8">
        <f>[4]Лист2!$AH62</f>
        <v>1956</v>
      </c>
      <c r="BO65" s="9">
        <f>[4]Лист2!$AI208</f>
        <v>25</v>
      </c>
      <c r="BP65" s="8">
        <f>[4]Лист2!$AI62</f>
        <v>35673.379999999997</v>
      </c>
      <c r="BQ65" s="9">
        <f>[4]Лист2!$AM208</f>
        <v>1</v>
      </c>
      <c r="BR65" s="8">
        <f>[4]Лист2!$AM62</f>
        <v>7607.31</v>
      </c>
      <c r="BS65" s="9">
        <f>[4]Лист2!$AJ208</f>
        <v>3</v>
      </c>
      <c r="BT65" s="40">
        <f>[4]Лист2!$AJ62</f>
        <v>61325.93</v>
      </c>
      <c r="BU65" s="9">
        <f>[4]Лист2!$AK208</f>
        <v>0</v>
      </c>
      <c r="BV65" s="8">
        <f>[4]Лист2!$AK62</f>
        <v>0</v>
      </c>
      <c r="BW65" s="9">
        <f>[4]Лист2!$AL208</f>
        <v>0</v>
      </c>
      <c r="BX65" s="40">
        <f>[4]Лист2!$AL62</f>
        <v>0</v>
      </c>
      <c r="BY65" s="9">
        <f>[4]Лист2!$AN208</f>
        <v>11</v>
      </c>
      <c r="BZ65" s="8">
        <f>[4]Лист2!$AN62</f>
        <v>21540.85</v>
      </c>
      <c r="CA65" s="8">
        <f t="shared" si="15"/>
        <v>346180.92</v>
      </c>
      <c r="CB65" s="8">
        <f t="shared" si="16"/>
        <v>153008.69</v>
      </c>
      <c r="CC65" s="9">
        <f>[4]Лист2!$AQ208</f>
        <v>6</v>
      </c>
      <c r="CD65" s="8">
        <f>[4]Лист2!$AQ62</f>
        <v>48170.76</v>
      </c>
      <c r="CE65" s="9">
        <f>[4]Лист2!$AR208</f>
        <v>5</v>
      </c>
      <c r="CF65" s="8">
        <f>[4]Лист2!$AR62</f>
        <v>12445.19</v>
      </c>
      <c r="CG65" s="9">
        <f>[4]Лист2!$AS208</f>
        <v>25</v>
      </c>
      <c r="CH65" s="8">
        <f>[4]Лист2!$AS62</f>
        <v>92392.74</v>
      </c>
      <c r="CI65" s="9">
        <f>[4]Лист2!$AW208</f>
        <v>1</v>
      </c>
      <c r="CJ65" s="8">
        <f>[4]Лист2!$AW62</f>
        <v>4607.32</v>
      </c>
      <c r="CK65" s="9">
        <f>[4]Лист2!$AT208</f>
        <v>3</v>
      </c>
      <c r="CL65" s="40">
        <f>[4]Лист2!$AT62</f>
        <v>167024.06</v>
      </c>
      <c r="CM65" s="9">
        <f>[4]Лист2!$AU208</f>
        <v>0</v>
      </c>
      <c r="CN65" s="8">
        <f>[4]Лист2!$AU62</f>
        <v>0</v>
      </c>
      <c r="CO65" s="9">
        <f>[4]Лист2!$AV208</f>
        <v>0</v>
      </c>
      <c r="CP65" s="40">
        <f>[4]Лист2!$AV62</f>
        <v>0</v>
      </c>
      <c r="CQ65" s="9">
        <f>[4]Лист2!$AX208</f>
        <v>10</v>
      </c>
      <c r="CR65" s="8">
        <f>[4]Лист2!$AX62</f>
        <v>21540.85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f>[4]Лист2!$M209</f>
        <v>0</v>
      </c>
      <c r="AB66" s="8">
        <f>[4]Лист2!$M63</f>
        <v>0</v>
      </c>
      <c r="AC66" s="9">
        <f>[4]Лист2!$N209</f>
        <v>0</v>
      </c>
      <c r="AD66" s="8">
        <f>[4]Лист2!$N63</f>
        <v>0</v>
      </c>
      <c r="AE66" s="9">
        <f>[4]Лист2!$O209</f>
        <v>0</v>
      </c>
      <c r="AF66" s="8">
        <f>[4]Лист2!$O63</f>
        <v>0</v>
      </c>
      <c r="AG66" s="9">
        <f>[4]Лист2!$S209</f>
        <v>0</v>
      </c>
      <c r="AH66" s="8">
        <f>[4]Лист2!$S63</f>
        <v>0</v>
      </c>
      <c r="AI66" s="9">
        <f>[4]Лист2!$P209</f>
        <v>0</v>
      </c>
      <c r="AJ66" s="40">
        <f>[4]Лист2!$P63</f>
        <v>0</v>
      </c>
      <c r="AK66" s="9">
        <f>[4]Лист2!$Q209</f>
        <v>0</v>
      </c>
      <c r="AL66" s="8">
        <f>[4]Лист2!$Q63</f>
        <v>0</v>
      </c>
      <c r="AM66" s="9">
        <f>[4]Лист2!$R209</f>
        <v>0</v>
      </c>
      <c r="AN66" s="40">
        <f>[4]Лист2!$R63</f>
        <v>0</v>
      </c>
      <c r="AO66" s="9">
        <f>[4]Лист2!$T209</f>
        <v>0</v>
      </c>
      <c r="AP66" s="8">
        <f>[4]Лист2!$T63</f>
        <v>0</v>
      </c>
      <c r="AQ66" s="8">
        <f t="shared" si="11"/>
        <v>0</v>
      </c>
      <c r="AR66" s="8">
        <f t="shared" si="12"/>
        <v>0</v>
      </c>
      <c r="AS66" s="9">
        <f>[4]Лист2!$W209</f>
        <v>0</v>
      </c>
      <c r="AT66" s="8">
        <f>[4]Лист2!$W63</f>
        <v>0</v>
      </c>
      <c r="AU66" s="9">
        <f>[4]Лист2!$X209</f>
        <v>0</v>
      </c>
      <c r="AV66" s="8">
        <f>[4]Лист2!$X63</f>
        <v>0</v>
      </c>
      <c r="AW66" s="9">
        <f>[4]Лист2!$Y209</f>
        <v>0</v>
      </c>
      <c r="AX66" s="8">
        <f>[4]Лист2!$Y63</f>
        <v>0</v>
      </c>
      <c r="AY66" s="9">
        <f>[4]Лист2!$AC209</f>
        <v>0</v>
      </c>
      <c r="AZ66" s="8">
        <f>[4]Лист2!$AC63</f>
        <v>0</v>
      </c>
      <c r="BA66" s="9">
        <f>[4]Лист2!$Z209</f>
        <v>0</v>
      </c>
      <c r="BB66" s="40">
        <f>[4]Лист2!$Z63</f>
        <v>0</v>
      </c>
      <c r="BC66" s="9">
        <f>[4]Лист2!$AA209</f>
        <v>0</v>
      </c>
      <c r="BD66" s="8">
        <f>[4]Лист2!$AA63</f>
        <v>0</v>
      </c>
      <c r="BE66" s="9">
        <f>[4]Лист2!$AB209</f>
        <v>0</v>
      </c>
      <c r="BF66" s="40">
        <f>[4]Лист2!$AB63</f>
        <v>0</v>
      </c>
      <c r="BG66" s="9">
        <f>[4]Лист2!$AD209</f>
        <v>0</v>
      </c>
      <c r="BH66" s="8">
        <f>[4]Лист2!$AD63</f>
        <v>0</v>
      </c>
      <c r="BI66" s="8">
        <f t="shared" si="13"/>
        <v>0</v>
      </c>
      <c r="BJ66" s="8">
        <f t="shared" si="14"/>
        <v>0</v>
      </c>
      <c r="BK66" s="9">
        <f>[4]Лист2!$AG209</f>
        <v>0</v>
      </c>
      <c r="BL66" s="8">
        <f>[4]Лист2!$AG63</f>
        <v>0</v>
      </c>
      <c r="BM66" s="9">
        <f>[4]Лист2!$AH209</f>
        <v>0</v>
      </c>
      <c r="BN66" s="8">
        <f>[4]Лист2!$AH63</f>
        <v>0</v>
      </c>
      <c r="BO66" s="9">
        <f>[4]Лист2!$AI209</f>
        <v>0</v>
      </c>
      <c r="BP66" s="8">
        <f>[4]Лист2!$AI63</f>
        <v>0</v>
      </c>
      <c r="BQ66" s="9">
        <f>[4]Лист2!$AM209</f>
        <v>0</v>
      </c>
      <c r="BR66" s="8">
        <f>[4]Лист2!$AM63</f>
        <v>0</v>
      </c>
      <c r="BS66" s="9">
        <f>[4]Лист2!$AJ209</f>
        <v>0</v>
      </c>
      <c r="BT66" s="40">
        <f>[4]Лист2!$AJ63</f>
        <v>0</v>
      </c>
      <c r="BU66" s="9">
        <f>[4]Лист2!$AK209</f>
        <v>0</v>
      </c>
      <c r="BV66" s="8">
        <f>[4]Лист2!$AK63</f>
        <v>0</v>
      </c>
      <c r="BW66" s="9">
        <f>[4]Лист2!$AL209</f>
        <v>0</v>
      </c>
      <c r="BX66" s="40">
        <f>[4]Лист2!$AL63</f>
        <v>0</v>
      </c>
      <c r="BY66" s="9">
        <f>[4]Лист2!$AN209</f>
        <v>0</v>
      </c>
      <c r="BZ66" s="8">
        <f>[4]Лист2!$AN63</f>
        <v>0</v>
      </c>
      <c r="CA66" s="8">
        <f t="shared" si="15"/>
        <v>0</v>
      </c>
      <c r="CB66" s="8">
        <f t="shared" si="16"/>
        <v>0</v>
      </c>
      <c r="CC66" s="9">
        <f>[4]Лист2!$AQ209</f>
        <v>0</v>
      </c>
      <c r="CD66" s="8">
        <f>[4]Лист2!$AQ63</f>
        <v>0</v>
      </c>
      <c r="CE66" s="9">
        <f>[4]Лист2!$AR209</f>
        <v>0</v>
      </c>
      <c r="CF66" s="8">
        <f>[4]Лист2!$AR63</f>
        <v>0</v>
      </c>
      <c r="CG66" s="9">
        <f>[4]Лист2!$AS209</f>
        <v>0</v>
      </c>
      <c r="CH66" s="8">
        <f>[4]Лист2!$AS63</f>
        <v>0</v>
      </c>
      <c r="CI66" s="9">
        <f>[4]Лист2!$AW209</f>
        <v>0</v>
      </c>
      <c r="CJ66" s="8">
        <f>[4]Лист2!$AW63</f>
        <v>0</v>
      </c>
      <c r="CK66" s="9">
        <f>[4]Лист2!$AT209</f>
        <v>0</v>
      </c>
      <c r="CL66" s="40">
        <f>[4]Лист2!$AT63</f>
        <v>0</v>
      </c>
      <c r="CM66" s="9">
        <f>[4]Лист2!$AU209</f>
        <v>0</v>
      </c>
      <c r="CN66" s="8">
        <f>[4]Лист2!$AU63</f>
        <v>0</v>
      </c>
      <c r="CO66" s="9">
        <f>[4]Лист2!$AV209</f>
        <v>0</v>
      </c>
      <c r="CP66" s="40">
        <f>[4]Лист2!$AV63</f>
        <v>0</v>
      </c>
      <c r="CQ66" s="9">
        <f>[4]Лист2!$AX209</f>
        <v>0</v>
      </c>
      <c r="CR66" s="8">
        <f>[4]Лист2!$AX63</f>
        <v>0</v>
      </c>
    </row>
    <row r="67" spans="1:96" x14ac:dyDescent="0.25">
      <c r="A67" s="12">
        <v>52</v>
      </c>
      <c r="B67" s="18" t="s">
        <v>129</v>
      </c>
      <c r="C67" s="12">
        <v>330326</v>
      </c>
      <c r="D67" s="25" t="s">
        <v>170</v>
      </c>
      <c r="E67" s="25" t="s">
        <v>154</v>
      </c>
      <c r="F67" s="31" t="s">
        <v>171</v>
      </c>
      <c r="G67" s="8">
        <f t="shared" si="6"/>
        <v>266936288.41999999</v>
      </c>
      <c r="H67" s="8">
        <f t="shared" si="7"/>
        <v>134649847.44</v>
      </c>
      <c r="I67" s="9">
        <f t="shared" si="19"/>
        <v>56543</v>
      </c>
      <c r="J67" s="8">
        <f t="shared" si="19"/>
        <v>41477866.259999998</v>
      </c>
      <c r="K67" s="9">
        <f t="shared" si="19"/>
        <v>8896</v>
      </c>
      <c r="L67" s="8">
        <f t="shared" si="19"/>
        <v>3754034.77</v>
      </c>
      <c r="M67" s="9">
        <f t="shared" si="19"/>
        <v>29166</v>
      </c>
      <c r="N67" s="8">
        <f t="shared" si="19"/>
        <v>89417946.409999996</v>
      </c>
      <c r="O67" s="9">
        <f t="shared" si="19"/>
        <v>1774</v>
      </c>
      <c r="P67" s="8">
        <f t="shared" si="19"/>
        <v>29464377.870000001</v>
      </c>
      <c r="Q67" s="9">
        <f t="shared" si="19"/>
        <v>3649</v>
      </c>
      <c r="R67" s="8">
        <f t="shared" si="19"/>
        <v>102822063.11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65710735.390000001</v>
      </c>
      <c r="Z67" s="8">
        <f t="shared" si="10"/>
        <v>34941845.710000001</v>
      </c>
      <c r="AA67" s="9">
        <f>[4]Лист2!$M210</f>
        <v>14392</v>
      </c>
      <c r="AB67" s="8">
        <f>[4]Лист2!$M64</f>
        <v>11923786.52</v>
      </c>
      <c r="AC67" s="9">
        <f>[4]Лист2!$N210</f>
        <v>2305</v>
      </c>
      <c r="AD67" s="8">
        <f>[4]Лист2!$N64</f>
        <v>1068838.44</v>
      </c>
      <c r="AE67" s="9">
        <f>[4]Лист2!$O210</f>
        <v>7361</v>
      </c>
      <c r="AF67" s="8">
        <f>[4]Лист2!$O64</f>
        <v>21949220.75</v>
      </c>
      <c r="AG67" s="9">
        <f>[4]Лист2!$S210</f>
        <v>441</v>
      </c>
      <c r="AH67" s="8">
        <f>[4]Лист2!$S64</f>
        <v>8021580.0700000003</v>
      </c>
      <c r="AI67" s="9">
        <f>[4]Лист2!$P210</f>
        <v>1065</v>
      </c>
      <c r="AJ67" s="40">
        <f>[4]Лист2!$P64</f>
        <v>22747309.609999999</v>
      </c>
      <c r="AK67" s="9">
        <f>[4]Лист2!$Q210</f>
        <v>0</v>
      </c>
      <c r="AL67" s="8">
        <f>[4]Лист2!$Q64</f>
        <v>0</v>
      </c>
      <c r="AM67" s="9">
        <f>[4]Лист2!$R210</f>
        <v>0</v>
      </c>
      <c r="AN67" s="40">
        <f>[4]Лист2!$R64</f>
        <v>0</v>
      </c>
      <c r="AO67" s="9">
        <f>[4]Лист2!$T210</f>
        <v>0</v>
      </c>
      <c r="AP67" s="8">
        <f>[4]Лист2!$T64</f>
        <v>0</v>
      </c>
      <c r="AQ67" s="8">
        <f t="shared" si="11"/>
        <v>62424182.850000001</v>
      </c>
      <c r="AR67" s="8">
        <f t="shared" si="12"/>
        <v>32253091.449999999</v>
      </c>
      <c r="AS67" s="9">
        <f>[4]Лист2!$W210</f>
        <v>13916</v>
      </c>
      <c r="AT67" s="8">
        <f>[4]Лист2!$W64</f>
        <v>11798900.02</v>
      </c>
      <c r="AU67" s="9">
        <f>[4]Лист2!$X210</f>
        <v>2182</v>
      </c>
      <c r="AV67" s="8">
        <f>[4]Лист2!$X64</f>
        <v>1011449.94</v>
      </c>
      <c r="AW67" s="9">
        <f>[4]Лист2!$Y210</f>
        <v>7231</v>
      </c>
      <c r="AX67" s="8">
        <f>[4]Лист2!$Y64</f>
        <v>19442741.489999998</v>
      </c>
      <c r="AY67" s="9">
        <f>[4]Лист2!$AC210</f>
        <v>486</v>
      </c>
      <c r="AZ67" s="8">
        <f>[4]Лист2!$AC64</f>
        <v>9465876.8699999992</v>
      </c>
      <c r="BA67" s="9">
        <f>[4]Лист2!$Z210</f>
        <v>1016</v>
      </c>
      <c r="BB67" s="40">
        <f>[4]Лист2!$Z64</f>
        <v>20705214.530000001</v>
      </c>
      <c r="BC67" s="9">
        <f>[4]Лист2!$AA210</f>
        <v>0</v>
      </c>
      <c r="BD67" s="8">
        <f>[4]Лист2!$AA64</f>
        <v>0</v>
      </c>
      <c r="BE67" s="9">
        <f>[4]Лист2!$AB210</f>
        <v>0</v>
      </c>
      <c r="BF67" s="40">
        <f>[4]Лист2!$AB64</f>
        <v>0</v>
      </c>
      <c r="BG67" s="9">
        <f>[4]Лист2!$AD210</f>
        <v>0</v>
      </c>
      <c r="BH67" s="8">
        <f>[4]Лист2!$AD64</f>
        <v>0</v>
      </c>
      <c r="BI67" s="8">
        <f t="shared" si="13"/>
        <v>60140292.390000001</v>
      </c>
      <c r="BJ67" s="8">
        <f t="shared" si="14"/>
        <v>32791257.370000001</v>
      </c>
      <c r="BK67" s="9">
        <f>[4]Лист2!$AG210</f>
        <v>14201</v>
      </c>
      <c r="BL67" s="8">
        <f>[4]Лист2!$AG64</f>
        <v>12337003.65</v>
      </c>
      <c r="BM67" s="9">
        <f>[4]Лист2!$AH210</f>
        <v>2182</v>
      </c>
      <c r="BN67" s="8">
        <f>[4]Лист2!$AH64</f>
        <v>1011449.94</v>
      </c>
      <c r="BO67" s="9">
        <f>[4]Лист2!$AI210</f>
        <v>7231</v>
      </c>
      <c r="BP67" s="8">
        <f>[4]Лист2!$AI64</f>
        <v>19442803.780000001</v>
      </c>
      <c r="BQ67" s="9">
        <f>[4]Лист2!$AM210</f>
        <v>405</v>
      </c>
      <c r="BR67" s="8">
        <f>[4]Лист2!$AM64</f>
        <v>6707638.0099999998</v>
      </c>
      <c r="BS67" s="9">
        <f>[4]Лист2!$AJ210</f>
        <v>1015</v>
      </c>
      <c r="BT67" s="40">
        <f>[4]Лист2!$AJ64</f>
        <v>20641397.010000002</v>
      </c>
      <c r="BU67" s="9">
        <f>[4]Лист2!$AK210</f>
        <v>0</v>
      </c>
      <c r="BV67" s="8">
        <f>[4]Лист2!$AK64</f>
        <v>0</v>
      </c>
      <c r="BW67" s="9">
        <f>[4]Лист2!$AL210</f>
        <v>0</v>
      </c>
      <c r="BX67" s="40">
        <f>[4]Лист2!$AL64</f>
        <v>0</v>
      </c>
      <c r="BY67" s="9">
        <f>[4]Лист2!$AN210</f>
        <v>0</v>
      </c>
      <c r="BZ67" s="8">
        <f>[4]Лист2!$AN64</f>
        <v>0</v>
      </c>
      <c r="CA67" s="8">
        <f t="shared" si="15"/>
        <v>78661077.790000007</v>
      </c>
      <c r="CB67" s="8">
        <f t="shared" si="16"/>
        <v>34663652.909999996</v>
      </c>
      <c r="CC67" s="9">
        <f>[4]Лист2!$AQ210</f>
        <v>14034</v>
      </c>
      <c r="CD67" s="8">
        <f>[4]Лист2!$AQ64</f>
        <v>5418176.0700000003</v>
      </c>
      <c r="CE67" s="9">
        <f>[4]Лист2!$AR210</f>
        <v>2227</v>
      </c>
      <c r="CF67" s="8">
        <f>[4]Лист2!$AR64</f>
        <v>662296.44999999995</v>
      </c>
      <c r="CG67" s="9">
        <f>[4]Лист2!$AS210</f>
        <v>7343</v>
      </c>
      <c r="CH67" s="8">
        <f>[4]Лист2!$AS64</f>
        <v>28583180.390000001</v>
      </c>
      <c r="CI67" s="9">
        <f>[4]Лист2!$AW210</f>
        <v>442</v>
      </c>
      <c r="CJ67" s="8">
        <f>[4]Лист2!$AW64</f>
        <v>5269282.92</v>
      </c>
      <c r="CK67" s="9">
        <f>[4]Лист2!$AT210</f>
        <v>553</v>
      </c>
      <c r="CL67" s="40">
        <f>[4]Лист2!$AT64</f>
        <v>38728141.960000001</v>
      </c>
      <c r="CM67" s="9">
        <f>[4]Лист2!$AU210</f>
        <v>0</v>
      </c>
      <c r="CN67" s="8">
        <f>[4]Лист2!$AU64</f>
        <v>0</v>
      </c>
      <c r="CO67" s="9">
        <f>[4]Лист2!$AV210</f>
        <v>0</v>
      </c>
      <c r="CP67" s="40">
        <f>[4]Лист2!$AV64</f>
        <v>0</v>
      </c>
      <c r="CQ67" s="9">
        <f>[4]Лист2!$AX210</f>
        <v>0</v>
      </c>
      <c r="CR67" s="8">
        <f>[4]Лист2!$AX64</f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170</v>
      </c>
      <c r="E68" s="25" t="s">
        <v>154</v>
      </c>
      <c r="F68" s="31" t="s">
        <v>171</v>
      </c>
      <c r="G68" s="8">
        <f t="shared" si="6"/>
        <v>35826211.5</v>
      </c>
      <c r="H68" s="8">
        <f t="shared" si="7"/>
        <v>30673541.129999999</v>
      </c>
      <c r="I68" s="9">
        <f t="shared" si="19"/>
        <v>18181</v>
      </c>
      <c r="J68" s="8">
        <f t="shared" si="19"/>
        <v>14110982.369999999</v>
      </c>
      <c r="K68" s="9">
        <f t="shared" si="19"/>
        <v>3795</v>
      </c>
      <c r="L68" s="8">
        <f t="shared" si="19"/>
        <v>1453630.64</v>
      </c>
      <c r="M68" s="9">
        <f t="shared" si="19"/>
        <v>10984</v>
      </c>
      <c r="N68" s="8">
        <f t="shared" si="19"/>
        <v>15108928.119999999</v>
      </c>
      <c r="O68" s="9">
        <f t="shared" si="19"/>
        <v>160</v>
      </c>
      <c r="P68" s="8">
        <f t="shared" si="19"/>
        <v>498705.75</v>
      </c>
      <c r="Q68" s="9">
        <f t="shared" si="19"/>
        <v>350</v>
      </c>
      <c r="R68" s="8">
        <f t="shared" si="19"/>
        <v>4653964.62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9075490.5</v>
      </c>
      <c r="Z68" s="8">
        <f t="shared" si="10"/>
        <v>7731824.0300000003</v>
      </c>
      <c r="AA68" s="9">
        <f>[4]Лист2!$M211</f>
        <v>4450</v>
      </c>
      <c r="AB68" s="8">
        <f>[4]Лист2!$M65</f>
        <v>3380716.76</v>
      </c>
      <c r="AC68" s="9">
        <f>[4]Лист2!$N211</f>
        <v>960</v>
      </c>
      <c r="AD68" s="8">
        <f>[4]Лист2!$N65</f>
        <v>373854.66</v>
      </c>
      <c r="AE68" s="9">
        <f>[4]Лист2!$O211</f>
        <v>2746</v>
      </c>
      <c r="AF68" s="8">
        <f>[4]Лист2!$O65</f>
        <v>3977252.61</v>
      </c>
      <c r="AG68" s="9">
        <f>[4]Лист2!$S211</f>
        <v>80</v>
      </c>
      <c r="AH68" s="8">
        <f>[4]Лист2!$S65</f>
        <v>254896.95</v>
      </c>
      <c r="AI68" s="9">
        <f>[4]Лист2!$P211</f>
        <v>87</v>
      </c>
      <c r="AJ68" s="40">
        <f>[4]Лист2!$P65</f>
        <v>1088769.52</v>
      </c>
      <c r="AK68" s="9">
        <f>[4]Лист2!$Q211</f>
        <v>0</v>
      </c>
      <c r="AL68" s="8">
        <f>[4]Лист2!$Q65</f>
        <v>0</v>
      </c>
      <c r="AM68" s="9">
        <f>[4]Лист2!$R211</f>
        <v>0</v>
      </c>
      <c r="AN68" s="40">
        <f>[4]Лист2!$R65</f>
        <v>0</v>
      </c>
      <c r="AO68" s="9">
        <f>[4]Лист2!$T211</f>
        <v>0</v>
      </c>
      <c r="AP68" s="8">
        <f>[4]Лист2!$T65</f>
        <v>0</v>
      </c>
      <c r="AQ68" s="8">
        <f t="shared" si="11"/>
        <v>9036778.5800000001</v>
      </c>
      <c r="AR68" s="8">
        <f t="shared" si="12"/>
        <v>7318896.6699999999</v>
      </c>
      <c r="AS68" s="9">
        <f>[4]Лист2!$W211</f>
        <v>4451</v>
      </c>
      <c r="AT68" s="8">
        <f>[4]Лист2!$W65</f>
        <v>2816336.85</v>
      </c>
      <c r="AU68" s="9">
        <f>[4]Лист2!$X211</f>
        <v>960</v>
      </c>
      <c r="AV68" s="8">
        <f>[4]Лист2!$X65</f>
        <v>373960.46</v>
      </c>
      <c r="AW68" s="9">
        <f>[4]Лист2!$Y211</f>
        <v>2746</v>
      </c>
      <c r="AX68" s="8">
        <f>[4]Лист2!$Y65</f>
        <v>4128599.36</v>
      </c>
      <c r="AY68" s="9">
        <f>[4]Лист2!$AC211</f>
        <v>80</v>
      </c>
      <c r="AZ68" s="8">
        <f>[4]Лист2!$AC65</f>
        <v>243808.8</v>
      </c>
      <c r="BA68" s="9">
        <f>[4]Лист2!$Z211</f>
        <v>97</v>
      </c>
      <c r="BB68" s="40">
        <f>[4]Лист2!$Z65</f>
        <v>1474073.11</v>
      </c>
      <c r="BC68" s="9">
        <f>[4]Лист2!$AA211</f>
        <v>0</v>
      </c>
      <c r="BD68" s="8">
        <f>[4]Лист2!$AA65</f>
        <v>0</v>
      </c>
      <c r="BE68" s="9">
        <f>[4]Лист2!$AB211</f>
        <v>0</v>
      </c>
      <c r="BF68" s="40">
        <f>[4]Лист2!$AB65</f>
        <v>0</v>
      </c>
      <c r="BG68" s="9">
        <f>[4]Лист2!$AD211</f>
        <v>0</v>
      </c>
      <c r="BH68" s="8">
        <f>[4]Лист2!$AD65</f>
        <v>0</v>
      </c>
      <c r="BI68" s="8">
        <f t="shared" si="13"/>
        <v>8733701.4700000007</v>
      </c>
      <c r="BJ68" s="8">
        <f t="shared" si="14"/>
        <v>7402179.1600000001</v>
      </c>
      <c r="BK68" s="9">
        <f>[4]Лист2!$AG211</f>
        <v>4450</v>
      </c>
      <c r="BL68" s="8">
        <f>[4]Лист2!$AG65</f>
        <v>2893829.18</v>
      </c>
      <c r="BM68" s="9">
        <f>[4]Лист2!$AH211</f>
        <v>960</v>
      </c>
      <c r="BN68" s="8">
        <f>[4]Лист2!$AH65</f>
        <v>373960.46</v>
      </c>
      <c r="BO68" s="9">
        <f>[4]Лист2!$AI211</f>
        <v>2746</v>
      </c>
      <c r="BP68" s="8">
        <f>[4]Лист2!$AI65</f>
        <v>4134389.52</v>
      </c>
      <c r="BQ68" s="9">
        <f>[4]Лист2!$AM211</f>
        <v>0</v>
      </c>
      <c r="BR68" s="8">
        <f>[4]Лист2!$AM65</f>
        <v>0</v>
      </c>
      <c r="BS68" s="9">
        <f>[4]Лист2!$AJ211</f>
        <v>88</v>
      </c>
      <c r="BT68" s="40">
        <f>[4]Лист2!$AJ65</f>
        <v>1331522.31</v>
      </c>
      <c r="BU68" s="9">
        <f>[4]Лист2!$AK211</f>
        <v>0</v>
      </c>
      <c r="BV68" s="8">
        <f>[4]Лист2!$AK65</f>
        <v>0</v>
      </c>
      <c r="BW68" s="9">
        <f>[4]Лист2!$AL211</f>
        <v>0</v>
      </c>
      <c r="BX68" s="40">
        <f>[4]Лист2!$AL65</f>
        <v>0</v>
      </c>
      <c r="BY68" s="9">
        <f>[4]Лист2!$AN211</f>
        <v>0</v>
      </c>
      <c r="BZ68" s="8">
        <f>[4]Лист2!$AN65</f>
        <v>0</v>
      </c>
      <c r="CA68" s="8">
        <f t="shared" si="15"/>
        <v>8980240.9499999993</v>
      </c>
      <c r="CB68" s="8">
        <f t="shared" si="16"/>
        <v>8220641.2699999996</v>
      </c>
      <c r="CC68" s="9">
        <f>[4]Лист2!$AQ211</f>
        <v>4830</v>
      </c>
      <c r="CD68" s="8">
        <f>[4]Лист2!$AQ65</f>
        <v>5020099.58</v>
      </c>
      <c r="CE68" s="9">
        <f>[4]Лист2!$AR211</f>
        <v>915</v>
      </c>
      <c r="CF68" s="8">
        <f>[4]Лист2!$AR65</f>
        <v>331855.06</v>
      </c>
      <c r="CG68" s="9">
        <f>[4]Лист2!$AS211</f>
        <v>2746</v>
      </c>
      <c r="CH68" s="8">
        <f>[4]Лист2!$AS65</f>
        <v>2868686.63</v>
      </c>
      <c r="CI68" s="9">
        <f>[4]Лист2!$AW211</f>
        <v>0</v>
      </c>
      <c r="CJ68" s="8">
        <f>[4]Лист2!$AW65</f>
        <v>0</v>
      </c>
      <c r="CK68" s="9">
        <f>[4]Лист2!$AT211</f>
        <v>78</v>
      </c>
      <c r="CL68" s="40">
        <f>[4]Лист2!$AT65</f>
        <v>759599.68</v>
      </c>
      <c r="CM68" s="9">
        <f>[4]Лист2!$AU211</f>
        <v>0</v>
      </c>
      <c r="CN68" s="8">
        <f>[4]Лист2!$AU65</f>
        <v>0</v>
      </c>
      <c r="CO68" s="9">
        <f>[4]Лист2!$AV211</f>
        <v>0</v>
      </c>
      <c r="CP68" s="40">
        <f>[4]Лист2!$AV65</f>
        <v>0</v>
      </c>
      <c r="CQ68" s="9">
        <f>[4]Лист2!$AX211</f>
        <v>0</v>
      </c>
      <c r="CR68" s="8">
        <f>[4]Лист2!$AX65</f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170</v>
      </c>
      <c r="E69" s="25" t="s">
        <v>154</v>
      </c>
      <c r="F69" s="31" t="s">
        <v>171</v>
      </c>
      <c r="G69" s="8">
        <f t="shared" si="6"/>
        <v>10093732.560000001</v>
      </c>
      <c r="H69" s="8">
        <f t="shared" si="7"/>
        <v>10093732.560000001</v>
      </c>
      <c r="I69" s="9">
        <f t="shared" si="19"/>
        <v>7393</v>
      </c>
      <c r="J69" s="8">
        <f t="shared" si="19"/>
        <v>2321558.4900000002</v>
      </c>
      <c r="K69" s="9">
        <f t="shared" si="19"/>
        <v>1660</v>
      </c>
      <c r="L69" s="8">
        <f t="shared" si="19"/>
        <v>797404.87</v>
      </c>
      <c r="M69" s="9">
        <f t="shared" si="19"/>
        <v>7513</v>
      </c>
      <c r="N69" s="8">
        <f t="shared" si="19"/>
        <v>6974769.2000000002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2523433.14</v>
      </c>
      <c r="Z69" s="8">
        <f t="shared" si="10"/>
        <v>2523433.14</v>
      </c>
      <c r="AA69" s="9">
        <f>[4]Лист2!$M212</f>
        <v>1848</v>
      </c>
      <c r="AB69" s="8">
        <f>[4]Лист2!$M66</f>
        <v>580389.62</v>
      </c>
      <c r="AC69" s="9">
        <f>[4]Лист2!$N212</f>
        <v>415</v>
      </c>
      <c r="AD69" s="8">
        <f>[4]Лист2!$N66</f>
        <v>199351.22</v>
      </c>
      <c r="AE69" s="9">
        <f>[4]Лист2!$O212</f>
        <v>1914</v>
      </c>
      <c r="AF69" s="8">
        <f>[4]Лист2!$O66</f>
        <v>1743692.3</v>
      </c>
      <c r="AG69" s="9">
        <f>[4]Лист2!$S212</f>
        <v>0</v>
      </c>
      <c r="AH69" s="8">
        <f>[4]Лист2!$S66</f>
        <v>0</v>
      </c>
      <c r="AI69" s="9">
        <f>[4]Лист2!$P212</f>
        <v>0</v>
      </c>
      <c r="AJ69" s="40">
        <f>[4]Лист2!$P66</f>
        <v>0</v>
      </c>
      <c r="AK69" s="9">
        <f>[4]Лист2!$Q212</f>
        <v>0</v>
      </c>
      <c r="AL69" s="8">
        <f>[4]Лист2!$Q66</f>
        <v>0</v>
      </c>
      <c r="AM69" s="9">
        <f>[4]Лист2!$R212</f>
        <v>0</v>
      </c>
      <c r="AN69" s="40">
        <f>[4]Лист2!$R66</f>
        <v>0</v>
      </c>
      <c r="AO69" s="9">
        <f>[4]Лист2!$T212</f>
        <v>0</v>
      </c>
      <c r="AP69" s="8">
        <f>[4]Лист2!$T66</f>
        <v>0</v>
      </c>
      <c r="AQ69" s="8">
        <f t="shared" si="11"/>
        <v>2523433.14</v>
      </c>
      <c r="AR69" s="8">
        <f t="shared" si="12"/>
        <v>2523433.14</v>
      </c>
      <c r="AS69" s="9">
        <f>[4]Лист2!$W212</f>
        <v>1848</v>
      </c>
      <c r="AT69" s="8">
        <f>[4]Лист2!$W66</f>
        <v>580389.62</v>
      </c>
      <c r="AU69" s="9">
        <f>[4]Лист2!$X212</f>
        <v>415</v>
      </c>
      <c r="AV69" s="8">
        <f>[4]Лист2!$X66</f>
        <v>199351.22</v>
      </c>
      <c r="AW69" s="9">
        <f>[4]Лист2!$Y212</f>
        <v>1914</v>
      </c>
      <c r="AX69" s="8">
        <f>[4]Лист2!$Y66</f>
        <v>1743692.3</v>
      </c>
      <c r="AY69" s="9">
        <f>[4]Лист2!$AC212</f>
        <v>0</v>
      </c>
      <c r="AZ69" s="8">
        <f>[4]Лист2!$AC66</f>
        <v>0</v>
      </c>
      <c r="BA69" s="9">
        <f>[4]Лист2!$Z212</f>
        <v>0</v>
      </c>
      <c r="BB69" s="40">
        <f>[4]Лист2!$Z66</f>
        <v>0</v>
      </c>
      <c r="BC69" s="9">
        <f>[4]Лист2!$AA212</f>
        <v>0</v>
      </c>
      <c r="BD69" s="8">
        <f>[4]Лист2!$AA66</f>
        <v>0</v>
      </c>
      <c r="BE69" s="9">
        <f>[4]Лист2!$AB212</f>
        <v>0</v>
      </c>
      <c r="BF69" s="40">
        <f>[4]Лист2!$AB66</f>
        <v>0</v>
      </c>
      <c r="BG69" s="9">
        <f>[4]Лист2!$AD212</f>
        <v>0</v>
      </c>
      <c r="BH69" s="8">
        <f>[4]Лист2!$AD66</f>
        <v>0</v>
      </c>
      <c r="BI69" s="8">
        <f t="shared" si="13"/>
        <v>2523433.14</v>
      </c>
      <c r="BJ69" s="8">
        <f t="shared" si="14"/>
        <v>2523433.14</v>
      </c>
      <c r="BK69" s="9">
        <f>[4]Лист2!$AG212</f>
        <v>1848</v>
      </c>
      <c r="BL69" s="8">
        <f>[4]Лист2!$AG66</f>
        <v>580389.62</v>
      </c>
      <c r="BM69" s="9">
        <f>[4]Лист2!$AH212</f>
        <v>415</v>
      </c>
      <c r="BN69" s="8">
        <f>[4]Лист2!$AH66</f>
        <v>199351.22</v>
      </c>
      <c r="BO69" s="9">
        <f>[4]Лист2!$AI212</f>
        <v>1773</v>
      </c>
      <c r="BP69" s="8">
        <f>[4]Лист2!$AI66</f>
        <v>1743692.3</v>
      </c>
      <c r="BQ69" s="9">
        <f>[4]Лист2!$AM212</f>
        <v>0</v>
      </c>
      <c r="BR69" s="8">
        <f>[4]Лист2!$AM66</f>
        <v>0</v>
      </c>
      <c r="BS69" s="9">
        <f>[4]Лист2!$AJ212</f>
        <v>0</v>
      </c>
      <c r="BT69" s="40">
        <f>[4]Лист2!$AJ66</f>
        <v>0</v>
      </c>
      <c r="BU69" s="9">
        <f>[4]Лист2!$AK212</f>
        <v>0</v>
      </c>
      <c r="BV69" s="8">
        <f>[4]Лист2!$AK66</f>
        <v>0</v>
      </c>
      <c r="BW69" s="9">
        <f>[4]Лист2!$AL212</f>
        <v>0</v>
      </c>
      <c r="BX69" s="40">
        <f>[4]Лист2!$AL66</f>
        <v>0</v>
      </c>
      <c r="BY69" s="9">
        <f>[4]Лист2!$AN212</f>
        <v>0</v>
      </c>
      <c r="BZ69" s="8">
        <f>[4]Лист2!$AN66</f>
        <v>0</v>
      </c>
      <c r="CA69" s="8">
        <f t="shared" si="15"/>
        <v>2523433.14</v>
      </c>
      <c r="CB69" s="8">
        <f t="shared" si="16"/>
        <v>2523433.14</v>
      </c>
      <c r="CC69" s="9">
        <f>[4]Лист2!$AQ212</f>
        <v>1849</v>
      </c>
      <c r="CD69" s="8">
        <f>[4]Лист2!$AQ66</f>
        <v>580389.63</v>
      </c>
      <c r="CE69" s="9">
        <f>[4]Лист2!$AR212</f>
        <v>415</v>
      </c>
      <c r="CF69" s="8">
        <f>[4]Лист2!$AR66</f>
        <v>199351.21</v>
      </c>
      <c r="CG69" s="9">
        <f>[4]Лист2!$AS212</f>
        <v>1912</v>
      </c>
      <c r="CH69" s="8">
        <f>[4]Лист2!$AS66</f>
        <v>1743692.3</v>
      </c>
      <c r="CI69" s="9">
        <f>[4]Лист2!$AW212</f>
        <v>0</v>
      </c>
      <c r="CJ69" s="8">
        <f>[4]Лист2!$AW66</f>
        <v>0</v>
      </c>
      <c r="CK69" s="9">
        <f>[4]Лист2!$AT212</f>
        <v>0</v>
      </c>
      <c r="CL69" s="40">
        <f>[4]Лист2!$AT66</f>
        <v>0</v>
      </c>
      <c r="CM69" s="9">
        <f>[4]Лист2!$AU212</f>
        <v>0</v>
      </c>
      <c r="CN69" s="8">
        <f>[4]Лист2!$AU66</f>
        <v>0</v>
      </c>
      <c r="CO69" s="9">
        <f>[4]Лист2!$AV212</f>
        <v>0</v>
      </c>
      <c r="CP69" s="40">
        <f>[4]Лист2!$AV66</f>
        <v>0</v>
      </c>
      <c r="CQ69" s="9">
        <f>[4]Лист2!$AX212</f>
        <v>0</v>
      </c>
      <c r="CR69" s="8">
        <f>[4]Лист2!$AX66</f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170</v>
      </c>
      <c r="E70" s="25" t="s">
        <v>154</v>
      </c>
      <c r="F70" s="31" t="s">
        <v>171</v>
      </c>
      <c r="G70" s="8">
        <f t="shared" si="6"/>
        <v>20023868.039999999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9405</v>
      </c>
      <c r="X70" s="8">
        <f t="shared" si="18"/>
        <v>20023868.039999999</v>
      </c>
      <c r="Y70" s="8">
        <f t="shared" si="9"/>
        <v>4909650.93</v>
      </c>
      <c r="Z70" s="8">
        <f t="shared" si="10"/>
        <v>0</v>
      </c>
      <c r="AA70" s="9">
        <f>[4]Лист2!$M213</f>
        <v>0</v>
      </c>
      <c r="AB70" s="8">
        <f>[4]Лист2!$M67</f>
        <v>0</v>
      </c>
      <c r="AC70" s="9">
        <f>[4]Лист2!$N213</f>
        <v>0</v>
      </c>
      <c r="AD70" s="8">
        <f>[4]Лист2!$N67</f>
        <v>0</v>
      </c>
      <c r="AE70" s="9">
        <f>[4]Лист2!$O213</f>
        <v>0</v>
      </c>
      <c r="AF70" s="8">
        <f>[4]Лист2!$O67</f>
        <v>0</v>
      </c>
      <c r="AG70" s="9">
        <f>[4]Лист2!$S213</f>
        <v>0</v>
      </c>
      <c r="AH70" s="8">
        <f>[4]Лист2!$S67</f>
        <v>0</v>
      </c>
      <c r="AI70" s="9">
        <f>[4]Лист2!$P213</f>
        <v>0</v>
      </c>
      <c r="AJ70" s="40">
        <f>[4]Лист2!$P67</f>
        <v>0</v>
      </c>
      <c r="AK70" s="9">
        <f>[4]Лист2!$Q213</f>
        <v>0</v>
      </c>
      <c r="AL70" s="8">
        <f>[4]Лист2!$Q67</f>
        <v>0</v>
      </c>
      <c r="AM70" s="9">
        <f>[4]Лист2!$R213</f>
        <v>0</v>
      </c>
      <c r="AN70" s="40">
        <f>[4]Лист2!$R67</f>
        <v>0</v>
      </c>
      <c r="AO70" s="9">
        <f>[4]Лист2!$T213</f>
        <v>2068</v>
      </c>
      <c r="AP70" s="8">
        <f>[4]Лист2!$T67</f>
        <v>4909650.93</v>
      </c>
      <c r="AQ70" s="8">
        <f t="shared" si="11"/>
        <v>5414934.5999999996</v>
      </c>
      <c r="AR70" s="8">
        <f t="shared" si="12"/>
        <v>0</v>
      </c>
      <c r="AS70" s="9">
        <f>[4]Лист2!$W213</f>
        <v>0</v>
      </c>
      <c r="AT70" s="8">
        <f>[4]Лист2!$W67</f>
        <v>0</v>
      </c>
      <c r="AU70" s="9">
        <f>[4]Лист2!$X213</f>
        <v>0</v>
      </c>
      <c r="AV70" s="8">
        <f>[4]Лист2!$X67</f>
        <v>0</v>
      </c>
      <c r="AW70" s="9">
        <f>[4]Лист2!$Y213</f>
        <v>0</v>
      </c>
      <c r="AX70" s="8">
        <f>[4]Лист2!$Y67</f>
        <v>0</v>
      </c>
      <c r="AY70" s="9">
        <f>[4]Лист2!$AC213</f>
        <v>0</v>
      </c>
      <c r="AZ70" s="8">
        <f>[4]Лист2!$AC67</f>
        <v>0</v>
      </c>
      <c r="BA70" s="9">
        <f>[4]Лист2!$Z213</f>
        <v>0</v>
      </c>
      <c r="BB70" s="40">
        <f>[4]Лист2!$Z67</f>
        <v>0</v>
      </c>
      <c r="BC70" s="9">
        <f>[4]Лист2!$AA213</f>
        <v>0</v>
      </c>
      <c r="BD70" s="8">
        <f>[4]Лист2!$AA67</f>
        <v>0</v>
      </c>
      <c r="BE70" s="9">
        <f>[4]Лист2!$AB213</f>
        <v>0</v>
      </c>
      <c r="BF70" s="40">
        <f>[4]Лист2!$AB67</f>
        <v>0</v>
      </c>
      <c r="BG70" s="9">
        <f>[4]Лист2!$AD213</f>
        <v>1804</v>
      </c>
      <c r="BH70" s="8">
        <f>[4]Лист2!$AD67</f>
        <v>5414934.5999999996</v>
      </c>
      <c r="BI70" s="8">
        <f t="shared" si="13"/>
        <v>5418889.1299999999</v>
      </c>
      <c r="BJ70" s="8">
        <f t="shared" si="14"/>
        <v>0</v>
      </c>
      <c r="BK70" s="9">
        <f>[4]Лист2!$AG213</f>
        <v>0</v>
      </c>
      <c r="BL70" s="8">
        <f>[4]Лист2!$AG67</f>
        <v>0</v>
      </c>
      <c r="BM70" s="9">
        <f>[4]Лист2!$AH213</f>
        <v>0</v>
      </c>
      <c r="BN70" s="8">
        <f>[4]Лист2!$AH67</f>
        <v>0</v>
      </c>
      <c r="BO70" s="9">
        <f>[4]Лист2!$AI213</f>
        <v>0</v>
      </c>
      <c r="BP70" s="8">
        <f>[4]Лист2!$AI67</f>
        <v>0</v>
      </c>
      <c r="BQ70" s="9">
        <f>[4]Лист2!$AM213</f>
        <v>0</v>
      </c>
      <c r="BR70" s="8">
        <f>[4]Лист2!$AM67</f>
        <v>0</v>
      </c>
      <c r="BS70" s="9">
        <f>[4]Лист2!$AJ213</f>
        <v>0</v>
      </c>
      <c r="BT70" s="40">
        <f>[4]Лист2!$AJ67</f>
        <v>0</v>
      </c>
      <c r="BU70" s="9">
        <f>[4]Лист2!$AK213</f>
        <v>0</v>
      </c>
      <c r="BV70" s="8">
        <f>[4]Лист2!$AK67</f>
        <v>0</v>
      </c>
      <c r="BW70" s="9">
        <f>[4]Лист2!$AL213</f>
        <v>0</v>
      </c>
      <c r="BX70" s="40">
        <f>[4]Лист2!$AL67</f>
        <v>0</v>
      </c>
      <c r="BY70" s="9">
        <f>[4]Лист2!$AN213</f>
        <v>1803</v>
      </c>
      <c r="BZ70" s="8">
        <f>[4]Лист2!$AN67</f>
        <v>5418889.1299999999</v>
      </c>
      <c r="CA70" s="8">
        <f t="shared" si="15"/>
        <v>4280393.38</v>
      </c>
      <c r="CB70" s="8">
        <f t="shared" si="16"/>
        <v>0</v>
      </c>
      <c r="CC70" s="9">
        <f>[4]Лист2!$AQ213</f>
        <v>0</v>
      </c>
      <c r="CD70" s="8">
        <f>[4]Лист2!$AQ67</f>
        <v>0</v>
      </c>
      <c r="CE70" s="9">
        <f>[4]Лист2!$AR213</f>
        <v>0</v>
      </c>
      <c r="CF70" s="8">
        <f>[4]Лист2!$AR67</f>
        <v>0</v>
      </c>
      <c r="CG70" s="9">
        <f>[4]Лист2!$AS213</f>
        <v>0</v>
      </c>
      <c r="CH70" s="8">
        <f>[4]Лист2!$AS67</f>
        <v>0</v>
      </c>
      <c r="CI70" s="9">
        <f>[4]Лист2!$AW213</f>
        <v>0</v>
      </c>
      <c r="CJ70" s="8">
        <f>[4]Лист2!$AW67</f>
        <v>0</v>
      </c>
      <c r="CK70" s="9">
        <f>[4]Лист2!$AT213</f>
        <v>0</v>
      </c>
      <c r="CL70" s="40">
        <f>[4]Лист2!$AT67</f>
        <v>0</v>
      </c>
      <c r="CM70" s="9">
        <f>[4]Лист2!$AU213</f>
        <v>0</v>
      </c>
      <c r="CN70" s="8">
        <f>[4]Лист2!$AU67</f>
        <v>0</v>
      </c>
      <c r="CO70" s="9">
        <f>[4]Лист2!$AV213</f>
        <v>0</v>
      </c>
      <c r="CP70" s="40">
        <f>[4]Лист2!$AV67</f>
        <v>0</v>
      </c>
      <c r="CQ70" s="9">
        <f>[4]Лист2!$AX213</f>
        <v>3730</v>
      </c>
      <c r="CR70" s="8">
        <f>[4]Лист2!$AX67</f>
        <v>4280393.38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170</v>
      </c>
      <c r="E71" s="25" t="s">
        <v>154</v>
      </c>
      <c r="F71" s="31" t="s">
        <v>171</v>
      </c>
      <c r="G71" s="8">
        <f t="shared" si="6"/>
        <v>9601764.2799999993</v>
      </c>
      <c r="H71" s="8">
        <f t="shared" si="7"/>
        <v>4593628.24</v>
      </c>
      <c r="I71" s="9">
        <f t="shared" si="19"/>
        <v>2213</v>
      </c>
      <c r="J71" s="8">
        <f t="shared" si="19"/>
        <v>2663401.42</v>
      </c>
      <c r="K71" s="9">
        <f t="shared" si="19"/>
        <v>1170</v>
      </c>
      <c r="L71" s="8">
        <f t="shared" si="19"/>
        <v>579218.34</v>
      </c>
      <c r="M71" s="9">
        <f t="shared" si="19"/>
        <v>2672</v>
      </c>
      <c r="N71" s="8">
        <f t="shared" si="19"/>
        <v>1351008.48</v>
      </c>
      <c r="O71" s="9">
        <f t="shared" si="19"/>
        <v>310</v>
      </c>
      <c r="P71" s="8">
        <f t="shared" si="19"/>
        <v>2473464.27</v>
      </c>
      <c r="Q71" s="9">
        <f t="shared" si="19"/>
        <v>21</v>
      </c>
      <c r="R71" s="8">
        <f t="shared" si="19"/>
        <v>330772.43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646</v>
      </c>
      <c r="X71" s="8">
        <f t="shared" si="18"/>
        <v>2203899.34</v>
      </c>
      <c r="Y71" s="8">
        <f t="shared" si="9"/>
        <v>2152627.7999999998</v>
      </c>
      <c r="Z71" s="8">
        <f t="shared" si="10"/>
        <v>830135.8</v>
      </c>
      <c r="AA71" s="9">
        <f>[4]Лист2!$M214</f>
        <v>558</v>
      </c>
      <c r="AB71" s="8">
        <f>[4]Лист2!$M68</f>
        <v>624147.49</v>
      </c>
      <c r="AC71" s="9">
        <f>[4]Лист2!$N214</f>
        <v>300</v>
      </c>
      <c r="AD71" s="8">
        <f>[4]Лист2!$N68</f>
        <v>153165.10999999999</v>
      </c>
      <c r="AE71" s="9">
        <f>[4]Лист2!$O214</f>
        <v>710</v>
      </c>
      <c r="AF71" s="8">
        <f>[4]Лист2!$O68</f>
        <v>52823.199999999997</v>
      </c>
      <c r="AG71" s="9">
        <f>[4]Лист2!$S214</f>
        <v>81</v>
      </c>
      <c r="AH71" s="8">
        <f>[4]Лист2!$S68</f>
        <v>617957.77</v>
      </c>
      <c r="AI71" s="9">
        <f>[4]Лист2!$P214</f>
        <v>6</v>
      </c>
      <c r="AJ71" s="40">
        <f>[4]Лист2!$P68</f>
        <v>97282.96</v>
      </c>
      <c r="AK71" s="9">
        <f>[4]Лист2!$Q214</f>
        <v>0</v>
      </c>
      <c r="AL71" s="8">
        <f>[4]Лист2!$Q68</f>
        <v>0</v>
      </c>
      <c r="AM71" s="9">
        <f>[4]Лист2!$R214</f>
        <v>0</v>
      </c>
      <c r="AN71" s="40">
        <f>[4]Лист2!$R68</f>
        <v>0</v>
      </c>
      <c r="AO71" s="9">
        <f>[4]Лист2!$T214</f>
        <v>161</v>
      </c>
      <c r="AP71" s="8">
        <f>[4]Лист2!$T68</f>
        <v>607251.27</v>
      </c>
      <c r="AQ71" s="8">
        <f t="shared" si="11"/>
        <v>2119555.27</v>
      </c>
      <c r="AR71" s="8">
        <f t="shared" si="12"/>
        <v>791845.07</v>
      </c>
      <c r="AS71" s="9">
        <f>[4]Лист2!$W214</f>
        <v>525</v>
      </c>
      <c r="AT71" s="8">
        <f>[4]Лист2!$W68</f>
        <v>593358.22</v>
      </c>
      <c r="AU71" s="9">
        <f>[4]Лист2!$X214</f>
        <v>285</v>
      </c>
      <c r="AV71" s="8">
        <f>[4]Лист2!$X68</f>
        <v>145756.85</v>
      </c>
      <c r="AW71" s="9">
        <f>[4]Лист2!$Y214</f>
        <v>654</v>
      </c>
      <c r="AX71" s="8">
        <f>[4]Лист2!$Y68</f>
        <v>52730</v>
      </c>
      <c r="AY71" s="9">
        <f>[4]Лист2!$AC214</f>
        <v>76</v>
      </c>
      <c r="AZ71" s="8">
        <f>[4]Лист2!$AC68</f>
        <v>574830.48</v>
      </c>
      <c r="BA71" s="9">
        <f>[4]Лист2!$Z214</f>
        <v>9</v>
      </c>
      <c r="BB71" s="40">
        <f>[4]Лист2!$Z68</f>
        <v>145628.45000000001</v>
      </c>
      <c r="BC71" s="9">
        <f>[4]Лист2!$AA214</f>
        <v>0</v>
      </c>
      <c r="BD71" s="8">
        <f>[4]Лист2!$AA68</f>
        <v>0</v>
      </c>
      <c r="BE71" s="9">
        <f>[4]Лист2!$AB214</f>
        <v>0</v>
      </c>
      <c r="BF71" s="40">
        <f>[4]Лист2!$AB68</f>
        <v>0</v>
      </c>
      <c r="BG71" s="9">
        <f>[4]Лист2!$AD214</f>
        <v>161</v>
      </c>
      <c r="BH71" s="8">
        <f>[4]Лист2!$AD68</f>
        <v>607251.27</v>
      </c>
      <c r="BI71" s="8">
        <f t="shared" si="13"/>
        <v>2614767.0099999998</v>
      </c>
      <c r="BJ71" s="8">
        <f t="shared" si="14"/>
        <v>1244394.68</v>
      </c>
      <c r="BK71" s="9">
        <f>[4]Лист2!$AG214</f>
        <v>580</v>
      </c>
      <c r="BL71" s="8">
        <f>[4]Лист2!$AG68</f>
        <v>893358.26</v>
      </c>
      <c r="BM71" s="9">
        <f>[4]Лист2!$AH214</f>
        <v>293</v>
      </c>
      <c r="BN71" s="8">
        <f>[4]Лист2!$AH68</f>
        <v>249762.85</v>
      </c>
      <c r="BO71" s="9">
        <f>[4]Лист2!$AI214</f>
        <v>654</v>
      </c>
      <c r="BP71" s="8">
        <f>[4]Лист2!$AI68</f>
        <v>101273.57</v>
      </c>
      <c r="BQ71" s="9">
        <f>[4]Лист2!$AM214</f>
        <v>76</v>
      </c>
      <c r="BR71" s="8">
        <f>[4]Лист2!$AM68</f>
        <v>575260.04</v>
      </c>
      <c r="BS71" s="9">
        <f>[4]Лист2!$AJ214</f>
        <v>6</v>
      </c>
      <c r="BT71" s="40">
        <f>[4]Лист2!$AJ68</f>
        <v>87861.02</v>
      </c>
      <c r="BU71" s="9">
        <f>[4]Лист2!$AK214</f>
        <v>0</v>
      </c>
      <c r="BV71" s="8">
        <f>[4]Лист2!$AK68</f>
        <v>0</v>
      </c>
      <c r="BW71" s="9">
        <f>[4]Лист2!$AL214</f>
        <v>0</v>
      </c>
      <c r="BX71" s="40">
        <f>[4]Лист2!$AL68</f>
        <v>0</v>
      </c>
      <c r="BY71" s="9">
        <f>[4]Лист2!$AN214</f>
        <v>162</v>
      </c>
      <c r="BZ71" s="8">
        <f>[4]Лист2!$AN68</f>
        <v>707251.27</v>
      </c>
      <c r="CA71" s="8">
        <f t="shared" si="15"/>
        <v>2714814.2</v>
      </c>
      <c r="CB71" s="8">
        <f t="shared" si="16"/>
        <v>1727252.69</v>
      </c>
      <c r="CC71" s="9">
        <f>[4]Лист2!$AQ214</f>
        <v>550</v>
      </c>
      <c r="CD71" s="8">
        <f>[4]Лист2!$AQ68</f>
        <v>552537.44999999995</v>
      </c>
      <c r="CE71" s="9">
        <f>[4]Лист2!$AR214</f>
        <v>292</v>
      </c>
      <c r="CF71" s="8">
        <f>[4]Лист2!$AR68</f>
        <v>30533.53</v>
      </c>
      <c r="CG71" s="9">
        <f>[4]Лист2!$AS214</f>
        <v>654</v>
      </c>
      <c r="CH71" s="8">
        <f>[4]Лист2!$AS68</f>
        <v>1144181.71</v>
      </c>
      <c r="CI71" s="9">
        <f>[4]Лист2!$AW214</f>
        <v>77</v>
      </c>
      <c r="CJ71" s="8">
        <f>[4]Лист2!$AW68</f>
        <v>705415.98</v>
      </c>
      <c r="CK71" s="9">
        <f>[4]Лист2!$AT214</f>
        <v>0</v>
      </c>
      <c r="CL71" s="40">
        <f>[4]Лист2!$AT68</f>
        <v>0</v>
      </c>
      <c r="CM71" s="9">
        <f>[4]Лист2!$AU214</f>
        <v>0</v>
      </c>
      <c r="CN71" s="8">
        <f>[4]Лист2!$AU68</f>
        <v>0</v>
      </c>
      <c r="CO71" s="9">
        <f>[4]Лист2!$AV214</f>
        <v>0</v>
      </c>
      <c r="CP71" s="40">
        <f>[4]Лист2!$AV68</f>
        <v>0</v>
      </c>
      <c r="CQ71" s="9">
        <f>[4]Лист2!$AX214</f>
        <v>162</v>
      </c>
      <c r="CR71" s="8">
        <f>[4]Лист2!$AX68</f>
        <v>282145.53000000003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170</v>
      </c>
      <c r="E72" s="25" t="s">
        <v>154</v>
      </c>
      <c r="F72" s="31" t="s">
        <v>171</v>
      </c>
      <c r="G72" s="8">
        <f t="shared" si="6"/>
        <v>13835218.85</v>
      </c>
      <c r="H72" s="8">
        <f t="shared" si="7"/>
        <v>8194317.4000000004</v>
      </c>
      <c r="I72" s="9">
        <f t="shared" si="19"/>
        <v>7650</v>
      </c>
      <c r="J72" s="8">
        <f t="shared" si="19"/>
        <v>4965262.8499999996</v>
      </c>
      <c r="K72" s="9">
        <f t="shared" si="19"/>
        <v>1318</v>
      </c>
      <c r="L72" s="8">
        <f t="shared" si="19"/>
        <v>915576.74</v>
      </c>
      <c r="M72" s="9">
        <f t="shared" si="19"/>
        <v>2297</v>
      </c>
      <c r="N72" s="8">
        <f t="shared" si="19"/>
        <v>2313477.81</v>
      </c>
      <c r="O72" s="9">
        <f t="shared" si="19"/>
        <v>440</v>
      </c>
      <c r="P72" s="8">
        <f t="shared" si="19"/>
        <v>3152843.4</v>
      </c>
      <c r="Q72" s="9">
        <f t="shared" si="19"/>
        <v>19</v>
      </c>
      <c r="R72" s="8">
        <f t="shared" si="19"/>
        <v>276109.28999999998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984</v>
      </c>
      <c r="X72" s="8">
        <f t="shared" si="18"/>
        <v>2211948.7599999998</v>
      </c>
      <c r="Y72" s="8">
        <f t="shared" si="9"/>
        <v>3851545.42</v>
      </c>
      <c r="Z72" s="8">
        <f t="shared" si="10"/>
        <v>2433343</v>
      </c>
      <c r="AA72" s="9">
        <f>[4]Лист2!$M215</f>
        <v>1873</v>
      </c>
      <c r="AB72" s="8">
        <f>[4]Лист2!$M69</f>
        <v>1714594.51</v>
      </c>
      <c r="AC72" s="9">
        <f>[4]Лист2!$N215</f>
        <v>547</v>
      </c>
      <c r="AD72" s="8">
        <f>[4]Лист2!$N69</f>
        <v>264190.5</v>
      </c>
      <c r="AE72" s="9">
        <f>[4]Лист2!$O215</f>
        <v>562</v>
      </c>
      <c r="AF72" s="8">
        <f>[4]Лист2!$O69</f>
        <v>454557.99</v>
      </c>
      <c r="AG72" s="9">
        <f>[4]Лист2!$S215</f>
        <v>110</v>
      </c>
      <c r="AH72" s="8">
        <f>[4]Лист2!$S69</f>
        <v>788210.85</v>
      </c>
      <c r="AI72" s="9">
        <f>[4]Лист2!$P215</f>
        <v>4</v>
      </c>
      <c r="AJ72" s="40">
        <f>[4]Лист2!$P69</f>
        <v>63694.68</v>
      </c>
      <c r="AK72" s="9">
        <f>[4]Лист2!$Q215</f>
        <v>0</v>
      </c>
      <c r="AL72" s="8">
        <f>[4]Лист2!$Q69</f>
        <v>0</v>
      </c>
      <c r="AM72" s="9">
        <f>[4]Лист2!$R215</f>
        <v>0</v>
      </c>
      <c r="AN72" s="40">
        <f>[4]Лист2!$R69</f>
        <v>0</v>
      </c>
      <c r="AO72" s="9">
        <f>[4]Лист2!$T215</f>
        <v>247</v>
      </c>
      <c r="AP72" s="8">
        <f>[4]Лист2!$T69</f>
        <v>566296.89</v>
      </c>
      <c r="AQ72" s="8">
        <f t="shared" si="11"/>
        <v>3439294.16</v>
      </c>
      <c r="AR72" s="8">
        <f t="shared" si="12"/>
        <v>1973789.96</v>
      </c>
      <c r="AS72" s="9">
        <f>[4]Лист2!$W215</f>
        <v>1873</v>
      </c>
      <c r="AT72" s="8">
        <f>[4]Лист2!$W69</f>
        <v>1311477.49</v>
      </c>
      <c r="AU72" s="9">
        <f>[4]Лист2!$X215</f>
        <v>311</v>
      </c>
      <c r="AV72" s="8">
        <f>[4]Лист2!$X69</f>
        <v>207754.48</v>
      </c>
      <c r="AW72" s="9">
        <f>[4]Лист2!$Y215</f>
        <v>562</v>
      </c>
      <c r="AX72" s="8">
        <f>[4]Лист2!$Y69</f>
        <v>454557.99</v>
      </c>
      <c r="AY72" s="9">
        <f>[4]Лист2!$AC215</f>
        <v>110</v>
      </c>
      <c r="AZ72" s="8">
        <f>[4]Лист2!$AC69</f>
        <v>788210.85</v>
      </c>
      <c r="BA72" s="9">
        <f>[4]Лист2!$Z215</f>
        <v>5</v>
      </c>
      <c r="BB72" s="40">
        <f>[4]Лист2!$Z69</f>
        <v>70804.87</v>
      </c>
      <c r="BC72" s="9">
        <f>[4]Лист2!$AA215</f>
        <v>0</v>
      </c>
      <c r="BD72" s="8">
        <f>[4]Лист2!$AA69</f>
        <v>0</v>
      </c>
      <c r="BE72" s="9">
        <f>[4]Лист2!$AB215</f>
        <v>0</v>
      </c>
      <c r="BF72" s="40">
        <f>[4]Лист2!$AB69</f>
        <v>0</v>
      </c>
      <c r="BG72" s="9">
        <f>[4]Лист2!$AD215</f>
        <v>245</v>
      </c>
      <c r="BH72" s="8">
        <f>[4]Лист2!$AD69</f>
        <v>606488.48</v>
      </c>
      <c r="BI72" s="8">
        <f t="shared" si="13"/>
        <v>3454921.92</v>
      </c>
      <c r="BJ72" s="8">
        <f t="shared" si="14"/>
        <v>1988146.46</v>
      </c>
      <c r="BK72" s="9">
        <f>[4]Лист2!$AG215</f>
        <v>1902</v>
      </c>
      <c r="BL72" s="8">
        <f>[4]Лист2!$AG69</f>
        <v>1316772.5900000001</v>
      </c>
      <c r="BM72" s="9">
        <f>[4]Лист2!$AH215</f>
        <v>220</v>
      </c>
      <c r="BN72" s="8">
        <f>[4]Лист2!$AH69</f>
        <v>216815.88</v>
      </c>
      <c r="BO72" s="9">
        <f>[4]Лист2!$AI215</f>
        <v>562</v>
      </c>
      <c r="BP72" s="8">
        <f>[4]Лист2!$AI69</f>
        <v>454557.99</v>
      </c>
      <c r="BQ72" s="9">
        <f>[4]Лист2!$AM215</f>
        <v>110</v>
      </c>
      <c r="BR72" s="8">
        <f>[4]Лист2!$AM69</f>
        <v>788210.85</v>
      </c>
      <c r="BS72" s="9">
        <f>[4]Лист2!$AJ215</f>
        <v>5</v>
      </c>
      <c r="BT72" s="40">
        <f>[4]Лист2!$AJ69</f>
        <v>70804.87</v>
      </c>
      <c r="BU72" s="9">
        <f>[4]Лист2!$AK215</f>
        <v>0</v>
      </c>
      <c r="BV72" s="8">
        <f>[4]Лист2!$AK69</f>
        <v>0</v>
      </c>
      <c r="BW72" s="9">
        <f>[4]Лист2!$AL215</f>
        <v>0</v>
      </c>
      <c r="BX72" s="40">
        <f>[4]Лист2!$AL69</f>
        <v>0</v>
      </c>
      <c r="BY72" s="9">
        <f>[4]Лист2!$AN215</f>
        <v>245</v>
      </c>
      <c r="BZ72" s="8">
        <f>[4]Лист2!$AN69</f>
        <v>607759.74</v>
      </c>
      <c r="CA72" s="8">
        <f t="shared" si="15"/>
        <v>3089457.35</v>
      </c>
      <c r="CB72" s="8">
        <f t="shared" si="16"/>
        <v>1799037.98</v>
      </c>
      <c r="CC72" s="9">
        <f>[4]Лист2!$AQ215</f>
        <v>2002</v>
      </c>
      <c r="CD72" s="8">
        <f>[4]Лист2!$AQ69</f>
        <v>622418.26</v>
      </c>
      <c r="CE72" s="9">
        <f>[4]Лист2!$AR215</f>
        <v>240</v>
      </c>
      <c r="CF72" s="8">
        <f>[4]Лист2!$AR69</f>
        <v>226815.88</v>
      </c>
      <c r="CG72" s="9">
        <f>[4]Лист2!$AS215</f>
        <v>611</v>
      </c>
      <c r="CH72" s="8">
        <f>[4]Лист2!$AS69</f>
        <v>949803.84</v>
      </c>
      <c r="CI72" s="9">
        <f>[4]Лист2!$AW215</f>
        <v>110</v>
      </c>
      <c r="CJ72" s="8">
        <f>[4]Лист2!$AW69</f>
        <v>788210.85</v>
      </c>
      <c r="CK72" s="9">
        <f>[4]Лист2!$AT215</f>
        <v>5</v>
      </c>
      <c r="CL72" s="40">
        <f>[4]Лист2!$AT69</f>
        <v>70804.87</v>
      </c>
      <c r="CM72" s="9">
        <f>[4]Лист2!$AU215</f>
        <v>0</v>
      </c>
      <c r="CN72" s="8">
        <f>[4]Лист2!$AU69</f>
        <v>0</v>
      </c>
      <c r="CO72" s="9">
        <f>[4]Лист2!$AV215</f>
        <v>0</v>
      </c>
      <c r="CP72" s="40">
        <f>[4]Лист2!$AV69</f>
        <v>0</v>
      </c>
      <c r="CQ72" s="9">
        <f>[4]Лист2!$AX215</f>
        <v>247</v>
      </c>
      <c r="CR72" s="8">
        <f>[4]Лист2!$AX69</f>
        <v>431403.65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170</v>
      </c>
      <c r="E73" s="25" t="s">
        <v>154</v>
      </c>
      <c r="F73" s="31" t="s">
        <v>171</v>
      </c>
      <c r="G73" s="8">
        <f t="shared" si="6"/>
        <v>17723567.719999999</v>
      </c>
      <c r="H73" s="8">
        <f t="shared" si="7"/>
        <v>11879487.310000001</v>
      </c>
      <c r="I73" s="9">
        <f t="shared" si="19"/>
        <v>10968</v>
      </c>
      <c r="J73" s="8">
        <f t="shared" si="19"/>
        <v>8020127.4800000004</v>
      </c>
      <c r="K73" s="9">
        <f t="shared" si="19"/>
        <v>1282</v>
      </c>
      <c r="L73" s="8">
        <f t="shared" si="19"/>
        <v>435579.54</v>
      </c>
      <c r="M73" s="9">
        <f t="shared" si="19"/>
        <v>2355</v>
      </c>
      <c r="N73" s="8">
        <f t="shared" si="19"/>
        <v>3423780.29</v>
      </c>
      <c r="O73" s="9">
        <f t="shared" si="19"/>
        <v>556</v>
      </c>
      <c r="P73" s="8">
        <f t="shared" si="19"/>
        <v>3142282.34</v>
      </c>
      <c r="Q73" s="9">
        <f t="shared" si="19"/>
        <v>42</v>
      </c>
      <c r="R73" s="8">
        <f t="shared" si="19"/>
        <v>656437.59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1669</v>
      </c>
      <c r="X73" s="8">
        <f t="shared" si="18"/>
        <v>2045360.48</v>
      </c>
      <c r="Y73" s="8">
        <f t="shared" si="9"/>
        <v>5861483.46</v>
      </c>
      <c r="Z73" s="8">
        <f t="shared" si="10"/>
        <v>3922720.75</v>
      </c>
      <c r="AA73" s="9">
        <f>[4]Лист2!$M216</f>
        <v>2858</v>
      </c>
      <c r="AB73" s="8">
        <f>[4]Лист2!$M70</f>
        <v>3061151.44</v>
      </c>
      <c r="AC73" s="9">
        <f>[4]Лист2!$N216</f>
        <v>334</v>
      </c>
      <c r="AD73" s="8">
        <f>[4]Лист2!$N70</f>
        <v>160369.14000000001</v>
      </c>
      <c r="AE73" s="9">
        <f>[4]Лист2!$O216</f>
        <v>571</v>
      </c>
      <c r="AF73" s="8">
        <f>[4]Лист2!$O70</f>
        <v>701200.17</v>
      </c>
      <c r="AG73" s="9">
        <f>[4]Лист2!$S216</f>
        <v>144</v>
      </c>
      <c r="AH73" s="8">
        <f>[4]Лист2!$S70</f>
        <v>1098560.98</v>
      </c>
      <c r="AI73" s="9">
        <f>[4]Лист2!$P216</f>
        <v>12</v>
      </c>
      <c r="AJ73" s="40">
        <f>[4]Лист2!$P70</f>
        <v>219504.94</v>
      </c>
      <c r="AK73" s="9">
        <f>[4]Лист2!$Q216</f>
        <v>0</v>
      </c>
      <c r="AL73" s="8">
        <f>[4]Лист2!$Q70</f>
        <v>0</v>
      </c>
      <c r="AM73" s="9">
        <f>[4]Лист2!$R216</f>
        <v>0</v>
      </c>
      <c r="AN73" s="40">
        <f>[4]Лист2!$R70</f>
        <v>0</v>
      </c>
      <c r="AO73" s="9">
        <f>[4]Лист2!$T216</f>
        <v>417</v>
      </c>
      <c r="AP73" s="8">
        <f>[4]Лист2!$T70</f>
        <v>620696.79</v>
      </c>
      <c r="AQ73" s="8">
        <f t="shared" si="11"/>
        <v>5219273.8</v>
      </c>
      <c r="AR73" s="8">
        <f t="shared" si="12"/>
        <v>3308287.8</v>
      </c>
      <c r="AS73" s="9">
        <f>[4]Лист2!$W216</f>
        <v>2739</v>
      </c>
      <c r="AT73" s="8">
        <f>[4]Лист2!$W70</f>
        <v>2446718.4900000002</v>
      </c>
      <c r="AU73" s="9">
        <f>[4]Лист2!$X216</f>
        <v>334</v>
      </c>
      <c r="AV73" s="8">
        <f>[4]Лист2!$X70</f>
        <v>160369.14000000001</v>
      </c>
      <c r="AW73" s="9">
        <f>[4]Лист2!$Y216</f>
        <v>571</v>
      </c>
      <c r="AX73" s="8">
        <f>[4]Лист2!$Y70</f>
        <v>701200.17</v>
      </c>
      <c r="AY73" s="9">
        <f>[4]Лист2!$AC216</f>
        <v>139</v>
      </c>
      <c r="AZ73" s="8">
        <f>[4]Лист2!$AC70</f>
        <v>1054348.8</v>
      </c>
      <c r="BA73" s="9">
        <f>[4]Лист2!$Z216</f>
        <v>11</v>
      </c>
      <c r="BB73" s="40">
        <f>[4]Лист2!$Z70</f>
        <v>207333.99</v>
      </c>
      <c r="BC73" s="9">
        <f>[4]Лист2!$AA216</f>
        <v>0</v>
      </c>
      <c r="BD73" s="8">
        <f>[4]Лист2!$AA70</f>
        <v>0</v>
      </c>
      <c r="BE73" s="9">
        <f>[4]Лист2!$AB216</f>
        <v>0</v>
      </c>
      <c r="BF73" s="40">
        <f>[4]Лист2!$AB70</f>
        <v>0</v>
      </c>
      <c r="BG73" s="9">
        <f>[4]Лист2!$AD216</f>
        <v>417</v>
      </c>
      <c r="BH73" s="8">
        <f>[4]Лист2!$AD70</f>
        <v>649303.21</v>
      </c>
      <c r="BI73" s="8">
        <f t="shared" si="13"/>
        <v>5155333.03</v>
      </c>
      <c r="BJ73" s="8">
        <f t="shared" si="14"/>
        <v>3328298.98</v>
      </c>
      <c r="BK73" s="9">
        <f>[4]Лист2!$AG216</f>
        <v>5371</v>
      </c>
      <c r="BL73" s="8">
        <f>[4]Лист2!$AG70</f>
        <v>2512257.5499999998</v>
      </c>
      <c r="BM73" s="9">
        <f>[4]Лист2!$AH216</f>
        <v>614</v>
      </c>
      <c r="BN73" s="8">
        <f>[4]Лист2!$AH70</f>
        <v>114841.26</v>
      </c>
      <c r="BO73" s="9">
        <f>[4]Лист2!$AI216</f>
        <v>571</v>
      </c>
      <c r="BP73" s="8">
        <f>[4]Лист2!$AI70</f>
        <v>701200.17</v>
      </c>
      <c r="BQ73" s="9">
        <f>[4]Лист2!$AM216</f>
        <v>273</v>
      </c>
      <c r="BR73" s="8">
        <f>[4]Лист2!$AM70</f>
        <v>989372.56</v>
      </c>
      <c r="BS73" s="9">
        <f>[4]Лист2!$AJ216</f>
        <v>10</v>
      </c>
      <c r="BT73" s="40">
        <f>[4]Лист2!$AJ70</f>
        <v>185964.7</v>
      </c>
      <c r="BU73" s="9">
        <f>[4]Лист2!$AK216</f>
        <v>0</v>
      </c>
      <c r="BV73" s="8">
        <f>[4]Лист2!$AK70</f>
        <v>0</v>
      </c>
      <c r="BW73" s="9">
        <f>[4]Лист2!$AL216</f>
        <v>0</v>
      </c>
      <c r="BX73" s="40">
        <f>[4]Лист2!$AL70</f>
        <v>0</v>
      </c>
      <c r="BY73" s="9">
        <f>[4]Лист2!$AN216</f>
        <v>417</v>
      </c>
      <c r="BZ73" s="8">
        <f>[4]Лист2!$AN70</f>
        <v>651696.79</v>
      </c>
      <c r="CA73" s="8">
        <f t="shared" si="15"/>
        <v>1487477.43</v>
      </c>
      <c r="CB73" s="8">
        <f t="shared" si="16"/>
        <v>1320179.78</v>
      </c>
      <c r="CC73" s="9">
        <f>[4]Лист2!$AQ216</f>
        <v>0</v>
      </c>
      <c r="CD73" s="8">
        <f>[4]Лист2!$AQ70</f>
        <v>0</v>
      </c>
      <c r="CE73" s="9">
        <f>[4]Лист2!$AR216</f>
        <v>0</v>
      </c>
      <c r="CF73" s="8">
        <f>[4]Лист2!$AR70</f>
        <v>0</v>
      </c>
      <c r="CG73" s="9">
        <f>[4]Лист2!$AS216</f>
        <v>642</v>
      </c>
      <c r="CH73" s="8">
        <f>[4]Лист2!$AS70</f>
        <v>1320179.78</v>
      </c>
      <c r="CI73" s="9">
        <f>[4]Лист2!$AW216</f>
        <v>0</v>
      </c>
      <c r="CJ73" s="8">
        <f>[4]Лист2!$AW70</f>
        <v>0</v>
      </c>
      <c r="CK73" s="9">
        <f>[4]Лист2!$AT216</f>
        <v>9</v>
      </c>
      <c r="CL73" s="40">
        <f>[4]Лист2!$AT70</f>
        <v>43633.96</v>
      </c>
      <c r="CM73" s="9">
        <f>[4]Лист2!$AU216</f>
        <v>0</v>
      </c>
      <c r="CN73" s="8">
        <f>[4]Лист2!$AU70</f>
        <v>0</v>
      </c>
      <c r="CO73" s="9">
        <f>[4]Лист2!$AV216</f>
        <v>0</v>
      </c>
      <c r="CP73" s="40">
        <f>[4]Лист2!$AV70</f>
        <v>0</v>
      </c>
      <c r="CQ73" s="9">
        <f>[4]Лист2!$AX216</f>
        <v>418</v>
      </c>
      <c r="CR73" s="8">
        <f>[4]Лист2!$AX70</f>
        <v>123663.69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170</v>
      </c>
      <c r="E74" s="25" t="s">
        <v>154</v>
      </c>
      <c r="F74" s="31" t="s">
        <v>171</v>
      </c>
      <c r="G74" s="8">
        <f t="shared" si="6"/>
        <v>2702802.51</v>
      </c>
      <c r="H74" s="8">
        <f t="shared" si="7"/>
        <v>1723183.04</v>
      </c>
      <c r="I74" s="9">
        <f t="shared" ref="I74:W90" si="20">AA74+AS74+BK74+CC74</f>
        <v>790</v>
      </c>
      <c r="J74" s="8">
        <f t="shared" si="20"/>
        <v>447902.05</v>
      </c>
      <c r="K74" s="9">
        <f t="shared" si="20"/>
        <v>422</v>
      </c>
      <c r="L74" s="8">
        <f t="shared" si="20"/>
        <v>233938.67</v>
      </c>
      <c r="M74" s="9">
        <f t="shared" si="20"/>
        <v>491</v>
      </c>
      <c r="N74" s="8">
        <f t="shared" si="20"/>
        <v>1041342.32</v>
      </c>
      <c r="O74" s="9">
        <f t="shared" si="20"/>
        <v>24</v>
      </c>
      <c r="P74" s="8">
        <f t="shared" si="20"/>
        <v>181991.41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207</v>
      </c>
      <c r="X74" s="8">
        <f t="shared" si="18"/>
        <v>797628.06</v>
      </c>
      <c r="Y74" s="8">
        <f t="shared" si="9"/>
        <v>808029.91</v>
      </c>
      <c r="Z74" s="8">
        <f t="shared" si="10"/>
        <v>566596.13</v>
      </c>
      <c r="AA74" s="9">
        <f>[4]Лист2!$M217</f>
        <v>215</v>
      </c>
      <c r="AB74" s="8">
        <f>[4]Лист2!$M71</f>
        <v>207373.41</v>
      </c>
      <c r="AC74" s="9">
        <f>[4]Лист2!$N217</f>
        <v>103</v>
      </c>
      <c r="AD74" s="8">
        <f>[4]Лист2!$N71</f>
        <v>59252.81</v>
      </c>
      <c r="AE74" s="9">
        <f>[4]Лист2!$O217</f>
        <v>123</v>
      </c>
      <c r="AF74" s="8">
        <f>[4]Лист2!$O71</f>
        <v>299969.90999999997</v>
      </c>
      <c r="AG74" s="9">
        <f>[4]Лист2!$S217</f>
        <v>6</v>
      </c>
      <c r="AH74" s="8">
        <f>[4]Лист2!$S71</f>
        <v>45275.09</v>
      </c>
      <c r="AI74" s="9">
        <f>[4]Лист2!$P217</f>
        <v>0</v>
      </c>
      <c r="AJ74" s="40">
        <f>[4]Лист2!$P71</f>
        <v>0</v>
      </c>
      <c r="AK74" s="9">
        <f>[4]Лист2!$Q217</f>
        <v>0</v>
      </c>
      <c r="AL74" s="8">
        <f>[4]Лист2!$Q71</f>
        <v>0</v>
      </c>
      <c r="AM74" s="9">
        <f>[4]Лист2!$R217</f>
        <v>0</v>
      </c>
      <c r="AN74" s="40">
        <f>[4]Лист2!$R71</f>
        <v>0</v>
      </c>
      <c r="AO74" s="9">
        <f>[4]Лист2!$T217</f>
        <v>52</v>
      </c>
      <c r="AP74" s="8">
        <f>[4]Лист2!$T71</f>
        <v>196158.69</v>
      </c>
      <c r="AQ74" s="8">
        <f t="shared" si="11"/>
        <v>883356.83</v>
      </c>
      <c r="AR74" s="8">
        <f t="shared" si="12"/>
        <v>622750.18000000005</v>
      </c>
      <c r="AS74" s="9">
        <f>[4]Лист2!$W217</f>
        <v>209</v>
      </c>
      <c r="AT74" s="8">
        <f>[4]Лист2!$W71</f>
        <v>187032.78</v>
      </c>
      <c r="AU74" s="9">
        <f>[4]Лист2!$X217</f>
        <v>103</v>
      </c>
      <c r="AV74" s="8">
        <f>[4]Лист2!$X71</f>
        <v>59252.81</v>
      </c>
      <c r="AW74" s="9">
        <f>[4]Лист2!$Y217</f>
        <v>123</v>
      </c>
      <c r="AX74" s="8">
        <f>[4]Лист2!$Y71</f>
        <v>376464.59</v>
      </c>
      <c r="AY74" s="9">
        <f>[4]Лист2!$AC217</f>
        <v>6</v>
      </c>
      <c r="AZ74" s="8">
        <f>[4]Лист2!$AC71</f>
        <v>47165.14</v>
      </c>
      <c r="BA74" s="9">
        <f>[4]Лист2!$Z217</f>
        <v>0</v>
      </c>
      <c r="BB74" s="40">
        <f>[4]Лист2!$Z71</f>
        <v>0</v>
      </c>
      <c r="BC74" s="9">
        <f>[4]Лист2!$AA217</f>
        <v>0</v>
      </c>
      <c r="BD74" s="8">
        <f>[4]Лист2!$AA71</f>
        <v>0</v>
      </c>
      <c r="BE74" s="9">
        <f>[4]Лист2!$AB217</f>
        <v>0</v>
      </c>
      <c r="BF74" s="40">
        <f>[4]Лист2!$AB71</f>
        <v>0</v>
      </c>
      <c r="BG74" s="9">
        <f>[4]Лист2!$AD217</f>
        <v>52</v>
      </c>
      <c r="BH74" s="8">
        <f>[4]Лист2!$AD71</f>
        <v>213441.51</v>
      </c>
      <c r="BI74" s="8">
        <f t="shared" si="13"/>
        <v>615076.16</v>
      </c>
      <c r="BJ74" s="8">
        <f t="shared" si="14"/>
        <v>354769.3</v>
      </c>
      <c r="BK74" s="9">
        <f>[4]Лист2!$AG217</f>
        <v>209</v>
      </c>
      <c r="BL74" s="8">
        <f>[4]Лист2!$AG71</f>
        <v>35910.559999999998</v>
      </c>
      <c r="BM74" s="9">
        <f>[4]Лист2!$AH217</f>
        <v>103</v>
      </c>
      <c r="BN74" s="8">
        <f>[4]Лист2!$AH71</f>
        <v>59252.81</v>
      </c>
      <c r="BO74" s="9">
        <f>[4]Лист2!$AI217</f>
        <v>123</v>
      </c>
      <c r="BP74" s="8">
        <f>[4]Лист2!$AI71</f>
        <v>259605.93</v>
      </c>
      <c r="BQ74" s="9">
        <f>[4]Лист2!$AM217</f>
        <v>6</v>
      </c>
      <c r="BR74" s="8">
        <f>[4]Лист2!$AM71</f>
        <v>47165.14</v>
      </c>
      <c r="BS74" s="9">
        <f>[4]Лист2!$AJ217</f>
        <v>0</v>
      </c>
      <c r="BT74" s="40">
        <f>[4]Лист2!$AJ71</f>
        <v>0</v>
      </c>
      <c r="BU74" s="9">
        <f>[4]Лист2!$AK217</f>
        <v>0</v>
      </c>
      <c r="BV74" s="8">
        <f>[4]Лист2!$AK71</f>
        <v>0</v>
      </c>
      <c r="BW74" s="9">
        <f>[4]Лист2!$AL217</f>
        <v>0</v>
      </c>
      <c r="BX74" s="40">
        <f>[4]Лист2!$AL71</f>
        <v>0</v>
      </c>
      <c r="BY74" s="9">
        <f>[4]Лист2!$AN217</f>
        <v>52</v>
      </c>
      <c r="BZ74" s="8">
        <f>[4]Лист2!$AN71</f>
        <v>213141.72</v>
      </c>
      <c r="CA74" s="8">
        <f t="shared" si="15"/>
        <v>396339.61</v>
      </c>
      <c r="CB74" s="8">
        <f t="shared" si="16"/>
        <v>179067.43</v>
      </c>
      <c r="CC74" s="9">
        <f>[4]Лист2!$AQ217</f>
        <v>157</v>
      </c>
      <c r="CD74" s="8">
        <f>[4]Лист2!$AQ71</f>
        <v>17585.3</v>
      </c>
      <c r="CE74" s="9">
        <f>[4]Лист2!$AR217</f>
        <v>113</v>
      </c>
      <c r="CF74" s="8">
        <f>[4]Лист2!$AR71</f>
        <v>56180.24</v>
      </c>
      <c r="CG74" s="9">
        <f>[4]Лист2!$AS217</f>
        <v>122</v>
      </c>
      <c r="CH74" s="8">
        <f>[4]Лист2!$AS71</f>
        <v>105301.89</v>
      </c>
      <c r="CI74" s="9">
        <f>[4]Лист2!$AW217</f>
        <v>6</v>
      </c>
      <c r="CJ74" s="8">
        <f>[4]Лист2!$AW71</f>
        <v>42386.04</v>
      </c>
      <c r="CK74" s="9">
        <f>[4]Лист2!$AT217</f>
        <v>0</v>
      </c>
      <c r="CL74" s="40">
        <f>[4]Лист2!$AT71</f>
        <v>0</v>
      </c>
      <c r="CM74" s="9">
        <f>[4]Лист2!$AU217</f>
        <v>0</v>
      </c>
      <c r="CN74" s="8">
        <f>[4]Лист2!$AU71</f>
        <v>0</v>
      </c>
      <c r="CO74" s="9">
        <f>[4]Лист2!$AV217</f>
        <v>0</v>
      </c>
      <c r="CP74" s="40">
        <f>[4]Лист2!$AV71</f>
        <v>0</v>
      </c>
      <c r="CQ74" s="9">
        <f>[4]Лист2!$AX217</f>
        <v>51</v>
      </c>
      <c r="CR74" s="8">
        <f>[4]Лист2!$AX71</f>
        <v>174886.14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170</v>
      </c>
      <c r="E75" s="25" t="s">
        <v>166</v>
      </c>
      <c r="F75" s="31" t="s">
        <v>171</v>
      </c>
      <c r="G75" s="8">
        <f t="shared" ref="G75:G138" si="21">H75+P75+R75+X75</f>
        <v>11281837.960000001</v>
      </c>
      <c r="H75" s="8">
        <f t="shared" ref="H75:H138" si="22">J75+L75+N75</f>
        <v>6501925.5899999999</v>
      </c>
      <c r="I75" s="9">
        <f t="shared" si="20"/>
        <v>7788</v>
      </c>
      <c r="J75" s="8">
        <f t="shared" si="20"/>
        <v>3614154.25</v>
      </c>
      <c r="K75" s="9">
        <f t="shared" si="20"/>
        <v>205</v>
      </c>
      <c r="L75" s="8">
        <f t="shared" si="20"/>
        <v>59132.5</v>
      </c>
      <c r="M75" s="9">
        <f t="shared" si="20"/>
        <v>1629</v>
      </c>
      <c r="N75" s="8">
        <f t="shared" si="20"/>
        <v>2828638.84</v>
      </c>
      <c r="O75" s="9">
        <f t="shared" si="20"/>
        <v>286</v>
      </c>
      <c r="P75" s="8">
        <f t="shared" si="20"/>
        <v>3206844.73</v>
      </c>
      <c r="Q75" s="9">
        <f t="shared" si="20"/>
        <v>55</v>
      </c>
      <c r="R75" s="8">
        <f t="shared" si="20"/>
        <v>1573067.64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3198473.74</v>
      </c>
      <c r="Z75" s="8">
        <f t="shared" ref="Z75:Z138" si="24">AB75+AD75+AF75</f>
        <v>1651993.7</v>
      </c>
      <c r="AA75" s="9">
        <f>[4]Лист2!$M218</f>
        <v>1783</v>
      </c>
      <c r="AB75" s="8">
        <f>[4]Лист2!$M72</f>
        <v>897824.1</v>
      </c>
      <c r="AC75" s="9">
        <f>[4]Лист2!$N218</f>
        <v>60</v>
      </c>
      <c r="AD75" s="8">
        <f>[4]Лист2!$N72</f>
        <v>26107.97</v>
      </c>
      <c r="AE75" s="9">
        <f>[4]Лист2!$O218</f>
        <v>366</v>
      </c>
      <c r="AF75" s="8">
        <f>[4]Лист2!$O72</f>
        <v>728061.63</v>
      </c>
      <c r="AG75" s="9">
        <f>[4]Лист2!$S218</f>
        <v>72</v>
      </c>
      <c r="AH75" s="8">
        <f>[4]Лист2!$S72</f>
        <v>884671.54</v>
      </c>
      <c r="AI75" s="9">
        <f>[4]Лист2!$P218</f>
        <v>12</v>
      </c>
      <c r="AJ75" s="40">
        <f>[4]Лист2!$P72</f>
        <v>661808.5</v>
      </c>
      <c r="AK75" s="9">
        <f>[4]Лист2!$Q218</f>
        <v>0</v>
      </c>
      <c r="AL75" s="8">
        <f>[4]Лист2!$Q72</f>
        <v>0</v>
      </c>
      <c r="AM75" s="9">
        <f>[4]Лист2!$R218</f>
        <v>0</v>
      </c>
      <c r="AN75" s="40">
        <f>[4]Лист2!$R72</f>
        <v>0</v>
      </c>
      <c r="AO75" s="9">
        <f>[4]Лист2!$T218</f>
        <v>0</v>
      </c>
      <c r="AP75" s="8">
        <f>[4]Лист2!$T72</f>
        <v>0</v>
      </c>
      <c r="AQ75" s="8">
        <f t="shared" ref="AQ75:AQ138" si="25">AR75+AZ75+BB75+BH75</f>
        <v>3423100.43</v>
      </c>
      <c r="AR75" s="8">
        <f t="shared" ref="AR75:AR138" si="26">AT75+AV75+AX75</f>
        <v>1715637.87</v>
      </c>
      <c r="AS75" s="9">
        <f>[4]Лист2!$W218</f>
        <v>1995</v>
      </c>
      <c r="AT75" s="8">
        <f>[4]Лист2!$W72</f>
        <v>934694.03</v>
      </c>
      <c r="AU75" s="9">
        <f>[4]Лист2!$X218</f>
        <v>70</v>
      </c>
      <c r="AV75" s="8">
        <f>[4]Лист2!$X72</f>
        <v>30366.46</v>
      </c>
      <c r="AW75" s="9">
        <f>[4]Лист2!$Y218</f>
        <v>421</v>
      </c>
      <c r="AX75" s="8">
        <f>[4]Лист2!$Y72</f>
        <v>750577.38</v>
      </c>
      <c r="AY75" s="9">
        <f>[4]Лист2!$AC218</f>
        <v>73</v>
      </c>
      <c r="AZ75" s="8">
        <f>[4]Лист2!$AC72</f>
        <v>906058.89</v>
      </c>
      <c r="BA75" s="9">
        <f>[4]Лист2!$Z218</f>
        <v>15</v>
      </c>
      <c r="BB75" s="40">
        <f>[4]Лист2!$Z72</f>
        <v>801403.67</v>
      </c>
      <c r="BC75" s="9">
        <f>[4]Лист2!$AA218</f>
        <v>0</v>
      </c>
      <c r="BD75" s="8">
        <f>[4]Лист2!$AA72</f>
        <v>0</v>
      </c>
      <c r="BE75" s="9">
        <f>[4]Лист2!$AB218</f>
        <v>0</v>
      </c>
      <c r="BF75" s="40">
        <f>[4]Лист2!$AB72</f>
        <v>0</v>
      </c>
      <c r="BG75" s="9">
        <f>[4]Лист2!$AD218</f>
        <v>0</v>
      </c>
      <c r="BH75" s="8">
        <f>[4]Лист2!$AD72</f>
        <v>0</v>
      </c>
      <c r="BI75" s="8">
        <f t="shared" ref="BI75:BI138" si="27">BJ75+BR75+BT75+BZ75</f>
        <v>2545631.87</v>
      </c>
      <c r="BJ75" s="8">
        <f t="shared" ref="BJ75:BJ138" si="28">BL75+BN75+BP75</f>
        <v>1697810.67</v>
      </c>
      <c r="BK75" s="9">
        <f>[4]Лист2!$AG218</f>
        <v>1999</v>
      </c>
      <c r="BL75" s="8">
        <f>[4]Лист2!$AG72</f>
        <v>944575.22</v>
      </c>
      <c r="BM75" s="9">
        <f>[4]Лист2!$AH218</f>
        <v>75</v>
      </c>
      <c r="BN75" s="8">
        <f>[4]Лист2!$AH72</f>
        <v>2658.07</v>
      </c>
      <c r="BO75" s="9">
        <f>[4]Лист2!$AI218</f>
        <v>421</v>
      </c>
      <c r="BP75" s="8">
        <f>[4]Лист2!$AI72</f>
        <v>750577.38</v>
      </c>
      <c r="BQ75" s="9">
        <f>[4]Лист2!$AM218</f>
        <v>67</v>
      </c>
      <c r="BR75" s="8">
        <f>[4]Лист2!$AM72</f>
        <v>737965.73</v>
      </c>
      <c r="BS75" s="9">
        <f>[4]Лист2!$AJ218</f>
        <v>28</v>
      </c>
      <c r="BT75" s="40">
        <f>[4]Лист2!$AJ72</f>
        <v>109855.47</v>
      </c>
      <c r="BU75" s="9">
        <f>[4]Лист2!$AK218</f>
        <v>0</v>
      </c>
      <c r="BV75" s="8">
        <f>[4]Лист2!$AK72</f>
        <v>0</v>
      </c>
      <c r="BW75" s="9">
        <f>[4]Лист2!$AL218</f>
        <v>0</v>
      </c>
      <c r="BX75" s="40">
        <f>[4]Лист2!$AL72</f>
        <v>0</v>
      </c>
      <c r="BY75" s="9">
        <f>[4]Лист2!$AN218</f>
        <v>0</v>
      </c>
      <c r="BZ75" s="8">
        <f>[4]Лист2!$AN72</f>
        <v>0</v>
      </c>
      <c r="CA75" s="8">
        <f t="shared" ref="CA75:CA138" si="29">CB75+CJ75+CL75+CR75</f>
        <v>2114631.92</v>
      </c>
      <c r="CB75" s="8">
        <f t="shared" ref="CB75:CB138" si="30">CD75+CF75+CH75</f>
        <v>1436483.35</v>
      </c>
      <c r="CC75" s="9">
        <f>[4]Лист2!$AQ218</f>
        <v>2011</v>
      </c>
      <c r="CD75" s="8">
        <f>[4]Лист2!$AQ72</f>
        <v>837060.9</v>
      </c>
      <c r="CE75" s="9">
        <f>[4]Лист2!$AR218</f>
        <v>0</v>
      </c>
      <c r="CF75" s="8">
        <f>[4]Лист2!$AR72</f>
        <v>0</v>
      </c>
      <c r="CG75" s="9">
        <f>[4]Лист2!$AS218</f>
        <v>421</v>
      </c>
      <c r="CH75" s="8">
        <f>[4]Лист2!$AS72</f>
        <v>599422.44999999995</v>
      </c>
      <c r="CI75" s="9">
        <f>[4]Лист2!$AW218</f>
        <v>74</v>
      </c>
      <c r="CJ75" s="8">
        <f>[4]Лист2!$AW72</f>
        <v>678148.57</v>
      </c>
      <c r="CK75" s="9">
        <f>[4]Лист2!$AT218</f>
        <v>0</v>
      </c>
      <c r="CL75" s="40">
        <f>[4]Лист2!$AT72</f>
        <v>0</v>
      </c>
      <c r="CM75" s="9">
        <f>[4]Лист2!$AU218</f>
        <v>0</v>
      </c>
      <c r="CN75" s="8">
        <f>[4]Лист2!$AU72</f>
        <v>0</v>
      </c>
      <c r="CO75" s="9">
        <f>[4]Лист2!$AV218</f>
        <v>0</v>
      </c>
      <c r="CP75" s="40">
        <f>[4]Лист2!$AV72</f>
        <v>0</v>
      </c>
      <c r="CQ75" s="9">
        <f>[4]Лист2!$AX218</f>
        <v>0</v>
      </c>
      <c r="CR75" s="8">
        <f>[4]Лист2!$AX72</f>
        <v>0</v>
      </c>
    </row>
    <row r="76" spans="1:96" x14ac:dyDescent="0.25">
      <c r="A76" s="12">
        <v>61</v>
      </c>
      <c r="B76" s="13" t="s">
        <v>130</v>
      </c>
      <c r="C76" s="12" t="s">
        <v>172</v>
      </c>
      <c r="D76" s="25" t="s">
        <v>170</v>
      </c>
      <c r="E76" s="25" t="s">
        <v>160</v>
      </c>
      <c r="F76" s="31" t="s">
        <v>171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f>[4]Лист2!$M219</f>
        <v>0</v>
      </c>
      <c r="AB76" s="8">
        <f>[4]Лист2!$M73</f>
        <v>0</v>
      </c>
      <c r="AC76" s="9">
        <f>[4]Лист2!$N219</f>
        <v>0</v>
      </c>
      <c r="AD76" s="8">
        <f>[4]Лист2!$N73</f>
        <v>0</v>
      </c>
      <c r="AE76" s="9">
        <f>[4]Лист2!$O219</f>
        <v>0</v>
      </c>
      <c r="AF76" s="8">
        <f>[4]Лист2!$O73</f>
        <v>0</v>
      </c>
      <c r="AG76" s="9">
        <f>[4]Лист2!$S219</f>
        <v>0</v>
      </c>
      <c r="AH76" s="8">
        <f>[4]Лист2!$S73</f>
        <v>0</v>
      </c>
      <c r="AI76" s="9">
        <f>[4]Лист2!$P219</f>
        <v>0</v>
      </c>
      <c r="AJ76" s="40">
        <f>[4]Лист2!$P73</f>
        <v>0</v>
      </c>
      <c r="AK76" s="9">
        <f>[4]Лист2!$Q219</f>
        <v>0</v>
      </c>
      <c r="AL76" s="8">
        <f>[4]Лист2!$Q73</f>
        <v>0</v>
      </c>
      <c r="AM76" s="9">
        <f>[4]Лист2!$R219</f>
        <v>0</v>
      </c>
      <c r="AN76" s="40">
        <f>[4]Лист2!$R73</f>
        <v>0</v>
      </c>
      <c r="AO76" s="9">
        <f>[4]Лист2!$T219</f>
        <v>0</v>
      </c>
      <c r="AP76" s="8">
        <f>[4]Лист2!$T73</f>
        <v>0</v>
      </c>
      <c r="AQ76" s="8">
        <f t="shared" si="25"/>
        <v>0</v>
      </c>
      <c r="AR76" s="8">
        <f t="shared" si="26"/>
        <v>0</v>
      </c>
      <c r="AS76" s="9">
        <f>[4]Лист2!$W219</f>
        <v>0</v>
      </c>
      <c r="AT76" s="8">
        <f>[4]Лист2!$W73</f>
        <v>0</v>
      </c>
      <c r="AU76" s="9">
        <f>[4]Лист2!$X219</f>
        <v>0</v>
      </c>
      <c r="AV76" s="8">
        <f>[4]Лист2!$X73</f>
        <v>0</v>
      </c>
      <c r="AW76" s="9">
        <f>[4]Лист2!$Y219</f>
        <v>0</v>
      </c>
      <c r="AX76" s="8">
        <f>[4]Лист2!$Y73</f>
        <v>0</v>
      </c>
      <c r="AY76" s="9">
        <f>[4]Лист2!$AC219</f>
        <v>0</v>
      </c>
      <c r="AZ76" s="8">
        <f>[4]Лист2!$AC73</f>
        <v>0</v>
      </c>
      <c r="BA76" s="9">
        <f>[4]Лист2!$Z219</f>
        <v>0</v>
      </c>
      <c r="BB76" s="40">
        <f>[4]Лист2!$Z73</f>
        <v>0</v>
      </c>
      <c r="BC76" s="9">
        <f>[4]Лист2!$AA219</f>
        <v>0</v>
      </c>
      <c r="BD76" s="8">
        <f>[4]Лист2!$AA73</f>
        <v>0</v>
      </c>
      <c r="BE76" s="9">
        <f>[4]Лист2!$AB219</f>
        <v>0</v>
      </c>
      <c r="BF76" s="40">
        <f>[4]Лист2!$AB73</f>
        <v>0</v>
      </c>
      <c r="BG76" s="9">
        <f>[4]Лист2!$AD219</f>
        <v>0</v>
      </c>
      <c r="BH76" s="8">
        <f>[4]Лист2!$AD73</f>
        <v>0</v>
      </c>
      <c r="BI76" s="8">
        <f t="shared" si="27"/>
        <v>0</v>
      </c>
      <c r="BJ76" s="8">
        <f t="shared" si="28"/>
        <v>0</v>
      </c>
      <c r="BK76" s="9">
        <f>[4]Лист2!$AG219</f>
        <v>0</v>
      </c>
      <c r="BL76" s="8">
        <f>[4]Лист2!$AG73</f>
        <v>0</v>
      </c>
      <c r="BM76" s="9">
        <f>[4]Лист2!$AH219</f>
        <v>0</v>
      </c>
      <c r="BN76" s="8">
        <f>[4]Лист2!$AH73</f>
        <v>0</v>
      </c>
      <c r="BO76" s="9">
        <f>[4]Лист2!$AI219</f>
        <v>0</v>
      </c>
      <c r="BP76" s="8">
        <f>[4]Лист2!$AI73</f>
        <v>0</v>
      </c>
      <c r="BQ76" s="9">
        <f>[4]Лист2!$AM219</f>
        <v>0</v>
      </c>
      <c r="BR76" s="8">
        <f>[4]Лист2!$AM73</f>
        <v>0</v>
      </c>
      <c r="BS76" s="9">
        <f>[4]Лист2!$AJ219</f>
        <v>0</v>
      </c>
      <c r="BT76" s="40">
        <f>[4]Лист2!$AJ73</f>
        <v>0</v>
      </c>
      <c r="BU76" s="9">
        <f>[4]Лист2!$AK219</f>
        <v>0</v>
      </c>
      <c r="BV76" s="8">
        <f>[4]Лист2!$AK73</f>
        <v>0</v>
      </c>
      <c r="BW76" s="9">
        <f>[4]Лист2!$AL219</f>
        <v>0</v>
      </c>
      <c r="BX76" s="40">
        <f>[4]Лист2!$AL73</f>
        <v>0</v>
      </c>
      <c r="BY76" s="9">
        <f>[4]Лист2!$AN219</f>
        <v>0</v>
      </c>
      <c r="BZ76" s="8">
        <f>[4]Лист2!$AN73</f>
        <v>0</v>
      </c>
      <c r="CA76" s="8">
        <f t="shared" si="29"/>
        <v>0</v>
      </c>
      <c r="CB76" s="8">
        <f t="shared" si="30"/>
        <v>0</v>
      </c>
      <c r="CC76" s="9">
        <f>[4]Лист2!$AQ219</f>
        <v>0</v>
      </c>
      <c r="CD76" s="8">
        <f>[4]Лист2!$AQ73</f>
        <v>0</v>
      </c>
      <c r="CE76" s="9">
        <f>[4]Лист2!$AR219</f>
        <v>0</v>
      </c>
      <c r="CF76" s="8">
        <f>[4]Лист2!$AR73</f>
        <v>0</v>
      </c>
      <c r="CG76" s="9">
        <f>[4]Лист2!$AS219</f>
        <v>0</v>
      </c>
      <c r="CH76" s="8">
        <f>[4]Лист2!$AS73</f>
        <v>0</v>
      </c>
      <c r="CI76" s="9">
        <f>[4]Лист2!$AW219</f>
        <v>0</v>
      </c>
      <c r="CJ76" s="8">
        <f>[4]Лист2!$AW73</f>
        <v>0</v>
      </c>
      <c r="CK76" s="9">
        <f>[4]Лист2!$AT219</f>
        <v>0</v>
      </c>
      <c r="CL76" s="40">
        <f>[4]Лист2!$AT73</f>
        <v>0</v>
      </c>
      <c r="CM76" s="9">
        <f>[4]Лист2!$AU219</f>
        <v>0</v>
      </c>
      <c r="CN76" s="8">
        <f>[4]Лист2!$AU73</f>
        <v>0</v>
      </c>
      <c r="CO76" s="9">
        <f>[4]Лист2!$AV219</f>
        <v>0</v>
      </c>
      <c r="CP76" s="40">
        <f>[4]Лист2!$AV73</f>
        <v>0</v>
      </c>
      <c r="CQ76" s="9">
        <f>[4]Лист2!$AX219</f>
        <v>0</v>
      </c>
      <c r="CR76" s="8">
        <f>[4]Лист2!$AX73</f>
        <v>0</v>
      </c>
    </row>
    <row r="77" spans="1:96" x14ac:dyDescent="0.25">
      <c r="A77" s="12">
        <v>62</v>
      </c>
      <c r="B77" s="18" t="s">
        <v>131</v>
      </c>
      <c r="C77" s="12">
        <v>330406</v>
      </c>
      <c r="D77" s="25" t="s">
        <v>170</v>
      </c>
      <c r="E77" s="25" t="s">
        <v>160</v>
      </c>
      <c r="F77" s="31" t="s">
        <v>171</v>
      </c>
      <c r="G77" s="8">
        <f t="shared" si="21"/>
        <v>752246.05</v>
      </c>
      <c r="H77" s="8">
        <f t="shared" si="22"/>
        <v>752246.05</v>
      </c>
      <c r="I77" s="9">
        <f t="shared" si="20"/>
        <v>1796</v>
      </c>
      <c r="J77" s="8">
        <f t="shared" si="20"/>
        <v>285696.19</v>
      </c>
      <c r="K77" s="9">
        <f t="shared" si="20"/>
        <v>0</v>
      </c>
      <c r="L77" s="8">
        <f t="shared" si="20"/>
        <v>0</v>
      </c>
      <c r="M77" s="9">
        <f t="shared" si="20"/>
        <v>534</v>
      </c>
      <c r="N77" s="8">
        <f t="shared" si="20"/>
        <v>466549.86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158214.34</v>
      </c>
      <c r="Z77" s="8">
        <f t="shared" si="24"/>
        <v>158214.34</v>
      </c>
      <c r="AA77" s="9">
        <f>[4]Лист2!$M220</f>
        <v>194</v>
      </c>
      <c r="AB77" s="8">
        <f>[4]Лист2!$M74</f>
        <v>46417.5</v>
      </c>
      <c r="AC77" s="9">
        <f>[4]Лист2!$N220</f>
        <v>0</v>
      </c>
      <c r="AD77" s="8">
        <f>[4]Лист2!$N74</f>
        <v>0</v>
      </c>
      <c r="AE77" s="9">
        <f>[4]Лист2!$O220</f>
        <v>133</v>
      </c>
      <c r="AF77" s="8">
        <f>[4]Лист2!$O74</f>
        <v>111796.84</v>
      </c>
      <c r="AG77" s="9">
        <f>[4]Лист2!$S220</f>
        <v>0</v>
      </c>
      <c r="AH77" s="8">
        <f>[4]Лист2!$S74</f>
        <v>0</v>
      </c>
      <c r="AI77" s="9">
        <f>[4]Лист2!$P220</f>
        <v>0</v>
      </c>
      <c r="AJ77" s="40">
        <f>[4]Лист2!$P74</f>
        <v>0</v>
      </c>
      <c r="AK77" s="9">
        <f>[4]Лист2!$Q220</f>
        <v>0</v>
      </c>
      <c r="AL77" s="8">
        <f>[4]Лист2!$Q74</f>
        <v>0</v>
      </c>
      <c r="AM77" s="9">
        <f>[4]Лист2!$R220</f>
        <v>0</v>
      </c>
      <c r="AN77" s="40">
        <f>[4]Лист2!$R74</f>
        <v>0</v>
      </c>
      <c r="AO77" s="9">
        <f>[4]Лист2!$T220</f>
        <v>0</v>
      </c>
      <c r="AP77" s="8">
        <f>[4]Лист2!$T74</f>
        <v>0</v>
      </c>
      <c r="AQ77" s="8">
        <f t="shared" si="25"/>
        <v>206671.55</v>
      </c>
      <c r="AR77" s="8">
        <f t="shared" si="26"/>
        <v>206671.55</v>
      </c>
      <c r="AS77" s="9">
        <f>[4]Лист2!$W220</f>
        <v>462</v>
      </c>
      <c r="AT77" s="8">
        <f>[4]Лист2!$W74</f>
        <v>79874.710000000006</v>
      </c>
      <c r="AU77" s="9">
        <f>[4]Лист2!$X220</f>
        <v>0</v>
      </c>
      <c r="AV77" s="8">
        <f>[4]Лист2!$X74</f>
        <v>0</v>
      </c>
      <c r="AW77" s="9">
        <f>[4]Лист2!$Y220</f>
        <v>147</v>
      </c>
      <c r="AX77" s="8">
        <f>[4]Лист2!$Y74</f>
        <v>126796.84</v>
      </c>
      <c r="AY77" s="9">
        <f>[4]Лист2!$AC220</f>
        <v>0</v>
      </c>
      <c r="AZ77" s="8">
        <f>[4]Лист2!$AC74</f>
        <v>0</v>
      </c>
      <c r="BA77" s="9">
        <f>[4]Лист2!$Z220</f>
        <v>0</v>
      </c>
      <c r="BB77" s="40">
        <f>[4]Лист2!$Z74</f>
        <v>0</v>
      </c>
      <c r="BC77" s="9">
        <f>[4]Лист2!$AA220</f>
        <v>0</v>
      </c>
      <c r="BD77" s="8">
        <f>[4]Лист2!$AA74</f>
        <v>0</v>
      </c>
      <c r="BE77" s="9">
        <f>[4]Лист2!$AB220</f>
        <v>0</v>
      </c>
      <c r="BF77" s="40">
        <f>[4]Лист2!$AB74</f>
        <v>0</v>
      </c>
      <c r="BG77" s="9">
        <f>[4]Лист2!$AD220</f>
        <v>0</v>
      </c>
      <c r="BH77" s="8">
        <f>[4]Лист2!$AD74</f>
        <v>0</v>
      </c>
      <c r="BI77" s="8">
        <f t="shared" si="27"/>
        <v>184732.75</v>
      </c>
      <c r="BJ77" s="8">
        <f t="shared" si="28"/>
        <v>184732.75</v>
      </c>
      <c r="BK77" s="9">
        <f>[4]Лист2!$AG220</f>
        <v>452</v>
      </c>
      <c r="BL77" s="8">
        <f>[4]Лист2!$AG74</f>
        <v>72935.91</v>
      </c>
      <c r="BM77" s="9">
        <f>[4]Лист2!$AH220</f>
        <v>0</v>
      </c>
      <c r="BN77" s="8">
        <f>[4]Лист2!$AH74</f>
        <v>0</v>
      </c>
      <c r="BO77" s="9">
        <f>[4]Лист2!$AI220</f>
        <v>123</v>
      </c>
      <c r="BP77" s="8">
        <f>[4]Лист2!$AI74</f>
        <v>111796.84</v>
      </c>
      <c r="BQ77" s="9">
        <f>[4]Лист2!$AM220</f>
        <v>0</v>
      </c>
      <c r="BR77" s="8">
        <f>[4]Лист2!$AM74</f>
        <v>0</v>
      </c>
      <c r="BS77" s="9">
        <f>[4]Лист2!$AJ220</f>
        <v>0</v>
      </c>
      <c r="BT77" s="40">
        <f>[4]Лист2!$AJ74</f>
        <v>0</v>
      </c>
      <c r="BU77" s="9">
        <f>[4]Лист2!$AK220</f>
        <v>0</v>
      </c>
      <c r="BV77" s="8">
        <f>[4]Лист2!$AK74</f>
        <v>0</v>
      </c>
      <c r="BW77" s="9">
        <f>[4]Лист2!$AL220</f>
        <v>0</v>
      </c>
      <c r="BX77" s="40">
        <f>[4]Лист2!$AL74</f>
        <v>0</v>
      </c>
      <c r="BY77" s="9">
        <f>[4]Лист2!$AN220</f>
        <v>0</v>
      </c>
      <c r="BZ77" s="8">
        <f>[4]Лист2!$AN74</f>
        <v>0</v>
      </c>
      <c r="CA77" s="8">
        <f t="shared" si="29"/>
        <v>202627.41</v>
      </c>
      <c r="CB77" s="8">
        <f t="shared" si="30"/>
        <v>202627.41</v>
      </c>
      <c r="CC77" s="9">
        <f>[4]Лист2!$AQ220</f>
        <v>688</v>
      </c>
      <c r="CD77" s="8">
        <f>[4]Лист2!$AQ74</f>
        <v>86468.07</v>
      </c>
      <c r="CE77" s="9">
        <f>[4]Лист2!$AR220</f>
        <v>0</v>
      </c>
      <c r="CF77" s="8">
        <f>[4]Лист2!$AR74</f>
        <v>0</v>
      </c>
      <c r="CG77" s="9">
        <f>[4]Лист2!$AS220</f>
        <v>131</v>
      </c>
      <c r="CH77" s="8">
        <f>[4]Лист2!$AS74</f>
        <v>116159.34</v>
      </c>
      <c r="CI77" s="9">
        <f>[4]Лист2!$AW220</f>
        <v>0</v>
      </c>
      <c r="CJ77" s="8">
        <f>[4]Лист2!$AW74</f>
        <v>0</v>
      </c>
      <c r="CK77" s="9">
        <f>[4]Лист2!$AT220</f>
        <v>0</v>
      </c>
      <c r="CL77" s="40">
        <f>[4]Лист2!$AT74</f>
        <v>0</v>
      </c>
      <c r="CM77" s="9">
        <f>[4]Лист2!$AU220</f>
        <v>0</v>
      </c>
      <c r="CN77" s="8">
        <f>[4]Лист2!$AU74</f>
        <v>0</v>
      </c>
      <c r="CO77" s="9">
        <f>[4]Лист2!$AV220</f>
        <v>0</v>
      </c>
      <c r="CP77" s="40">
        <f>[4]Лист2!$AV74</f>
        <v>0</v>
      </c>
      <c r="CQ77" s="9">
        <f>[4]Лист2!$AX220</f>
        <v>0</v>
      </c>
      <c r="CR77" s="8">
        <f>[4]Лист2!$AX74</f>
        <v>0</v>
      </c>
    </row>
    <row r="78" spans="1:96" x14ac:dyDescent="0.25">
      <c r="A78" s="12"/>
      <c r="B78" s="17" t="s">
        <v>54</v>
      </c>
      <c r="C78" s="12"/>
      <c r="D78" s="25"/>
      <c r="E78" s="25" t="s">
        <v>154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f>[4]Лист2!$M221</f>
        <v>0</v>
      </c>
      <c r="AB78" s="8">
        <f>[4]Лист2!$M75</f>
        <v>0</v>
      </c>
      <c r="AC78" s="9">
        <f>[4]Лист2!$N221</f>
        <v>0</v>
      </c>
      <c r="AD78" s="8">
        <f>[4]Лист2!$N75</f>
        <v>0</v>
      </c>
      <c r="AE78" s="9">
        <f>[4]Лист2!$O221</f>
        <v>0</v>
      </c>
      <c r="AF78" s="8">
        <f>[4]Лист2!$O75</f>
        <v>0</v>
      </c>
      <c r="AG78" s="9">
        <f>[4]Лист2!$S221</f>
        <v>0</v>
      </c>
      <c r="AH78" s="8">
        <f>[4]Лист2!$S75</f>
        <v>0</v>
      </c>
      <c r="AI78" s="9">
        <f>[4]Лист2!$P221</f>
        <v>0</v>
      </c>
      <c r="AJ78" s="40">
        <f>[4]Лист2!$P75</f>
        <v>0</v>
      </c>
      <c r="AK78" s="9">
        <f>[4]Лист2!$Q221</f>
        <v>0</v>
      </c>
      <c r="AL78" s="8">
        <f>[4]Лист2!$Q75</f>
        <v>0</v>
      </c>
      <c r="AM78" s="9">
        <f>[4]Лист2!$R221</f>
        <v>0</v>
      </c>
      <c r="AN78" s="40">
        <f>[4]Лист2!$R75</f>
        <v>0</v>
      </c>
      <c r="AO78" s="9">
        <f>[4]Лист2!$T221</f>
        <v>0</v>
      </c>
      <c r="AP78" s="8">
        <f>[4]Лист2!$T75</f>
        <v>0</v>
      </c>
      <c r="AQ78" s="8">
        <f t="shared" si="25"/>
        <v>0</v>
      </c>
      <c r="AR78" s="8">
        <f t="shared" si="26"/>
        <v>0</v>
      </c>
      <c r="AS78" s="9">
        <f>[4]Лист2!$W221</f>
        <v>0</v>
      </c>
      <c r="AT78" s="8">
        <f>[4]Лист2!$W75</f>
        <v>0</v>
      </c>
      <c r="AU78" s="9">
        <f>[4]Лист2!$X221</f>
        <v>0</v>
      </c>
      <c r="AV78" s="8">
        <f>[4]Лист2!$X75</f>
        <v>0</v>
      </c>
      <c r="AW78" s="9">
        <f>[4]Лист2!$Y221</f>
        <v>0</v>
      </c>
      <c r="AX78" s="8">
        <f>[4]Лист2!$Y75</f>
        <v>0</v>
      </c>
      <c r="AY78" s="9">
        <f>[4]Лист2!$AC221</f>
        <v>0</v>
      </c>
      <c r="AZ78" s="8">
        <f>[4]Лист2!$AC75</f>
        <v>0</v>
      </c>
      <c r="BA78" s="9">
        <f>[4]Лист2!$Z221</f>
        <v>0</v>
      </c>
      <c r="BB78" s="40">
        <f>[4]Лист2!$Z75</f>
        <v>0</v>
      </c>
      <c r="BC78" s="9">
        <f>[4]Лист2!$AA221</f>
        <v>0</v>
      </c>
      <c r="BD78" s="8">
        <f>[4]Лист2!$AA75</f>
        <v>0</v>
      </c>
      <c r="BE78" s="9">
        <f>[4]Лист2!$AB221</f>
        <v>0</v>
      </c>
      <c r="BF78" s="40">
        <f>[4]Лист2!$AB75</f>
        <v>0</v>
      </c>
      <c r="BG78" s="9">
        <f>[4]Лист2!$AD221</f>
        <v>0</v>
      </c>
      <c r="BH78" s="8">
        <f>[4]Лист2!$AD75</f>
        <v>0</v>
      </c>
      <c r="BI78" s="8">
        <f t="shared" si="27"/>
        <v>0</v>
      </c>
      <c r="BJ78" s="8">
        <f t="shared" si="28"/>
        <v>0</v>
      </c>
      <c r="BK78" s="9">
        <f>[4]Лист2!$AG221</f>
        <v>0</v>
      </c>
      <c r="BL78" s="8">
        <f>[4]Лист2!$AG75</f>
        <v>0</v>
      </c>
      <c r="BM78" s="9">
        <f>[4]Лист2!$AH221</f>
        <v>0</v>
      </c>
      <c r="BN78" s="8">
        <f>[4]Лист2!$AH75</f>
        <v>0</v>
      </c>
      <c r="BO78" s="9">
        <f>[4]Лист2!$AI221</f>
        <v>0</v>
      </c>
      <c r="BP78" s="8">
        <f>[4]Лист2!$AI75</f>
        <v>0</v>
      </c>
      <c r="BQ78" s="9">
        <f>[4]Лист2!$AM221</f>
        <v>0</v>
      </c>
      <c r="BR78" s="8">
        <f>[4]Лист2!$AM75</f>
        <v>0</v>
      </c>
      <c r="BS78" s="9">
        <f>[4]Лист2!$AJ221</f>
        <v>0</v>
      </c>
      <c r="BT78" s="40">
        <f>[4]Лист2!$AJ75</f>
        <v>0</v>
      </c>
      <c r="BU78" s="9">
        <f>[4]Лист2!$AK221</f>
        <v>0</v>
      </c>
      <c r="BV78" s="8">
        <f>[4]Лист2!$AK75</f>
        <v>0</v>
      </c>
      <c r="BW78" s="9">
        <f>[4]Лист2!$AL221</f>
        <v>0</v>
      </c>
      <c r="BX78" s="40">
        <f>[4]Лист2!$AL75</f>
        <v>0</v>
      </c>
      <c r="BY78" s="9">
        <f>[4]Лист2!$AN221</f>
        <v>0</v>
      </c>
      <c r="BZ78" s="8">
        <f>[4]Лист2!$AN75</f>
        <v>0</v>
      </c>
      <c r="CA78" s="8">
        <f t="shared" si="29"/>
        <v>0</v>
      </c>
      <c r="CB78" s="8">
        <f t="shared" si="30"/>
        <v>0</v>
      </c>
      <c r="CC78" s="9">
        <f>[4]Лист2!$AQ221</f>
        <v>0</v>
      </c>
      <c r="CD78" s="8">
        <f>[4]Лист2!$AQ75</f>
        <v>0</v>
      </c>
      <c r="CE78" s="9">
        <f>[4]Лист2!$AR221</f>
        <v>0</v>
      </c>
      <c r="CF78" s="8">
        <f>[4]Лист2!$AR75</f>
        <v>0</v>
      </c>
      <c r="CG78" s="9">
        <f>[4]Лист2!$AS221</f>
        <v>0</v>
      </c>
      <c r="CH78" s="8">
        <f>[4]Лист2!$AS75</f>
        <v>0</v>
      </c>
      <c r="CI78" s="9">
        <f>[4]Лист2!$AW221</f>
        <v>0</v>
      </c>
      <c r="CJ78" s="8">
        <f>[4]Лист2!$AW75</f>
        <v>0</v>
      </c>
      <c r="CK78" s="9">
        <f>[4]Лист2!$AT221</f>
        <v>0</v>
      </c>
      <c r="CL78" s="40">
        <f>[4]Лист2!$AT75</f>
        <v>0</v>
      </c>
      <c r="CM78" s="9">
        <f>[4]Лист2!$AU221</f>
        <v>0</v>
      </c>
      <c r="CN78" s="8">
        <f>[4]Лист2!$AU75</f>
        <v>0</v>
      </c>
      <c r="CO78" s="9">
        <f>[4]Лист2!$AV221</f>
        <v>0</v>
      </c>
      <c r="CP78" s="40">
        <f>[4]Лист2!$AV75</f>
        <v>0</v>
      </c>
      <c r="CQ78" s="9">
        <f>[4]Лист2!$AX221</f>
        <v>0</v>
      </c>
      <c r="CR78" s="8">
        <f>[4]Лист2!$AX75</f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157</v>
      </c>
      <c r="E79" s="25" t="s">
        <v>154</v>
      </c>
      <c r="F79" s="31" t="s">
        <v>158</v>
      </c>
      <c r="G79" s="8">
        <f t="shared" si="21"/>
        <v>13338430.130000001</v>
      </c>
      <c r="H79" s="8">
        <f t="shared" si="22"/>
        <v>3578234.4</v>
      </c>
      <c r="I79" s="9">
        <f t="shared" si="20"/>
        <v>2754</v>
      </c>
      <c r="J79" s="8">
        <f t="shared" si="20"/>
        <v>1529005.71</v>
      </c>
      <c r="K79" s="9">
        <f t="shared" si="20"/>
        <v>321</v>
      </c>
      <c r="L79" s="8">
        <f t="shared" si="20"/>
        <v>111282.88</v>
      </c>
      <c r="M79" s="9">
        <f t="shared" si="20"/>
        <v>1074</v>
      </c>
      <c r="N79" s="8">
        <f t="shared" si="20"/>
        <v>1937945.81</v>
      </c>
      <c r="O79" s="9">
        <f t="shared" si="20"/>
        <v>43</v>
      </c>
      <c r="P79" s="8">
        <f t="shared" si="20"/>
        <v>150897.01999999999</v>
      </c>
      <c r="Q79" s="9">
        <f t="shared" si="20"/>
        <v>201</v>
      </c>
      <c r="R79" s="8">
        <f t="shared" si="20"/>
        <v>8728879.0800000001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355</v>
      </c>
      <c r="X79" s="8">
        <f t="shared" si="18"/>
        <v>880419.63</v>
      </c>
      <c r="Y79" s="8">
        <f t="shared" si="23"/>
        <v>1781302</v>
      </c>
      <c r="Z79" s="8">
        <f t="shared" si="24"/>
        <v>1099275.29</v>
      </c>
      <c r="AA79" s="9">
        <f>[4]Лист2!$M222</f>
        <v>674</v>
      </c>
      <c r="AB79" s="8">
        <f>[4]Лист2!$M76</f>
        <v>597961.27</v>
      </c>
      <c r="AC79" s="9">
        <f>[4]Лист2!$N222</f>
        <v>121</v>
      </c>
      <c r="AD79" s="8">
        <f>[4]Лист2!$N76</f>
        <v>56155.97</v>
      </c>
      <c r="AE79" s="9">
        <f>[4]Лист2!$O222</f>
        <v>269</v>
      </c>
      <c r="AF79" s="8">
        <f>[4]Лист2!$O76</f>
        <v>445158.05</v>
      </c>
      <c r="AG79" s="9">
        <f>[4]Лист2!$S222</f>
        <v>11</v>
      </c>
      <c r="AH79" s="8">
        <f>[4]Лист2!$S76</f>
        <v>84221.14</v>
      </c>
      <c r="AI79" s="9">
        <f>[4]Лист2!$P222</f>
        <v>25</v>
      </c>
      <c r="AJ79" s="40">
        <f>[4]Лист2!$P76</f>
        <v>377671.36</v>
      </c>
      <c r="AK79" s="9">
        <f>[4]Лист2!$Q222</f>
        <v>0</v>
      </c>
      <c r="AL79" s="8">
        <f>[4]Лист2!$Q76</f>
        <v>0</v>
      </c>
      <c r="AM79" s="9">
        <f>[4]Лист2!$R222</f>
        <v>0</v>
      </c>
      <c r="AN79" s="40">
        <f>[4]Лист2!$R76</f>
        <v>0</v>
      </c>
      <c r="AO79" s="9">
        <f>[4]Лист2!$T222</f>
        <v>96</v>
      </c>
      <c r="AP79" s="8">
        <f>[4]Лист2!$T76</f>
        <v>220134.21</v>
      </c>
      <c r="AQ79" s="8">
        <f t="shared" si="25"/>
        <v>1619413.64</v>
      </c>
      <c r="AR79" s="8">
        <f t="shared" si="26"/>
        <v>1002968.53</v>
      </c>
      <c r="AS79" s="9">
        <f>[4]Лист2!$W222</f>
        <v>685</v>
      </c>
      <c r="AT79" s="8">
        <f>[4]Лист2!$W76</f>
        <v>576873.72</v>
      </c>
      <c r="AU79" s="9">
        <f>[4]Лист2!$X222</f>
        <v>121</v>
      </c>
      <c r="AV79" s="8">
        <f>[4]Лист2!$X76</f>
        <v>36126.089999999997</v>
      </c>
      <c r="AW79" s="9">
        <f>[4]Лист2!$Y222</f>
        <v>268</v>
      </c>
      <c r="AX79" s="8">
        <f>[4]Лист2!$Y76</f>
        <v>389968.72</v>
      </c>
      <c r="AY79" s="9">
        <f>[4]Лист2!$AC222</f>
        <v>10</v>
      </c>
      <c r="AZ79" s="8">
        <f>[4]Лист2!$AC76</f>
        <v>37863.550000000003</v>
      </c>
      <c r="BA79" s="9">
        <f>[4]Лист2!$Z222</f>
        <v>24</v>
      </c>
      <c r="BB79" s="40">
        <f>[4]Лист2!$Z76</f>
        <v>358447.35</v>
      </c>
      <c r="BC79" s="9">
        <f>[4]Лист2!$AA222</f>
        <v>0</v>
      </c>
      <c r="BD79" s="8">
        <f>[4]Лист2!$AA76</f>
        <v>0</v>
      </c>
      <c r="BE79" s="9">
        <f>[4]Лист2!$AB222</f>
        <v>0</v>
      </c>
      <c r="BF79" s="40">
        <f>[4]Лист2!$AB76</f>
        <v>0</v>
      </c>
      <c r="BG79" s="9">
        <f>[4]Лист2!$AD222</f>
        <v>90</v>
      </c>
      <c r="BH79" s="8">
        <f>[4]Лист2!$AD76</f>
        <v>220134.21</v>
      </c>
      <c r="BI79" s="8">
        <f t="shared" si="27"/>
        <v>1127713.9099999999</v>
      </c>
      <c r="BJ79" s="8">
        <f t="shared" si="28"/>
        <v>576184.31999999995</v>
      </c>
      <c r="BK79" s="9">
        <f>[4]Лист2!$AG222</f>
        <v>706</v>
      </c>
      <c r="BL79" s="8">
        <f>[4]Лист2!$AG76</f>
        <v>177085.6</v>
      </c>
      <c r="BM79" s="9">
        <f>[4]Лист2!$AH222</f>
        <v>37</v>
      </c>
      <c r="BN79" s="8">
        <f>[4]Лист2!$AH76</f>
        <v>9000.82</v>
      </c>
      <c r="BO79" s="9">
        <f>[4]Лист2!$AI222</f>
        <v>268</v>
      </c>
      <c r="BP79" s="8">
        <f>[4]Лист2!$AI76</f>
        <v>390097.9</v>
      </c>
      <c r="BQ79" s="9">
        <f>[4]Лист2!$AM222</f>
        <v>12</v>
      </c>
      <c r="BR79" s="8">
        <f>[4]Лист2!$AM76</f>
        <v>20201.240000000002</v>
      </c>
      <c r="BS79" s="9">
        <f>[4]Лист2!$AJ222</f>
        <v>21</v>
      </c>
      <c r="BT79" s="40">
        <f>[4]Лист2!$AJ76</f>
        <v>311194.14</v>
      </c>
      <c r="BU79" s="9">
        <f>[4]Лист2!$AK222</f>
        <v>0</v>
      </c>
      <c r="BV79" s="8">
        <f>[4]Лист2!$AK76</f>
        <v>0</v>
      </c>
      <c r="BW79" s="9">
        <f>[4]Лист2!$AL222</f>
        <v>0</v>
      </c>
      <c r="BX79" s="40">
        <f>[4]Лист2!$AL76</f>
        <v>0</v>
      </c>
      <c r="BY79" s="9">
        <f>[4]Лист2!$AN222</f>
        <v>96</v>
      </c>
      <c r="BZ79" s="8">
        <f>[4]Лист2!$AN76</f>
        <v>220134.21</v>
      </c>
      <c r="CA79" s="8">
        <f t="shared" si="29"/>
        <v>8810000.5800000001</v>
      </c>
      <c r="CB79" s="8">
        <f t="shared" si="30"/>
        <v>899806.26</v>
      </c>
      <c r="CC79" s="9">
        <f>[4]Лист2!$AQ222</f>
        <v>689</v>
      </c>
      <c r="CD79" s="8">
        <f>[4]Лист2!$AQ76</f>
        <v>177085.12</v>
      </c>
      <c r="CE79" s="9">
        <f>[4]Лист2!$AR222</f>
        <v>42</v>
      </c>
      <c r="CF79" s="8">
        <f>[4]Лист2!$AR76</f>
        <v>10000</v>
      </c>
      <c r="CG79" s="9">
        <f>[4]Лист2!$AS222</f>
        <v>269</v>
      </c>
      <c r="CH79" s="8">
        <f>[4]Лист2!$AS76</f>
        <v>712721.14</v>
      </c>
      <c r="CI79" s="9">
        <f>[4]Лист2!$AW222</f>
        <v>10</v>
      </c>
      <c r="CJ79" s="8">
        <f>[4]Лист2!$AW76</f>
        <v>8611.09</v>
      </c>
      <c r="CK79" s="9">
        <f>[4]Лист2!$AT222</f>
        <v>131</v>
      </c>
      <c r="CL79" s="40">
        <f>[4]Лист2!$AT76</f>
        <v>7681566.2300000004</v>
      </c>
      <c r="CM79" s="9">
        <f>[4]Лист2!$AU222</f>
        <v>0</v>
      </c>
      <c r="CN79" s="8">
        <f>[4]Лист2!$AU76</f>
        <v>0</v>
      </c>
      <c r="CO79" s="9">
        <f>[4]Лист2!$AV222</f>
        <v>0</v>
      </c>
      <c r="CP79" s="40">
        <f>[4]Лист2!$AV76</f>
        <v>0</v>
      </c>
      <c r="CQ79" s="9">
        <f>[4]Лист2!$AX222</f>
        <v>73</v>
      </c>
      <c r="CR79" s="8">
        <f>[4]Лист2!$AX76</f>
        <v>220017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f>[4]Лист2!$M223</f>
        <v>0</v>
      </c>
      <c r="AB80" s="8">
        <f>[4]Лист2!$M77</f>
        <v>0</v>
      </c>
      <c r="AC80" s="9">
        <f>[4]Лист2!$N223</f>
        <v>0</v>
      </c>
      <c r="AD80" s="8">
        <f>[4]Лист2!$N77</f>
        <v>0</v>
      </c>
      <c r="AE80" s="9">
        <f>[4]Лист2!$O223</f>
        <v>0</v>
      </c>
      <c r="AF80" s="8">
        <f>[4]Лист2!$O77</f>
        <v>0</v>
      </c>
      <c r="AG80" s="9">
        <f>[4]Лист2!$S223</f>
        <v>0</v>
      </c>
      <c r="AH80" s="8">
        <f>[4]Лист2!$S77</f>
        <v>0</v>
      </c>
      <c r="AI80" s="9">
        <f>[4]Лист2!$P223</f>
        <v>0</v>
      </c>
      <c r="AJ80" s="40">
        <f>[4]Лист2!$P77</f>
        <v>0</v>
      </c>
      <c r="AK80" s="9">
        <f>[4]Лист2!$Q223</f>
        <v>0</v>
      </c>
      <c r="AL80" s="8">
        <f>[4]Лист2!$Q77</f>
        <v>0</v>
      </c>
      <c r="AM80" s="9">
        <f>[4]Лист2!$R223</f>
        <v>0</v>
      </c>
      <c r="AN80" s="40">
        <f>[4]Лист2!$R77</f>
        <v>0</v>
      </c>
      <c r="AO80" s="9">
        <f>[4]Лист2!$T223</f>
        <v>0</v>
      </c>
      <c r="AP80" s="8">
        <f>[4]Лист2!$T77</f>
        <v>0</v>
      </c>
      <c r="AQ80" s="8">
        <f t="shared" si="25"/>
        <v>0</v>
      </c>
      <c r="AR80" s="8">
        <f t="shared" si="26"/>
        <v>0</v>
      </c>
      <c r="AS80" s="9">
        <f>[4]Лист2!$W223</f>
        <v>0</v>
      </c>
      <c r="AT80" s="8">
        <f>[4]Лист2!$W77</f>
        <v>0</v>
      </c>
      <c r="AU80" s="9">
        <f>[4]Лист2!$X223</f>
        <v>0</v>
      </c>
      <c r="AV80" s="8">
        <f>[4]Лист2!$X77</f>
        <v>0</v>
      </c>
      <c r="AW80" s="9">
        <f>[4]Лист2!$Y223</f>
        <v>0</v>
      </c>
      <c r="AX80" s="8">
        <f>[4]Лист2!$Y77</f>
        <v>0</v>
      </c>
      <c r="AY80" s="9">
        <f>[4]Лист2!$AC223</f>
        <v>0</v>
      </c>
      <c r="AZ80" s="8">
        <f>[4]Лист2!$AC77</f>
        <v>0</v>
      </c>
      <c r="BA80" s="9">
        <f>[4]Лист2!$Z223</f>
        <v>0</v>
      </c>
      <c r="BB80" s="40">
        <f>[4]Лист2!$Z77</f>
        <v>0</v>
      </c>
      <c r="BC80" s="9">
        <f>[4]Лист2!$AA223</f>
        <v>0</v>
      </c>
      <c r="BD80" s="8">
        <f>[4]Лист2!$AA77</f>
        <v>0</v>
      </c>
      <c r="BE80" s="9">
        <f>[4]Лист2!$AB223</f>
        <v>0</v>
      </c>
      <c r="BF80" s="40">
        <f>[4]Лист2!$AB77</f>
        <v>0</v>
      </c>
      <c r="BG80" s="9">
        <f>[4]Лист2!$AD223</f>
        <v>0</v>
      </c>
      <c r="BH80" s="8">
        <f>[4]Лист2!$AD77</f>
        <v>0</v>
      </c>
      <c r="BI80" s="8">
        <f t="shared" si="27"/>
        <v>0</v>
      </c>
      <c r="BJ80" s="8">
        <f t="shared" si="28"/>
        <v>0</v>
      </c>
      <c r="BK80" s="9">
        <f>[4]Лист2!$AG223</f>
        <v>0</v>
      </c>
      <c r="BL80" s="8">
        <f>[4]Лист2!$AG77</f>
        <v>0</v>
      </c>
      <c r="BM80" s="9">
        <f>[4]Лист2!$AH223</f>
        <v>0</v>
      </c>
      <c r="BN80" s="8">
        <f>[4]Лист2!$AH77</f>
        <v>0</v>
      </c>
      <c r="BO80" s="9">
        <f>[4]Лист2!$AI223</f>
        <v>0</v>
      </c>
      <c r="BP80" s="8">
        <f>[4]Лист2!$AI77</f>
        <v>0</v>
      </c>
      <c r="BQ80" s="9">
        <f>[4]Лист2!$AM223</f>
        <v>0</v>
      </c>
      <c r="BR80" s="8">
        <f>[4]Лист2!$AM77</f>
        <v>0</v>
      </c>
      <c r="BS80" s="9">
        <f>[4]Лист2!$AJ223</f>
        <v>0</v>
      </c>
      <c r="BT80" s="40">
        <f>[4]Лист2!$AJ77</f>
        <v>0</v>
      </c>
      <c r="BU80" s="9">
        <f>[4]Лист2!$AK223</f>
        <v>0</v>
      </c>
      <c r="BV80" s="8">
        <f>[4]Лист2!$AK77</f>
        <v>0</v>
      </c>
      <c r="BW80" s="9">
        <f>[4]Лист2!$AL223</f>
        <v>0</v>
      </c>
      <c r="BX80" s="40">
        <f>[4]Лист2!$AL77</f>
        <v>0</v>
      </c>
      <c r="BY80" s="9">
        <f>[4]Лист2!$AN223</f>
        <v>0</v>
      </c>
      <c r="BZ80" s="8">
        <f>[4]Лист2!$AN77</f>
        <v>0</v>
      </c>
      <c r="CA80" s="8">
        <f t="shared" si="29"/>
        <v>0</v>
      </c>
      <c r="CB80" s="8">
        <f t="shared" si="30"/>
        <v>0</v>
      </c>
      <c r="CC80" s="9">
        <f>[4]Лист2!$AQ223</f>
        <v>0</v>
      </c>
      <c r="CD80" s="8">
        <f>[4]Лист2!$AQ77</f>
        <v>0</v>
      </c>
      <c r="CE80" s="9">
        <f>[4]Лист2!$AR223</f>
        <v>0</v>
      </c>
      <c r="CF80" s="8">
        <f>[4]Лист2!$AR77</f>
        <v>0</v>
      </c>
      <c r="CG80" s="9">
        <f>[4]Лист2!$AS223</f>
        <v>0</v>
      </c>
      <c r="CH80" s="8">
        <f>[4]Лист2!$AS77</f>
        <v>0</v>
      </c>
      <c r="CI80" s="9">
        <f>[4]Лист2!$AW223</f>
        <v>0</v>
      </c>
      <c r="CJ80" s="8">
        <f>[4]Лист2!$AW77</f>
        <v>0</v>
      </c>
      <c r="CK80" s="9">
        <f>[4]Лист2!$AT223</f>
        <v>0</v>
      </c>
      <c r="CL80" s="40">
        <f>[4]Лист2!$AT77</f>
        <v>0</v>
      </c>
      <c r="CM80" s="9">
        <f>[4]Лист2!$AU223</f>
        <v>0</v>
      </c>
      <c r="CN80" s="8">
        <f>[4]Лист2!$AU77</f>
        <v>0</v>
      </c>
      <c r="CO80" s="9">
        <f>[4]Лист2!$AV223</f>
        <v>0</v>
      </c>
      <c r="CP80" s="40">
        <f>[4]Лист2!$AV77</f>
        <v>0</v>
      </c>
      <c r="CQ80" s="9">
        <f>[4]Лист2!$AX223</f>
        <v>0</v>
      </c>
      <c r="CR80" s="8">
        <f>[4]Лист2!$AX77</f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163</v>
      </c>
      <c r="E81" s="25" t="s">
        <v>154</v>
      </c>
      <c r="F81" s="31" t="s">
        <v>164</v>
      </c>
      <c r="G81" s="8">
        <f t="shared" si="21"/>
        <v>7176355.3200000003</v>
      </c>
      <c r="H81" s="8">
        <f t="shared" si="22"/>
        <v>747465.63</v>
      </c>
      <c r="I81" s="9">
        <f t="shared" si="20"/>
        <v>955</v>
      </c>
      <c r="J81" s="8">
        <f t="shared" si="20"/>
        <v>370000</v>
      </c>
      <c r="K81" s="9">
        <f t="shared" si="20"/>
        <v>96</v>
      </c>
      <c r="L81" s="8">
        <f t="shared" si="20"/>
        <v>43000</v>
      </c>
      <c r="M81" s="9">
        <f t="shared" si="20"/>
        <v>299</v>
      </c>
      <c r="N81" s="8">
        <f t="shared" si="20"/>
        <v>334465.63</v>
      </c>
      <c r="O81" s="9">
        <f t="shared" si="20"/>
        <v>201</v>
      </c>
      <c r="P81" s="8">
        <f t="shared" si="20"/>
        <v>4807237.1399999997</v>
      </c>
      <c r="Q81" s="9">
        <f t="shared" si="20"/>
        <v>67</v>
      </c>
      <c r="R81" s="8">
        <f t="shared" si="20"/>
        <v>1492100.26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96</v>
      </c>
      <c r="X81" s="8">
        <f t="shared" si="18"/>
        <v>129552.29</v>
      </c>
      <c r="Y81" s="8">
        <f t="shared" si="23"/>
        <v>1792176.39</v>
      </c>
      <c r="Z81" s="8">
        <f t="shared" si="24"/>
        <v>167782.2</v>
      </c>
      <c r="AA81" s="9">
        <f>[4]Лист2!$M224</f>
        <v>202</v>
      </c>
      <c r="AB81" s="8">
        <f>[4]Лист2!$M78</f>
        <v>100000</v>
      </c>
      <c r="AC81" s="9">
        <f>[4]Лист2!$N224</f>
        <v>22</v>
      </c>
      <c r="AD81" s="8">
        <f>[4]Лист2!$N78</f>
        <v>10000</v>
      </c>
      <c r="AE81" s="9">
        <f>[4]Лист2!$O224</f>
        <v>64</v>
      </c>
      <c r="AF81" s="8">
        <f>[4]Лист2!$O78</f>
        <v>57782.2</v>
      </c>
      <c r="AG81" s="9">
        <f>[4]Лист2!$S224</f>
        <v>42</v>
      </c>
      <c r="AH81" s="8">
        <f>[4]Лист2!$S78</f>
        <v>1500000</v>
      </c>
      <c r="AI81" s="9">
        <f>[4]Лист2!$P224</f>
        <v>3</v>
      </c>
      <c r="AJ81" s="40">
        <f>[4]Лист2!$P78</f>
        <v>51217.440000000002</v>
      </c>
      <c r="AK81" s="9">
        <f>[4]Лист2!$Q224</f>
        <v>0</v>
      </c>
      <c r="AL81" s="8">
        <f>[4]Лист2!$Q78</f>
        <v>0</v>
      </c>
      <c r="AM81" s="9">
        <f>[4]Лист2!$R224</f>
        <v>0</v>
      </c>
      <c r="AN81" s="40">
        <f>[4]Лист2!$R78</f>
        <v>0</v>
      </c>
      <c r="AO81" s="9">
        <f>[4]Лист2!$T224</f>
        <v>24</v>
      </c>
      <c r="AP81" s="8">
        <f>[4]Лист2!$T78</f>
        <v>73176.75</v>
      </c>
      <c r="AQ81" s="8">
        <f t="shared" si="25"/>
        <v>2103308.89</v>
      </c>
      <c r="AR81" s="8">
        <f t="shared" si="26"/>
        <v>157333.35</v>
      </c>
      <c r="AS81" s="9">
        <f>[4]Лист2!$W224</f>
        <v>209</v>
      </c>
      <c r="AT81" s="8">
        <f>[4]Лист2!$W78</f>
        <v>100000</v>
      </c>
      <c r="AU81" s="9">
        <f>[4]Лист2!$X224</f>
        <v>22</v>
      </c>
      <c r="AV81" s="8">
        <f>[4]Лист2!$X78</f>
        <v>10000</v>
      </c>
      <c r="AW81" s="9">
        <f>[4]Лист2!$Y224</f>
        <v>61</v>
      </c>
      <c r="AX81" s="8">
        <f>[4]Лист2!$Y78</f>
        <v>47333.35</v>
      </c>
      <c r="AY81" s="9">
        <f>[4]Лист2!$AC224</f>
        <v>43</v>
      </c>
      <c r="AZ81" s="8">
        <f>[4]Лист2!$AC78</f>
        <v>1300000</v>
      </c>
      <c r="BA81" s="9">
        <f>[4]Лист2!$Z224</f>
        <v>19</v>
      </c>
      <c r="BB81" s="40">
        <f>[4]Лист2!$Z78</f>
        <v>589600</v>
      </c>
      <c r="BC81" s="9">
        <f>[4]Лист2!$AA224</f>
        <v>0</v>
      </c>
      <c r="BD81" s="8">
        <f>[4]Лист2!$AA78</f>
        <v>0</v>
      </c>
      <c r="BE81" s="9">
        <f>[4]Лист2!$AB224</f>
        <v>0</v>
      </c>
      <c r="BF81" s="40">
        <f>[4]Лист2!$AB78</f>
        <v>0</v>
      </c>
      <c r="BG81" s="9">
        <f>[4]Лист2!$AD224</f>
        <v>24</v>
      </c>
      <c r="BH81" s="8">
        <f>[4]Лист2!$AD78</f>
        <v>56375.54</v>
      </c>
      <c r="BI81" s="8">
        <f t="shared" si="27"/>
        <v>1838000</v>
      </c>
      <c r="BJ81" s="8">
        <f t="shared" si="28"/>
        <v>158000</v>
      </c>
      <c r="BK81" s="9">
        <f>[4]Лист2!$AG224</f>
        <v>224</v>
      </c>
      <c r="BL81" s="8">
        <f>[4]Лист2!$AG78</f>
        <v>100000</v>
      </c>
      <c r="BM81" s="9">
        <f>[4]Лист2!$AH224</f>
        <v>22</v>
      </c>
      <c r="BN81" s="8">
        <f>[4]Лист2!$AH78</f>
        <v>10000</v>
      </c>
      <c r="BO81" s="9">
        <f>[4]Лист2!$AI224</f>
        <v>67</v>
      </c>
      <c r="BP81" s="8">
        <f>[4]Лист2!$AI78</f>
        <v>48000</v>
      </c>
      <c r="BQ81" s="9">
        <f>[4]Лист2!$AM224</f>
        <v>42</v>
      </c>
      <c r="BR81" s="8">
        <f>[4]Лист2!$AM78</f>
        <v>1400000</v>
      </c>
      <c r="BS81" s="9">
        <f>[4]Лист2!$AJ224</f>
        <v>13</v>
      </c>
      <c r="BT81" s="40">
        <f>[4]Лист2!$AJ78</f>
        <v>280000</v>
      </c>
      <c r="BU81" s="9">
        <f>[4]Лист2!$AK224</f>
        <v>0</v>
      </c>
      <c r="BV81" s="8">
        <f>[4]Лист2!$AK78</f>
        <v>0</v>
      </c>
      <c r="BW81" s="9">
        <f>[4]Лист2!$AL224</f>
        <v>0</v>
      </c>
      <c r="BX81" s="40">
        <f>[4]Лист2!$AL78</f>
        <v>0</v>
      </c>
      <c r="BY81" s="9">
        <f>[4]Лист2!$AN224</f>
        <v>24</v>
      </c>
      <c r="BZ81" s="8">
        <f>[4]Лист2!$AN78</f>
        <v>0</v>
      </c>
      <c r="CA81" s="8">
        <f t="shared" si="29"/>
        <v>1442870.04</v>
      </c>
      <c r="CB81" s="8">
        <f t="shared" si="30"/>
        <v>264350.08000000002</v>
      </c>
      <c r="CC81" s="9">
        <f>[4]Лист2!$AQ224</f>
        <v>320</v>
      </c>
      <c r="CD81" s="8">
        <f>[4]Лист2!$AQ78</f>
        <v>70000</v>
      </c>
      <c r="CE81" s="9">
        <f>[4]Лист2!$AR224</f>
        <v>30</v>
      </c>
      <c r="CF81" s="8">
        <f>[4]Лист2!$AR78</f>
        <v>13000</v>
      </c>
      <c r="CG81" s="9">
        <f>[4]Лист2!$AS224</f>
        <v>107</v>
      </c>
      <c r="CH81" s="8">
        <f>[4]Лист2!$AS78</f>
        <v>181350.08</v>
      </c>
      <c r="CI81" s="9">
        <f>[4]Лист2!$AW224</f>
        <v>74</v>
      </c>
      <c r="CJ81" s="8">
        <f>[4]Лист2!$AW78</f>
        <v>607237.14</v>
      </c>
      <c r="CK81" s="9">
        <f>[4]Лист2!$AT224</f>
        <v>32</v>
      </c>
      <c r="CL81" s="40">
        <f>[4]Лист2!$AT78</f>
        <v>571282.81999999995</v>
      </c>
      <c r="CM81" s="9">
        <f>[4]Лист2!$AU224</f>
        <v>0</v>
      </c>
      <c r="CN81" s="8">
        <f>[4]Лист2!$AU78</f>
        <v>0</v>
      </c>
      <c r="CO81" s="9">
        <f>[4]Лист2!$AV224</f>
        <v>0</v>
      </c>
      <c r="CP81" s="40">
        <f>[4]Лист2!$AV78</f>
        <v>0</v>
      </c>
      <c r="CQ81" s="9">
        <f>[4]Лист2!$AX224</f>
        <v>24</v>
      </c>
      <c r="CR81" s="8">
        <f>[4]Лист2!$AX78</f>
        <v>0</v>
      </c>
    </row>
    <row r="82" spans="1:96" x14ac:dyDescent="0.25">
      <c r="A82" s="12">
        <v>65</v>
      </c>
      <c r="B82" s="18" t="s">
        <v>132</v>
      </c>
      <c r="C82" s="12">
        <v>330408</v>
      </c>
      <c r="D82" s="25" t="s">
        <v>163</v>
      </c>
      <c r="E82" s="25" t="s">
        <v>160</v>
      </c>
      <c r="F82" s="31" t="s">
        <v>164</v>
      </c>
      <c r="G82" s="8">
        <f t="shared" si="21"/>
        <v>33532.11</v>
      </c>
      <c r="H82" s="8">
        <f t="shared" si="22"/>
        <v>33532.11</v>
      </c>
      <c r="I82" s="9">
        <f t="shared" si="20"/>
        <v>0</v>
      </c>
      <c r="J82" s="8">
        <f t="shared" si="20"/>
        <v>0</v>
      </c>
      <c r="K82" s="9">
        <f t="shared" si="20"/>
        <v>0</v>
      </c>
      <c r="L82" s="8">
        <f t="shared" si="20"/>
        <v>0</v>
      </c>
      <c r="M82" s="9">
        <f t="shared" si="20"/>
        <v>54</v>
      </c>
      <c r="N82" s="8">
        <f t="shared" si="20"/>
        <v>33532.11</v>
      </c>
      <c r="O82" s="9">
        <f t="shared" si="20"/>
        <v>0</v>
      </c>
      <c r="P82" s="8">
        <f t="shared" si="20"/>
        <v>0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0</v>
      </c>
      <c r="Z82" s="8">
        <f t="shared" si="24"/>
        <v>0</v>
      </c>
      <c r="AA82" s="9">
        <f>[4]Лист2!$M225</f>
        <v>0</v>
      </c>
      <c r="AB82" s="8">
        <f>[4]Лист2!$M79</f>
        <v>0</v>
      </c>
      <c r="AC82" s="9">
        <f>[4]Лист2!$N225</f>
        <v>0</v>
      </c>
      <c r="AD82" s="8">
        <f>[4]Лист2!$N79</f>
        <v>0</v>
      </c>
      <c r="AE82" s="9">
        <f>[4]Лист2!$O225</f>
        <v>0</v>
      </c>
      <c r="AF82" s="8">
        <f>[4]Лист2!$O79</f>
        <v>0</v>
      </c>
      <c r="AG82" s="9">
        <f>[4]Лист2!$S225</f>
        <v>0</v>
      </c>
      <c r="AH82" s="8">
        <f>[4]Лист2!$S79</f>
        <v>0</v>
      </c>
      <c r="AI82" s="9">
        <f>[4]Лист2!$P225</f>
        <v>0</v>
      </c>
      <c r="AJ82" s="40">
        <f>[4]Лист2!$P79</f>
        <v>0</v>
      </c>
      <c r="AK82" s="9">
        <f>[4]Лист2!$Q225</f>
        <v>0</v>
      </c>
      <c r="AL82" s="8">
        <f>[4]Лист2!$Q79</f>
        <v>0</v>
      </c>
      <c r="AM82" s="9">
        <f>[4]Лист2!$R225</f>
        <v>0</v>
      </c>
      <c r="AN82" s="40">
        <f>[4]Лист2!$R79</f>
        <v>0</v>
      </c>
      <c r="AO82" s="9">
        <f>[4]Лист2!$T225</f>
        <v>0</v>
      </c>
      <c r="AP82" s="8">
        <f>[4]Лист2!$T79</f>
        <v>0</v>
      </c>
      <c r="AQ82" s="8">
        <f t="shared" si="25"/>
        <v>14903.16</v>
      </c>
      <c r="AR82" s="8">
        <f t="shared" si="26"/>
        <v>14903.16</v>
      </c>
      <c r="AS82" s="9">
        <f>[4]Лист2!$W225</f>
        <v>0</v>
      </c>
      <c r="AT82" s="8">
        <f>[4]Лист2!$W79</f>
        <v>0</v>
      </c>
      <c r="AU82" s="9">
        <f>[4]Лист2!$X225</f>
        <v>0</v>
      </c>
      <c r="AV82" s="8">
        <f>[4]Лист2!$X79</f>
        <v>0</v>
      </c>
      <c r="AW82" s="9">
        <f>[4]Лист2!$Y225</f>
        <v>24</v>
      </c>
      <c r="AX82" s="8">
        <f>[4]Лист2!$Y79</f>
        <v>14903.16</v>
      </c>
      <c r="AY82" s="9">
        <f>[4]Лист2!$AC225</f>
        <v>0</v>
      </c>
      <c r="AZ82" s="8">
        <f>[4]Лист2!$AC79</f>
        <v>0</v>
      </c>
      <c r="BA82" s="9">
        <f>[4]Лист2!$Z225</f>
        <v>0</v>
      </c>
      <c r="BB82" s="40">
        <f>[4]Лист2!$Z79</f>
        <v>0</v>
      </c>
      <c r="BC82" s="9">
        <f>[4]Лист2!$AA225</f>
        <v>0</v>
      </c>
      <c r="BD82" s="8">
        <f>[4]Лист2!$AA79</f>
        <v>0</v>
      </c>
      <c r="BE82" s="9">
        <f>[4]Лист2!$AB225</f>
        <v>0</v>
      </c>
      <c r="BF82" s="40">
        <f>[4]Лист2!$AB79</f>
        <v>0</v>
      </c>
      <c r="BG82" s="9">
        <f>[4]Лист2!$AD225</f>
        <v>0</v>
      </c>
      <c r="BH82" s="8">
        <f>[4]Лист2!$AD79</f>
        <v>0</v>
      </c>
      <c r="BI82" s="8">
        <f t="shared" si="27"/>
        <v>3725.79</v>
      </c>
      <c r="BJ82" s="8">
        <f t="shared" si="28"/>
        <v>3725.79</v>
      </c>
      <c r="BK82" s="9">
        <f>[4]Лист2!$AG225</f>
        <v>0</v>
      </c>
      <c r="BL82" s="8">
        <f>[4]Лист2!$AG79</f>
        <v>0</v>
      </c>
      <c r="BM82" s="9">
        <f>[4]Лист2!$AH225</f>
        <v>0</v>
      </c>
      <c r="BN82" s="8">
        <f>[4]Лист2!$AH79</f>
        <v>0</v>
      </c>
      <c r="BO82" s="9">
        <f>[4]Лист2!$AI225</f>
        <v>6</v>
      </c>
      <c r="BP82" s="8">
        <f>[4]Лист2!$AI79</f>
        <v>3725.79</v>
      </c>
      <c r="BQ82" s="9">
        <f>[4]Лист2!$AM225</f>
        <v>0</v>
      </c>
      <c r="BR82" s="8">
        <f>[4]Лист2!$AM79</f>
        <v>0</v>
      </c>
      <c r="BS82" s="9">
        <f>[4]Лист2!$AJ225</f>
        <v>0</v>
      </c>
      <c r="BT82" s="40">
        <f>[4]Лист2!$AJ79</f>
        <v>0</v>
      </c>
      <c r="BU82" s="9">
        <f>[4]Лист2!$AK225</f>
        <v>0</v>
      </c>
      <c r="BV82" s="8">
        <f>[4]Лист2!$AK79</f>
        <v>0</v>
      </c>
      <c r="BW82" s="9">
        <f>[4]Лист2!$AL225</f>
        <v>0</v>
      </c>
      <c r="BX82" s="40">
        <f>[4]Лист2!$AL79</f>
        <v>0</v>
      </c>
      <c r="BY82" s="9">
        <f>[4]Лист2!$AN225</f>
        <v>0</v>
      </c>
      <c r="BZ82" s="8">
        <f>[4]Лист2!$AN79</f>
        <v>0</v>
      </c>
      <c r="CA82" s="8">
        <f t="shared" si="29"/>
        <v>14903.16</v>
      </c>
      <c r="CB82" s="8">
        <f t="shared" si="30"/>
        <v>14903.16</v>
      </c>
      <c r="CC82" s="9">
        <f>[4]Лист2!$AQ225</f>
        <v>0</v>
      </c>
      <c r="CD82" s="8">
        <f>[4]Лист2!$AQ79</f>
        <v>0</v>
      </c>
      <c r="CE82" s="9">
        <f>[4]Лист2!$AR225</f>
        <v>0</v>
      </c>
      <c r="CF82" s="8">
        <f>[4]Лист2!$AR79</f>
        <v>0</v>
      </c>
      <c r="CG82" s="9">
        <f>[4]Лист2!$AS225</f>
        <v>24</v>
      </c>
      <c r="CH82" s="8">
        <f>[4]Лист2!$AS79</f>
        <v>14903.16</v>
      </c>
      <c r="CI82" s="9">
        <f>[4]Лист2!$AW225</f>
        <v>0</v>
      </c>
      <c r="CJ82" s="8">
        <f>[4]Лист2!$AW79</f>
        <v>0</v>
      </c>
      <c r="CK82" s="9">
        <f>[4]Лист2!$AT225</f>
        <v>0</v>
      </c>
      <c r="CL82" s="40">
        <f>[4]Лист2!$AT79</f>
        <v>0</v>
      </c>
      <c r="CM82" s="9">
        <f>[4]Лист2!$AU225</f>
        <v>0</v>
      </c>
      <c r="CN82" s="8">
        <f>[4]Лист2!$AU79</f>
        <v>0</v>
      </c>
      <c r="CO82" s="9">
        <f>[4]Лист2!$AV225</f>
        <v>0</v>
      </c>
      <c r="CP82" s="40">
        <f>[4]Лист2!$AV79</f>
        <v>0</v>
      </c>
      <c r="CQ82" s="9">
        <f>[4]Лист2!$AX225</f>
        <v>0</v>
      </c>
      <c r="CR82" s="8">
        <f>[4]Лист2!$AX79</f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f>[4]Лист2!$M226</f>
        <v>0</v>
      </c>
      <c r="AB83" s="8">
        <f>[4]Лист2!$M80</f>
        <v>0</v>
      </c>
      <c r="AC83" s="9">
        <f>[4]Лист2!$N226</f>
        <v>0</v>
      </c>
      <c r="AD83" s="8">
        <f>[4]Лист2!$N80</f>
        <v>0</v>
      </c>
      <c r="AE83" s="9">
        <f>[4]Лист2!$O226</f>
        <v>0</v>
      </c>
      <c r="AF83" s="8">
        <f>[4]Лист2!$O80</f>
        <v>0</v>
      </c>
      <c r="AG83" s="9">
        <f>[4]Лист2!$S226</f>
        <v>0</v>
      </c>
      <c r="AH83" s="8">
        <f>[4]Лист2!$S80</f>
        <v>0</v>
      </c>
      <c r="AI83" s="9">
        <f>[4]Лист2!$P226</f>
        <v>0</v>
      </c>
      <c r="AJ83" s="40">
        <f>[4]Лист2!$P80</f>
        <v>0</v>
      </c>
      <c r="AK83" s="9">
        <f>[4]Лист2!$Q226</f>
        <v>0</v>
      </c>
      <c r="AL83" s="8">
        <f>[4]Лист2!$Q80</f>
        <v>0</v>
      </c>
      <c r="AM83" s="9">
        <f>[4]Лист2!$R226</f>
        <v>0</v>
      </c>
      <c r="AN83" s="40">
        <f>[4]Лист2!$R80</f>
        <v>0</v>
      </c>
      <c r="AO83" s="9">
        <f>[4]Лист2!$T226</f>
        <v>0</v>
      </c>
      <c r="AP83" s="8">
        <f>[4]Лист2!$T80</f>
        <v>0</v>
      </c>
      <c r="AQ83" s="8">
        <f t="shared" si="25"/>
        <v>0</v>
      </c>
      <c r="AR83" s="8">
        <f t="shared" si="26"/>
        <v>0</v>
      </c>
      <c r="AS83" s="9">
        <f>[4]Лист2!$W226</f>
        <v>0</v>
      </c>
      <c r="AT83" s="8">
        <f>[4]Лист2!$W80</f>
        <v>0</v>
      </c>
      <c r="AU83" s="9">
        <f>[4]Лист2!$X226</f>
        <v>0</v>
      </c>
      <c r="AV83" s="8">
        <f>[4]Лист2!$X80</f>
        <v>0</v>
      </c>
      <c r="AW83" s="9">
        <f>[4]Лист2!$Y226</f>
        <v>0</v>
      </c>
      <c r="AX83" s="8">
        <f>[4]Лист2!$Y80</f>
        <v>0</v>
      </c>
      <c r="AY83" s="9">
        <f>[4]Лист2!$AC226</f>
        <v>0</v>
      </c>
      <c r="AZ83" s="8">
        <f>[4]Лист2!$AC80</f>
        <v>0</v>
      </c>
      <c r="BA83" s="9">
        <f>[4]Лист2!$Z226</f>
        <v>0</v>
      </c>
      <c r="BB83" s="40">
        <f>[4]Лист2!$Z80</f>
        <v>0</v>
      </c>
      <c r="BC83" s="9">
        <f>[4]Лист2!$AA226</f>
        <v>0</v>
      </c>
      <c r="BD83" s="8">
        <f>[4]Лист2!$AA80</f>
        <v>0</v>
      </c>
      <c r="BE83" s="9">
        <f>[4]Лист2!$AB226</f>
        <v>0</v>
      </c>
      <c r="BF83" s="40">
        <f>[4]Лист2!$AB80</f>
        <v>0</v>
      </c>
      <c r="BG83" s="9">
        <f>[4]Лист2!$AD226</f>
        <v>0</v>
      </c>
      <c r="BH83" s="8">
        <f>[4]Лист2!$AD80</f>
        <v>0</v>
      </c>
      <c r="BI83" s="8">
        <f t="shared" si="27"/>
        <v>0</v>
      </c>
      <c r="BJ83" s="8">
        <f t="shared" si="28"/>
        <v>0</v>
      </c>
      <c r="BK83" s="9">
        <f>[4]Лист2!$AG226</f>
        <v>0</v>
      </c>
      <c r="BL83" s="8">
        <f>[4]Лист2!$AG80</f>
        <v>0</v>
      </c>
      <c r="BM83" s="9">
        <f>[4]Лист2!$AH226</f>
        <v>0</v>
      </c>
      <c r="BN83" s="8">
        <f>[4]Лист2!$AH80</f>
        <v>0</v>
      </c>
      <c r="BO83" s="9">
        <f>[4]Лист2!$AI226</f>
        <v>0</v>
      </c>
      <c r="BP83" s="8">
        <f>[4]Лист2!$AI80</f>
        <v>0</v>
      </c>
      <c r="BQ83" s="9">
        <f>[4]Лист2!$AM226</f>
        <v>0</v>
      </c>
      <c r="BR83" s="8">
        <f>[4]Лист2!$AM80</f>
        <v>0</v>
      </c>
      <c r="BS83" s="9">
        <f>[4]Лист2!$AJ226</f>
        <v>0</v>
      </c>
      <c r="BT83" s="40">
        <f>[4]Лист2!$AJ80</f>
        <v>0</v>
      </c>
      <c r="BU83" s="9">
        <f>[4]Лист2!$AK226</f>
        <v>0</v>
      </c>
      <c r="BV83" s="8">
        <f>[4]Лист2!$AK80</f>
        <v>0</v>
      </c>
      <c r="BW83" s="9">
        <f>[4]Лист2!$AL226</f>
        <v>0</v>
      </c>
      <c r="BX83" s="40">
        <f>[4]Лист2!$AL80</f>
        <v>0</v>
      </c>
      <c r="BY83" s="9">
        <f>[4]Лист2!$AN226</f>
        <v>0</v>
      </c>
      <c r="BZ83" s="8">
        <f>[4]Лист2!$AN80</f>
        <v>0</v>
      </c>
      <c r="CA83" s="8">
        <f t="shared" si="29"/>
        <v>0</v>
      </c>
      <c r="CB83" s="8">
        <f t="shared" si="30"/>
        <v>0</v>
      </c>
      <c r="CC83" s="9">
        <f>[4]Лист2!$AQ226</f>
        <v>0</v>
      </c>
      <c r="CD83" s="8">
        <f>[4]Лист2!$AQ80</f>
        <v>0</v>
      </c>
      <c r="CE83" s="9">
        <f>[4]Лист2!$AR226</f>
        <v>0</v>
      </c>
      <c r="CF83" s="8">
        <f>[4]Лист2!$AR80</f>
        <v>0</v>
      </c>
      <c r="CG83" s="9">
        <f>[4]Лист2!$AS226</f>
        <v>0</v>
      </c>
      <c r="CH83" s="8">
        <f>[4]Лист2!$AS80</f>
        <v>0</v>
      </c>
      <c r="CI83" s="9">
        <f>[4]Лист2!$AW226</f>
        <v>0</v>
      </c>
      <c r="CJ83" s="8">
        <f>[4]Лист2!$AW80</f>
        <v>0</v>
      </c>
      <c r="CK83" s="9">
        <f>[4]Лист2!$AT226</f>
        <v>0</v>
      </c>
      <c r="CL83" s="40">
        <f>[4]Лист2!$AT80</f>
        <v>0</v>
      </c>
      <c r="CM83" s="9">
        <f>[4]Лист2!$AU226</f>
        <v>0</v>
      </c>
      <c r="CN83" s="8">
        <f>[4]Лист2!$AU80</f>
        <v>0</v>
      </c>
      <c r="CO83" s="9">
        <f>[4]Лист2!$AV226</f>
        <v>0</v>
      </c>
      <c r="CP83" s="40">
        <f>[4]Лист2!$AV80</f>
        <v>0</v>
      </c>
      <c r="CQ83" s="9">
        <f>[4]Лист2!$AX226</f>
        <v>0</v>
      </c>
      <c r="CR83" s="8">
        <f>[4]Лист2!$AX80</f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157</v>
      </c>
      <c r="E84" s="25" t="s">
        <v>154</v>
      </c>
      <c r="F84" s="31" t="s">
        <v>158</v>
      </c>
      <c r="G84" s="8">
        <f t="shared" si="21"/>
        <v>323883796.87</v>
      </c>
      <c r="H84" s="8">
        <f t="shared" si="22"/>
        <v>60854201.560000002</v>
      </c>
      <c r="I84" s="9">
        <f t="shared" si="20"/>
        <v>30506</v>
      </c>
      <c r="J84" s="8">
        <f t="shared" si="20"/>
        <v>6997745.2199999997</v>
      </c>
      <c r="K84" s="9">
        <f t="shared" si="20"/>
        <v>9479</v>
      </c>
      <c r="L84" s="8">
        <f t="shared" si="20"/>
        <v>3668215.82</v>
      </c>
      <c r="M84" s="9">
        <f t="shared" si="20"/>
        <v>13988</v>
      </c>
      <c r="N84" s="8">
        <f t="shared" si="20"/>
        <v>50188240.520000003</v>
      </c>
      <c r="O84" s="9">
        <f t="shared" si="20"/>
        <v>1175</v>
      </c>
      <c r="P84" s="8">
        <f t="shared" si="20"/>
        <v>30575223.75</v>
      </c>
      <c r="Q84" s="9">
        <f t="shared" si="20"/>
        <v>7248</v>
      </c>
      <c r="R84" s="8">
        <f t="shared" si="20"/>
        <v>232454371.56</v>
      </c>
      <c r="S84" s="9">
        <f t="shared" si="20"/>
        <v>0</v>
      </c>
      <c r="T84" s="8">
        <f t="shared" si="20"/>
        <v>0</v>
      </c>
      <c r="U84" s="9">
        <f t="shared" si="20"/>
        <v>107</v>
      </c>
      <c r="V84" s="8">
        <f t="shared" si="20"/>
        <v>19964381</v>
      </c>
      <c r="W84" s="9">
        <f t="shared" si="20"/>
        <v>0</v>
      </c>
      <c r="X84" s="8">
        <f t="shared" si="18"/>
        <v>0</v>
      </c>
      <c r="Y84" s="8">
        <f t="shared" si="23"/>
        <v>84517164.890000001</v>
      </c>
      <c r="Z84" s="8">
        <f t="shared" si="24"/>
        <v>15204597.16</v>
      </c>
      <c r="AA84" s="9">
        <f>[4]Лист2!$M227</f>
        <v>8014</v>
      </c>
      <c r="AB84" s="8">
        <f>[4]Лист2!$M81</f>
        <v>1745433.03</v>
      </c>
      <c r="AC84" s="9">
        <f>[4]Лист2!$N227</f>
        <v>2157</v>
      </c>
      <c r="AD84" s="8">
        <f>[4]Лист2!$N81</f>
        <v>807054</v>
      </c>
      <c r="AE84" s="9">
        <f>[4]Лист2!$O227</f>
        <v>3537</v>
      </c>
      <c r="AF84" s="8">
        <f>[4]Лист2!$O81</f>
        <v>12652110.130000001</v>
      </c>
      <c r="AG84" s="9">
        <f>[4]Лист2!$S227</f>
        <v>281</v>
      </c>
      <c r="AH84" s="8">
        <f>[4]Лист2!$S81</f>
        <v>8986474.8399999999</v>
      </c>
      <c r="AI84" s="9">
        <f>[4]Лист2!$P227</f>
        <v>1924</v>
      </c>
      <c r="AJ84" s="40">
        <f>[4]Лист2!$P81</f>
        <v>60326092.890000001</v>
      </c>
      <c r="AK84" s="9">
        <f>[4]Лист2!$Q227</f>
        <v>0</v>
      </c>
      <c r="AL84" s="8">
        <f>[4]Лист2!$Q81</f>
        <v>0</v>
      </c>
      <c r="AM84" s="9">
        <f>[4]Лист2!$R227</f>
        <v>37</v>
      </c>
      <c r="AN84" s="40">
        <f>[4]Лист2!$R81</f>
        <v>6693178</v>
      </c>
      <c r="AO84" s="9">
        <f>[4]Лист2!$T227</f>
        <v>0</v>
      </c>
      <c r="AP84" s="8">
        <f>[4]Лист2!$T81</f>
        <v>0</v>
      </c>
      <c r="AQ84" s="8">
        <f t="shared" si="25"/>
        <v>85136489.219999999</v>
      </c>
      <c r="AR84" s="8">
        <f t="shared" si="26"/>
        <v>14994597.1</v>
      </c>
      <c r="AS84" s="9">
        <f>[4]Лист2!$W227</f>
        <v>7764</v>
      </c>
      <c r="AT84" s="8">
        <f>[4]Лист2!$W81</f>
        <v>1545433.03</v>
      </c>
      <c r="AU84" s="9">
        <f>[4]Лист2!$X227</f>
        <v>2007</v>
      </c>
      <c r="AV84" s="8">
        <f>[4]Лист2!$X81</f>
        <v>747053.94</v>
      </c>
      <c r="AW84" s="9">
        <f>[4]Лист2!$Y227</f>
        <v>3437</v>
      </c>
      <c r="AX84" s="8">
        <f>[4]Лист2!$Y81</f>
        <v>12702110.130000001</v>
      </c>
      <c r="AY84" s="9">
        <f>[4]Лист2!$AC227</f>
        <v>295</v>
      </c>
      <c r="AZ84" s="8">
        <f>[4]Лист2!$AC81</f>
        <v>9015799.2300000004</v>
      </c>
      <c r="BA84" s="9">
        <f>[4]Лист2!$Z227</f>
        <v>1974</v>
      </c>
      <c r="BB84" s="40">
        <f>[4]Лист2!$Z81</f>
        <v>61126092.890000001</v>
      </c>
      <c r="BC84" s="9">
        <f>[4]Лист2!$AA227</f>
        <v>0</v>
      </c>
      <c r="BD84" s="8">
        <f>[4]Лист2!$AA81</f>
        <v>0</v>
      </c>
      <c r="BE84" s="9">
        <f>[4]Лист2!$AB227</f>
        <v>37</v>
      </c>
      <c r="BF84" s="40">
        <f>[4]Лист2!$AB81</f>
        <v>6602992</v>
      </c>
      <c r="BG84" s="9">
        <f>[4]Лист2!$AD227</f>
        <v>0</v>
      </c>
      <c r="BH84" s="8">
        <f>[4]Лист2!$AD81</f>
        <v>0</v>
      </c>
      <c r="BI84" s="8">
        <f t="shared" si="27"/>
        <v>78967164.829999998</v>
      </c>
      <c r="BJ84" s="8">
        <f t="shared" si="28"/>
        <v>14804597.1</v>
      </c>
      <c r="BK84" s="9">
        <f>[4]Лист2!$AG227</f>
        <v>6514</v>
      </c>
      <c r="BL84" s="8">
        <f>[4]Лист2!$AG81</f>
        <v>1345433.03</v>
      </c>
      <c r="BM84" s="9">
        <f>[4]Лист2!$AH227</f>
        <v>2157</v>
      </c>
      <c r="BN84" s="8">
        <f>[4]Лист2!$AH81</f>
        <v>807053.94</v>
      </c>
      <c r="BO84" s="9">
        <f>[4]Лист2!$AI227</f>
        <v>3537</v>
      </c>
      <c r="BP84" s="8">
        <f>[4]Лист2!$AI81</f>
        <v>12652110.130000001</v>
      </c>
      <c r="BQ84" s="9">
        <f>[4]Лист2!$AM227</f>
        <v>296</v>
      </c>
      <c r="BR84" s="8">
        <f>[4]Лист2!$AM81</f>
        <v>8486474.8399999999</v>
      </c>
      <c r="BS84" s="9">
        <f>[4]Лист2!$AJ227</f>
        <v>1974</v>
      </c>
      <c r="BT84" s="40">
        <f>[4]Лист2!$AJ81</f>
        <v>55676092.890000001</v>
      </c>
      <c r="BU84" s="9">
        <f>[4]Лист2!$AK227</f>
        <v>0</v>
      </c>
      <c r="BV84" s="8">
        <f>[4]Лист2!$AK81</f>
        <v>0</v>
      </c>
      <c r="BW84" s="9">
        <f>[4]Лист2!$AL227</f>
        <v>16</v>
      </c>
      <c r="BX84" s="40">
        <f>[4]Лист2!$AL81</f>
        <v>3493178</v>
      </c>
      <c r="BY84" s="9">
        <f>[4]Лист2!$AN227</f>
        <v>0</v>
      </c>
      <c r="BZ84" s="8">
        <f>[4]Лист2!$AN81</f>
        <v>0</v>
      </c>
      <c r="CA84" s="8">
        <f t="shared" si="29"/>
        <v>75262977.930000007</v>
      </c>
      <c r="CB84" s="8">
        <f t="shared" si="30"/>
        <v>15850410.199999999</v>
      </c>
      <c r="CC84" s="9">
        <f>[4]Лист2!$AQ227</f>
        <v>8214</v>
      </c>
      <c r="CD84" s="8">
        <f>[4]Лист2!$AQ81</f>
        <v>2361446.13</v>
      </c>
      <c r="CE84" s="9">
        <f>[4]Лист2!$AR227</f>
        <v>3158</v>
      </c>
      <c r="CF84" s="8">
        <f>[4]Лист2!$AR81</f>
        <v>1307053.94</v>
      </c>
      <c r="CG84" s="9">
        <f>[4]Лист2!$AS227</f>
        <v>3477</v>
      </c>
      <c r="CH84" s="8">
        <f>[4]Лист2!$AS81</f>
        <v>12181910.130000001</v>
      </c>
      <c r="CI84" s="9">
        <f>[4]Лист2!$AW227</f>
        <v>303</v>
      </c>
      <c r="CJ84" s="8">
        <f>[4]Лист2!$AW81</f>
        <v>4086474.84</v>
      </c>
      <c r="CK84" s="9">
        <f>[4]Лист2!$AT227</f>
        <v>1376</v>
      </c>
      <c r="CL84" s="40">
        <f>[4]Лист2!$AT81</f>
        <v>55326092.890000001</v>
      </c>
      <c r="CM84" s="9">
        <f>[4]Лист2!$AU227</f>
        <v>0</v>
      </c>
      <c r="CN84" s="8">
        <f>[4]Лист2!$AU81</f>
        <v>0</v>
      </c>
      <c r="CO84" s="9">
        <f>[4]Лист2!$AV227</f>
        <v>17</v>
      </c>
      <c r="CP84" s="40">
        <f>[4]Лист2!$AV81</f>
        <v>3175033</v>
      </c>
      <c r="CQ84" s="9">
        <f>[4]Лист2!$AX227</f>
        <v>0</v>
      </c>
      <c r="CR84" s="8">
        <f>[4]Лист2!$AX81</f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157</v>
      </c>
      <c r="E85" s="25" t="s">
        <v>154</v>
      </c>
      <c r="F85" s="31" t="s">
        <v>158</v>
      </c>
      <c r="G85" s="8">
        <f t="shared" si="21"/>
        <v>86961308.019999996</v>
      </c>
      <c r="H85" s="8">
        <f t="shared" si="22"/>
        <v>33801738.649999999</v>
      </c>
      <c r="I85" s="9">
        <f t="shared" si="20"/>
        <v>31429</v>
      </c>
      <c r="J85" s="8">
        <f t="shared" si="20"/>
        <v>17312899.829999998</v>
      </c>
      <c r="K85" s="9">
        <f t="shared" si="20"/>
        <v>4278</v>
      </c>
      <c r="L85" s="8">
        <f t="shared" si="20"/>
        <v>1234817.8600000001</v>
      </c>
      <c r="M85" s="9">
        <f t="shared" si="20"/>
        <v>13945</v>
      </c>
      <c r="N85" s="8">
        <f t="shared" si="20"/>
        <v>15254020.960000001</v>
      </c>
      <c r="O85" s="9">
        <f t="shared" si="20"/>
        <v>896</v>
      </c>
      <c r="P85" s="8">
        <f t="shared" si="20"/>
        <v>2610136.5</v>
      </c>
      <c r="Q85" s="9">
        <f t="shared" si="20"/>
        <v>1112</v>
      </c>
      <c r="R85" s="8">
        <f t="shared" si="20"/>
        <v>50549432.869999997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17355488.66</v>
      </c>
      <c r="Z85" s="8">
        <f t="shared" si="24"/>
        <v>10369023.130000001</v>
      </c>
      <c r="AA85" s="9">
        <f>[4]Лист2!$M228</f>
        <v>6500</v>
      </c>
      <c r="AB85" s="8">
        <f>[4]Лист2!$M82</f>
        <v>5230278.82</v>
      </c>
      <c r="AC85" s="9">
        <f>[4]Лист2!$N228</f>
        <v>1247</v>
      </c>
      <c r="AD85" s="8">
        <f>[4]Лист2!$N82</f>
        <v>525229.84</v>
      </c>
      <c r="AE85" s="9">
        <f>[4]Лист2!$O228</f>
        <v>3261</v>
      </c>
      <c r="AF85" s="8">
        <f>[4]Лист2!$O82</f>
        <v>4613514.47</v>
      </c>
      <c r="AG85" s="9">
        <f>[4]Лист2!$S228</f>
        <v>180</v>
      </c>
      <c r="AH85" s="8">
        <f>[4]Лист2!$S82</f>
        <v>2317563.17</v>
      </c>
      <c r="AI85" s="9">
        <f>[4]Лист2!$P228</f>
        <v>238</v>
      </c>
      <c r="AJ85" s="40">
        <f>[4]Лист2!$P82</f>
        <v>4668902.3600000003</v>
      </c>
      <c r="AK85" s="9">
        <f>[4]Лист2!$Q228</f>
        <v>0</v>
      </c>
      <c r="AL85" s="8">
        <f>[4]Лист2!$Q82</f>
        <v>0</v>
      </c>
      <c r="AM85" s="9">
        <f>[4]Лист2!$R228</f>
        <v>0</v>
      </c>
      <c r="AN85" s="40">
        <f>[4]Лист2!$R82</f>
        <v>0</v>
      </c>
      <c r="AO85" s="9">
        <f>[4]Лист2!$T228</f>
        <v>0</v>
      </c>
      <c r="AP85" s="8">
        <f>[4]Лист2!$T82</f>
        <v>0</v>
      </c>
      <c r="AQ85" s="8">
        <f t="shared" si="25"/>
        <v>16925482.280000001</v>
      </c>
      <c r="AR85" s="8">
        <f t="shared" si="26"/>
        <v>8960542.5999999996</v>
      </c>
      <c r="AS85" s="9">
        <f>[4]Лист2!$W228</f>
        <v>8129</v>
      </c>
      <c r="AT85" s="8">
        <f>[4]Лист2!$W82</f>
        <v>4701890.63</v>
      </c>
      <c r="AU85" s="9">
        <f>[4]Лист2!$X228</f>
        <v>902</v>
      </c>
      <c r="AV85" s="8">
        <f>[4]Лист2!$X82</f>
        <v>387124.59</v>
      </c>
      <c r="AW85" s="9">
        <f>[4]Лист2!$Y228</f>
        <v>3284</v>
      </c>
      <c r="AX85" s="8">
        <f>[4]Лист2!$Y82</f>
        <v>3871527.38</v>
      </c>
      <c r="AY85" s="9">
        <f>[4]Лист2!$AC228</f>
        <v>233</v>
      </c>
      <c r="AZ85" s="8">
        <f>[4]Лист2!$AC82</f>
        <v>292573.33</v>
      </c>
      <c r="BA85" s="9">
        <f>[4]Лист2!$Z228</f>
        <v>248</v>
      </c>
      <c r="BB85" s="40">
        <f>[4]Лист2!$Z82</f>
        <v>7672366.3499999996</v>
      </c>
      <c r="BC85" s="9">
        <f>[4]Лист2!$AA228</f>
        <v>0</v>
      </c>
      <c r="BD85" s="8">
        <f>[4]Лист2!$AA82</f>
        <v>0</v>
      </c>
      <c r="BE85" s="9">
        <f>[4]Лист2!$AB228</f>
        <v>0</v>
      </c>
      <c r="BF85" s="40">
        <f>[4]Лист2!$AB82</f>
        <v>0</v>
      </c>
      <c r="BG85" s="9">
        <f>[4]Лист2!$AD228</f>
        <v>0</v>
      </c>
      <c r="BH85" s="8">
        <f>[4]Лист2!$AD82</f>
        <v>0</v>
      </c>
      <c r="BI85" s="8">
        <f t="shared" si="27"/>
        <v>24376428.039999999</v>
      </c>
      <c r="BJ85" s="8">
        <f t="shared" si="28"/>
        <v>9084964.4600000009</v>
      </c>
      <c r="BK85" s="9">
        <f>[4]Лист2!$AG228</f>
        <v>8000</v>
      </c>
      <c r="BL85" s="8">
        <f>[4]Лист2!$AG82</f>
        <v>4737971.51</v>
      </c>
      <c r="BM85" s="9">
        <f>[4]Лист2!$AH228</f>
        <v>884</v>
      </c>
      <c r="BN85" s="8">
        <f>[4]Лист2!$AH82</f>
        <v>322463.43</v>
      </c>
      <c r="BO85" s="9">
        <f>[4]Лист2!$AI228</f>
        <v>3600</v>
      </c>
      <c r="BP85" s="8">
        <f>[4]Лист2!$AI82</f>
        <v>4024529.52</v>
      </c>
      <c r="BQ85" s="9">
        <f>[4]Лист2!$AM228</f>
        <v>230</v>
      </c>
      <c r="BR85" s="8">
        <f>[4]Лист2!$AM82</f>
        <v>0</v>
      </c>
      <c r="BS85" s="9">
        <f>[4]Лист2!$AJ228</f>
        <v>248</v>
      </c>
      <c r="BT85" s="40">
        <f>[4]Лист2!$AJ82</f>
        <v>15291463.58</v>
      </c>
      <c r="BU85" s="9">
        <f>[4]Лист2!$AK228</f>
        <v>0</v>
      </c>
      <c r="BV85" s="8">
        <f>[4]Лист2!$AK82</f>
        <v>0</v>
      </c>
      <c r="BW85" s="9">
        <f>[4]Лист2!$AL228</f>
        <v>0</v>
      </c>
      <c r="BX85" s="40">
        <f>[4]Лист2!$AL82</f>
        <v>0</v>
      </c>
      <c r="BY85" s="9">
        <f>[4]Лист2!$AN228</f>
        <v>0</v>
      </c>
      <c r="BZ85" s="8">
        <f>[4]Лист2!$AN82</f>
        <v>0</v>
      </c>
      <c r="CA85" s="8">
        <f t="shared" si="29"/>
        <v>28303909.039999999</v>
      </c>
      <c r="CB85" s="8">
        <f t="shared" si="30"/>
        <v>5387208.46</v>
      </c>
      <c r="CC85" s="9">
        <f>[4]Лист2!$AQ228</f>
        <v>8800</v>
      </c>
      <c r="CD85" s="8">
        <f>[4]Лист2!$AQ82</f>
        <v>2642758.87</v>
      </c>
      <c r="CE85" s="9">
        <f>[4]Лист2!$AR228</f>
        <v>1245</v>
      </c>
      <c r="CF85" s="8">
        <f>[4]Лист2!$AR82</f>
        <v>0</v>
      </c>
      <c r="CG85" s="9">
        <f>[4]Лист2!$AS228</f>
        <v>3800</v>
      </c>
      <c r="CH85" s="8">
        <f>[4]Лист2!$AS82</f>
        <v>2744449.59</v>
      </c>
      <c r="CI85" s="9">
        <f>[4]Лист2!$AW228</f>
        <v>253</v>
      </c>
      <c r="CJ85" s="8">
        <f>[4]Лист2!$AW82</f>
        <v>0</v>
      </c>
      <c r="CK85" s="9">
        <f>[4]Лист2!$AT228</f>
        <v>378</v>
      </c>
      <c r="CL85" s="40">
        <f>[4]Лист2!$AT82</f>
        <v>22916700.579999998</v>
      </c>
      <c r="CM85" s="9">
        <f>[4]Лист2!$AU228</f>
        <v>0</v>
      </c>
      <c r="CN85" s="8">
        <f>[4]Лист2!$AU82</f>
        <v>0</v>
      </c>
      <c r="CO85" s="9">
        <f>[4]Лист2!$AV228</f>
        <v>0</v>
      </c>
      <c r="CP85" s="40">
        <f>[4]Лист2!$AV82</f>
        <v>0</v>
      </c>
      <c r="CQ85" s="9">
        <f>[4]Лист2!$AX228</f>
        <v>0</v>
      </c>
      <c r="CR85" s="8">
        <f>[4]Лист2!$AX82</f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157</v>
      </c>
      <c r="E86" s="25" t="s">
        <v>154</v>
      </c>
      <c r="F86" s="31" t="s">
        <v>158</v>
      </c>
      <c r="G86" s="8">
        <f t="shared" si="21"/>
        <v>102205464.47</v>
      </c>
      <c r="H86" s="8">
        <f t="shared" si="22"/>
        <v>88905495.480000004</v>
      </c>
      <c r="I86" s="9">
        <f t="shared" si="20"/>
        <v>95506</v>
      </c>
      <c r="J86" s="8">
        <f t="shared" si="20"/>
        <v>52199272.340000004</v>
      </c>
      <c r="K86" s="9">
        <f t="shared" si="20"/>
        <v>18838</v>
      </c>
      <c r="L86" s="8">
        <f t="shared" si="20"/>
        <v>7269734.4299999997</v>
      </c>
      <c r="M86" s="9">
        <f t="shared" si="20"/>
        <v>39830</v>
      </c>
      <c r="N86" s="8">
        <f t="shared" si="20"/>
        <v>29436488.710000001</v>
      </c>
      <c r="O86" s="9">
        <f t="shared" si="20"/>
        <v>969</v>
      </c>
      <c r="P86" s="8">
        <f t="shared" si="20"/>
        <v>5132796.1399999997</v>
      </c>
      <c r="Q86" s="9">
        <f t="shared" si="20"/>
        <v>382</v>
      </c>
      <c r="R86" s="8">
        <f t="shared" si="20"/>
        <v>8167172.8499999996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32201056.629999999</v>
      </c>
      <c r="Z86" s="8">
        <f t="shared" si="24"/>
        <v>28219572.73</v>
      </c>
      <c r="AA86" s="9">
        <f>[4]Лист2!$M229</f>
        <v>22331</v>
      </c>
      <c r="AB86" s="8">
        <f>[4]Лист2!$M83</f>
        <v>13087727.57</v>
      </c>
      <c r="AC86" s="9">
        <f>[4]Лист2!$N229</f>
        <v>4709</v>
      </c>
      <c r="AD86" s="8">
        <f>[4]Лист2!$N83</f>
        <v>2041361.2</v>
      </c>
      <c r="AE86" s="9">
        <f>[4]Лист2!$O229</f>
        <v>9930</v>
      </c>
      <c r="AF86" s="8">
        <f>[4]Лист2!$O83</f>
        <v>13090483.960000001</v>
      </c>
      <c r="AG86" s="9">
        <f>[4]Лист2!$S229</f>
        <v>235</v>
      </c>
      <c r="AH86" s="8">
        <f>[4]Лист2!$S83</f>
        <v>1686176.92</v>
      </c>
      <c r="AI86" s="9">
        <f>[4]Лист2!$P229</f>
        <v>113</v>
      </c>
      <c r="AJ86" s="40">
        <f>[4]Лист2!$P83</f>
        <v>2295306.98</v>
      </c>
      <c r="AK86" s="9">
        <f>[4]Лист2!$Q229</f>
        <v>0</v>
      </c>
      <c r="AL86" s="8">
        <f>[4]Лист2!$Q83</f>
        <v>0</v>
      </c>
      <c r="AM86" s="9">
        <f>[4]Лист2!$R229</f>
        <v>0</v>
      </c>
      <c r="AN86" s="40">
        <f>[4]Лист2!$R83</f>
        <v>0</v>
      </c>
      <c r="AO86" s="9">
        <f>[4]Лист2!$T229</f>
        <v>0</v>
      </c>
      <c r="AP86" s="8">
        <f>[4]Лист2!$T83</f>
        <v>0</v>
      </c>
      <c r="AQ86" s="8">
        <f t="shared" si="25"/>
        <v>26583986.539999999</v>
      </c>
      <c r="AR86" s="8">
        <f t="shared" si="26"/>
        <v>25080549.82</v>
      </c>
      <c r="AS86" s="9">
        <f>[4]Лист2!$W229</f>
        <v>22516</v>
      </c>
      <c r="AT86" s="8">
        <f>[4]Лист2!$W83</f>
        <v>11678349.07</v>
      </c>
      <c r="AU86" s="9">
        <f>[4]Лист2!$X229</f>
        <v>4711</v>
      </c>
      <c r="AV86" s="8">
        <f>[4]Лист2!$X83</f>
        <v>2042045.08</v>
      </c>
      <c r="AW86" s="9">
        <f>[4]Лист2!$Y229</f>
        <v>9988</v>
      </c>
      <c r="AX86" s="8">
        <f>[4]Лист2!$Y83</f>
        <v>11360155.67</v>
      </c>
      <c r="AY86" s="9">
        <f>[4]Лист2!$AC229</f>
        <v>0</v>
      </c>
      <c r="AZ86" s="8">
        <f>[4]Лист2!$AC83</f>
        <v>0</v>
      </c>
      <c r="BA86" s="9">
        <f>[4]Лист2!$Z229</f>
        <v>104</v>
      </c>
      <c r="BB86" s="40">
        <f>[4]Лист2!$Z83</f>
        <v>1503436.72</v>
      </c>
      <c r="BC86" s="9">
        <f>[4]Лист2!$AA229</f>
        <v>0</v>
      </c>
      <c r="BD86" s="8">
        <f>[4]Лист2!$AA83</f>
        <v>0</v>
      </c>
      <c r="BE86" s="9">
        <f>[4]Лист2!$AB229</f>
        <v>0</v>
      </c>
      <c r="BF86" s="40">
        <f>[4]Лист2!$AB83</f>
        <v>0</v>
      </c>
      <c r="BG86" s="9">
        <f>[4]Лист2!$AD229</f>
        <v>0</v>
      </c>
      <c r="BH86" s="8">
        <f>[4]Лист2!$AD83</f>
        <v>0</v>
      </c>
      <c r="BI86" s="8">
        <f t="shared" si="27"/>
        <v>14349303.51</v>
      </c>
      <c r="BJ86" s="8">
        <f t="shared" si="28"/>
        <v>12351089.59</v>
      </c>
      <c r="BK86" s="9">
        <f>[4]Лист2!$AG229</f>
        <v>22439</v>
      </c>
      <c r="BL86" s="8">
        <f>[4]Лист2!$AG83</f>
        <v>11478253.5</v>
      </c>
      <c r="BM86" s="9">
        <f>[4]Лист2!$AH229</f>
        <v>4709</v>
      </c>
      <c r="BN86" s="8">
        <f>[4]Лист2!$AH83</f>
        <v>566665.73</v>
      </c>
      <c r="BO86" s="9">
        <f>[4]Лист2!$AI229</f>
        <v>9936</v>
      </c>
      <c r="BP86" s="8">
        <f>[4]Лист2!$AI83</f>
        <v>306170.36</v>
      </c>
      <c r="BQ86" s="9">
        <f>[4]Лист2!$AM229</f>
        <v>235</v>
      </c>
      <c r="BR86" s="8">
        <f>[4]Лист2!$AM83</f>
        <v>653220.52</v>
      </c>
      <c r="BS86" s="9">
        <f>[4]Лист2!$AJ229</f>
        <v>83</v>
      </c>
      <c r="BT86" s="40">
        <f>[4]Лист2!$AJ83</f>
        <v>1344993.4</v>
      </c>
      <c r="BU86" s="9">
        <f>[4]Лист2!$AK229</f>
        <v>0</v>
      </c>
      <c r="BV86" s="8">
        <f>[4]Лист2!$AK83</f>
        <v>0</v>
      </c>
      <c r="BW86" s="9">
        <f>[4]Лист2!$AL229</f>
        <v>0</v>
      </c>
      <c r="BX86" s="40">
        <f>[4]Лист2!$AL83</f>
        <v>0</v>
      </c>
      <c r="BY86" s="9">
        <f>[4]Лист2!$AN229</f>
        <v>0</v>
      </c>
      <c r="BZ86" s="8">
        <f>[4]Лист2!$AN83</f>
        <v>0</v>
      </c>
      <c r="CA86" s="8">
        <f t="shared" si="29"/>
        <v>29071117.789999999</v>
      </c>
      <c r="CB86" s="8">
        <f t="shared" si="30"/>
        <v>23254283.34</v>
      </c>
      <c r="CC86" s="9">
        <f>[4]Лист2!$AQ229</f>
        <v>28220</v>
      </c>
      <c r="CD86" s="8">
        <f>[4]Лист2!$AQ83</f>
        <v>15954942.199999999</v>
      </c>
      <c r="CE86" s="9">
        <f>[4]Лист2!$AR229</f>
        <v>4709</v>
      </c>
      <c r="CF86" s="8">
        <f>[4]Лист2!$AR83</f>
        <v>2619662.42</v>
      </c>
      <c r="CG86" s="9">
        <f>[4]Лист2!$AS229</f>
        <v>9976</v>
      </c>
      <c r="CH86" s="8">
        <f>[4]Лист2!$AS83</f>
        <v>4679678.72</v>
      </c>
      <c r="CI86" s="9">
        <f>[4]Лист2!$AW229</f>
        <v>499</v>
      </c>
      <c r="CJ86" s="8">
        <f>[4]Лист2!$AW83</f>
        <v>2793398.7</v>
      </c>
      <c r="CK86" s="9">
        <f>[4]Лист2!$AT229</f>
        <v>82</v>
      </c>
      <c r="CL86" s="40">
        <f>[4]Лист2!$AT83</f>
        <v>3023435.75</v>
      </c>
      <c r="CM86" s="9">
        <f>[4]Лист2!$AU229</f>
        <v>0</v>
      </c>
      <c r="CN86" s="8">
        <f>[4]Лист2!$AU83</f>
        <v>0</v>
      </c>
      <c r="CO86" s="9">
        <f>[4]Лист2!$AV229</f>
        <v>0</v>
      </c>
      <c r="CP86" s="40">
        <f>[4]Лист2!$AV83</f>
        <v>0</v>
      </c>
      <c r="CQ86" s="9">
        <f>[4]Лист2!$AX229</f>
        <v>0</v>
      </c>
      <c r="CR86" s="8">
        <f>[4]Лист2!$AX83</f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157</v>
      </c>
      <c r="E87" s="25" t="s">
        <v>154</v>
      </c>
      <c r="F87" s="31" t="s">
        <v>158</v>
      </c>
      <c r="G87" s="8">
        <f t="shared" si="21"/>
        <v>10716717.15</v>
      </c>
      <c r="H87" s="8">
        <f t="shared" si="22"/>
        <v>10716717.15</v>
      </c>
      <c r="I87" s="9">
        <f t="shared" si="20"/>
        <v>10733</v>
      </c>
      <c r="J87" s="8">
        <f t="shared" si="20"/>
        <v>4294898.25</v>
      </c>
      <c r="K87" s="9">
        <f t="shared" si="20"/>
        <v>3209</v>
      </c>
      <c r="L87" s="8">
        <f t="shared" si="20"/>
        <v>1260212.69</v>
      </c>
      <c r="M87" s="9">
        <f t="shared" si="20"/>
        <v>6593</v>
      </c>
      <c r="N87" s="8">
        <f t="shared" si="20"/>
        <v>5161606.21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3166385.96</v>
      </c>
      <c r="Z87" s="8">
        <f t="shared" si="24"/>
        <v>3166385.96</v>
      </c>
      <c r="AA87" s="9">
        <f>[4]Лист2!$M230</f>
        <v>2682</v>
      </c>
      <c r="AB87" s="8">
        <f>[4]Лист2!$M84</f>
        <v>1211817.83</v>
      </c>
      <c r="AC87" s="9">
        <f>[4]Лист2!$N230</f>
        <v>366</v>
      </c>
      <c r="AD87" s="8">
        <f>[4]Лист2!$N84</f>
        <v>205978.65</v>
      </c>
      <c r="AE87" s="9">
        <f>[4]Лист2!$O230</f>
        <v>1647</v>
      </c>
      <c r="AF87" s="8">
        <f>[4]Лист2!$O84</f>
        <v>1748589.48</v>
      </c>
      <c r="AG87" s="9">
        <f>[4]Лист2!$S230</f>
        <v>0</v>
      </c>
      <c r="AH87" s="8">
        <f>[4]Лист2!$S84</f>
        <v>0</v>
      </c>
      <c r="AI87" s="9">
        <f>[4]Лист2!$P230</f>
        <v>0</v>
      </c>
      <c r="AJ87" s="40">
        <f>[4]Лист2!$P84</f>
        <v>0</v>
      </c>
      <c r="AK87" s="9">
        <f>[4]Лист2!$Q230</f>
        <v>0</v>
      </c>
      <c r="AL87" s="8">
        <f>[4]Лист2!$Q84</f>
        <v>0</v>
      </c>
      <c r="AM87" s="9">
        <f>[4]Лист2!$R230</f>
        <v>0</v>
      </c>
      <c r="AN87" s="40">
        <f>[4]Лист2!$R84</f>
        <v>0</v>
      </c>
      <c r="AO87" s="9">
        <f>[4]Лист2!$T230</f>
        <v>0</v>
      </c>
      <c r="AP87" s="8">
        <f>[4]Лист2!$T84</f>
        <v>0</v>
      </c>
      <c r="AQ87" s="8">
        <f t="shared" si="25"/>
        <v>3168961.9</v>
      </c>
      <c r="AR87" s="8">
        <f t="shared" si="26"/>
        <v>3168961.9</v>
      </c>
      <c r="AS87" s="9">
        <f>[4]Лист2!$W230</f>
        <v>2683</v>
      </c>
      <c r="AT87" s="8">
        <f>[4]Лист2!$W84</f>
        <v>1212269.75</v>
      </c>
      <c r="AU87" s="9">
        <f>[4]Лист2!$X230</f>
        <v>370</v>
      </c>
      <c r="AV87" s="8">
        <f>[4]Лист2!$X84</f>
        <v>208102.67</v>
      </c>
      <c r="AW87" s="9">
        <f>[4]Лист2!$Y230</f>
        <v>1647</v>
      </c>
      <c r="AX87" s="8">
        <f>[4]Лист2!$Y84</f>
        <v>1748589.48</v>
      </c>
      <c r="AY87" s="9">
        <f>[4]Лист2!$AC230</f>
        <v>0</v>
      </c>
      <c r="AZ87" s="8">
        <f>[4]Лист2!$AC84</f>
        <v>0</v>
      </c>
      <c r="BA87" s="9">
        <f>[4]Лист2!$Z230</f>
        <v>0</v>
      </c>
      <c r="BB87" s="40">
        <f>[4]Лист2!$Z84</f>
        <v>0</v>
      </c>
      <c r="BC87" s="9">
        <f>[4]Лист2!$AA230</f>
        <v>0</v>
      </c>
      <c r="BD87" s="8">
        <f>[4]Лист2!$AA84</f>
        <v>0</v>
      </c>
      <c r="BE87" s="9">
        <f>[4]Лист2!$AB230</f>
        <v>0</v>
      </c>
      <c r="BF87" s="40">
        <f>[4]Лист2!$AB84</f>
        <v>0</v>
      </c>
      <c r="BG87" s="9">
        <f>[4]Лист2!$AD230</f>
        <v>0</v>
      </c>
      <c r="BH87" s="8">
        <f>[4]Лист2!$AD84</f>
        <v>0</v>
      </c>
      <c r="BI87" s="8">
        <f t="shared" si="27"/>
        <v>2733367.37</v>
      </c>
      <c r="BJ87" s="8">
        <f t="shared" si="28"/>
        <v>2733367.37</v>
      </c>
      <c r="BK87" s="9">
        <f>[4]Лист2!$AG230</f>
        <v>2687</v>
      </c>
      <c r="BL87" s="8">
        <f>[4]Лист2!$AG84</f>
        <v>1214077.43</v>
      </c>
      <c r="BM87" s="9">
        <f>[4]Лист2!$AH230</f>
        <v>372</v>
      </c>
      <c r="BN87" s="8">
        <f>[4]Лист2!$AH84</f>
        <v>209164.68</v>
      </c>
      <c r="BO87" s="9">
        <f>[4]Лист2!$AI230</f>
        <v>1652</v>
      </c>
      <c r="BP87" s="8">
        <f>[4]Лист2!$AI84</f>
        <v>1310125.26</v>
      </c>
      <c r="BQ87" s="9">
        <f>[4]Лист2!$AM230</f>
        <v>0</v>
      </c>
      <c r="BR87" s="8">
        <f>[4]Лист2!$AM84</f>
        <v>0</v>
      </c>
      <c r="BS87" s="9">
        <f>[4]Лист2!$AJ230</f>
        <v>0</v>
      </c>
      <c r="BT87" s="40">
        <f>[4]Лист2!$AJ84</f>
        <v>0</v>
      </c>
      <c r="BU87" s="9">
        <f>[4]Лист2!$AK230</f>
        <v>0</v>
      </c>
      <c r="BV87" s="8">
        <f>[4]Лист2!$AK84</f>
        <v>0</v>
      </c>
      <c r="BW87" s="9">
        <f>[4]Лист2!$AL230</f>
        <v>0</v>
      </c>
      <c r="BX87" s="40">
        <f>[4]Лист2!$AL84</f>
        <v>0</v>
      </c>
      <c r="BY87" s="9">
        <f>[4]Лист2!$AN230</f>
        <v>0</v>
      </c>
      <c r="BZ87" s="8">
        <f>[4]Лист2!$AN84</f>
        <v>0</v>
      </c>
      <c r="CA87" s="8">
        <f t="shared" si="29"/>
        <v>1648001.92</v>
      </c>
      <c r="CB87" s="8">
        <f t="shared" si="30"/>
        <v>1648001.92</v>
      </c>
      <c r="CC87" s="9">
        <f>[4]Лист2!$AQ230</f>
        <v>2681</v>
      </c>
      <c r="CD87" s="8">
        <f>[4]Лист2!$AQ84</f>
        <v>656733.24</v>
      </c>
      <c r="CE87" s="9">
        <f>[4]Лист2!$AR230</f>
        <v>2101</v>
      </c>
      <c r="CF87" s="8">
        <f>[4]Лист2!$AR84</f>
        <v>636966.68999999994</v>
      </c>
      <c r="CG87" s="9">
        <f>[4]Лист2!$AS230</f>
        <v>1647</v>
      </c>
      <c r="CH87" s="8">
        <f>[4]Лист2!$AS84</f>
        <v>354301.99</v>
      </c>
      <c r="CI87" s="9">
        <f>[4]Лист2!$AW230</f>
        <v>0</v>
      </c>
      <c r="CJ87" s="8">
        <f>[4]Лист2!$AW84</f>
        <v>0</v>
      </c>
      <c r="CK87" s="9">
        <f>[4]Лист2!$AT230</f>
        <v>0</v>
      </c>
      <c r="CL87" s="40">
        <f>[4]Лист2!$AT84</f>
        <v>0</v>
      </c>
      <c r="CM87" s="9">
        <f>[4]Лист2!$AU230</f>
        <v>0</v>
      </c>
      <c r="CN87" s="8">
        <f>[4]Лист2!$AU84</f>
        <v>0</v>
      </c>
      <c r="CO87" s="9">
        <f>[4]Лист2!$AV230</f>
        <v>0</v>
      </c>
      <c r="CP87" s="40">
        <f>[4]Лист2!$AV84</f>
        <v>0</v>
      </c>
      <c r="CQ87" s="9">
        <f>[4]Лист2!$AX230</f>
        <v>0</v>
      </c>
      <c r="CR87" s="8">
        <f>[4]Лист2!$AX84</f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157</v>
      </c>
      <c r="E88" s="25" t="s">
        <v>154</v>
      </c>
      <c r="F88" s="31" t="s">
        <v>158</v>
      </c>
      <c r="G88" s="8">
        <f t="shared" si="21"/>
        <v>54198747.689999998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21407</v>
      </c>
      <c r="X88" s="8">
        <f t="shared" si="18"/>
        <v>54198747.689999998</v>
      </c>
      <c r="Y88" s="8">
        <f t="shared" si="23"/>
        <v>13253896.77</v>
      </c>
      <c r="Z88" s="8">
        <f t="shared" si="24"/>
        <v>0</v>
      </c>
      <c r="AA88" s="9">
        <f>[4]Лист2!$M231</f>
        <v>0</v>
      </c>
      <c r="AB88" s="8">
        <f>[4]Лист2!$M85</f>
        <v>0</v>
      </c>
      <c r="AC88" s="9">
        <f>[4]Лист2!$N231</f>
        <v>0</v>
      </c>
      <c r="AD88" s="8">
        <f>[4]Лист2!$N85</f>
        <v>0</v>
      </c>
      <c r="AE88" s="9">
        <f>[4]Лист2!$O231</f>
        <v>0</v>
      </c>
      <c r="AF88" s="8">
        <f>[4]Лист2!$O85</f>
        <v>0</v>
      </c>
      <c r="AG88" s="9">
        <f>[4]Лист2!$S231</f>
        <v>0</v>
      </c>
      <c r="AH88" s="8">
        <f>[4]Лист2!$S85</f>
        <v>0</v>
      </c>
      <c r="AI88" s="9">
        <f>[4]Лист2!$P231</f>
        <v>0</v>
      </c>
      <c r="AJ88" s="40">
        <f>[4]Лист2!$P85</f>
        <v>0</v>
      </c>
      <c r="AK88" s="9">
        <f>[4]Лист2!$Q231</f>
        <v>0</v>
      </c>
      <c r="AL88" s="8">
        <f>[4]Лист2!$Q85</f>
        <v>0</v>
      </c>
      <c r="AM88" s="9">
        <f>[4]Лист2!$R231</f>
        <v>0</v>
      </c>
      <c r="AN88" s="40">
        <f>[4]Лист2!$R85</f>
        <v>0</v>
      </c>
      <c r="AO88" s="9">
        <f>[4]Лист2!$T231</f>
        <v>5360</v>
      </c>
      <c r="AP88" s="8">
        <f>[4]Лист2!$T85</f>
        <v>13253896.77</v>
      </c>
      <c r="AQ88" s="8">
        <f t="shared" si="25"/>
        <v>14560426.74</v>
      </c>
      <c r="AR88" s="8">
        <f t="shared" si="26"/>
        <v>0</v>
      </c>
      <c r="AS88" s="9">
        <f>[4]Лист2!$W231</f>
        <v>0</v>
      </c>
      <c r="AT88" s="8">
        <f>[4]Лист2!$W85</f>
        <v>0</v>
      </c>
      <c r="AU88" s="9">
        <f>[4]Лист2!$X231</f>
        <v>0</v>
      </c>
      <c r="AV88" s="8">
        <f>[4]Лист2!$X85</f>
        <v>0</v>
      </c>
      <c r="AW88" s="9">
        <f>[4]Лист2!$Y231</f>
        <v>0</v>
      </c>
      <c r="AX88" s="8">
        <f>[4]Лист2!$Y85</f>
        <v>0</v>
      </c>
      <c r="AY88" s="9">
        <f>[4]Лист2!$AC231</f>
        <v>0</v>
      </c>
      <c r="AZ88" s="8">
        <f>[4]Лист2!$AC85</f>
        <v>0</v>
      </c>
      <c r="BA88" s="9">
        <f>[4]Лист2!$Z231</f>
        <v>0</v>
      </c>
      <c r="BB88" s="40">
        <f>[4]Лист2!$Z85</f>
        <v>0</v>
      </c>
      <c r="BC88" s="9">
        <f>[4]Лист2!$AA231</f>
        <v>0</v>
      </c>
      <c r="BD88" s="8">
        <f>[4]Лист2!$AA85</f>
        <v>0</v>
      </c>
      <c r="BE88" s="9">
        <f>[4]Лист2!$AB231</f>
        <v>0</v>
      </c>
      <c r="BF88" s="40">
        <f>[4]Лист2!$AB85</f>
        <v>0</v>
      </c>
      <c r="BG88" s="9">
        <f>[4]Лист2!$AD231</f>
        <v>4530</v>
      </c>
      <c r="BH88" s="8">
        <f>[4]Лист2!$AD85</f>
        <v>14560426.74</v>
      </c>
      <c r="BI88" s="8">
        <f t="shared" si="27"/>
        <v>13923520.32</v>
      </c>
      <c r="BJ88" s="8">
        <f t="shared" si="28"/>
        <v>0</v>
      </c>
      <c r="BK88" s="9">
        <f>[4]Лист2!$AG231</f>
        <v>0</v>
      </c>
      <c r="BL88" s="8">
        <f>[4]Лист2!$AG85</f>
        <v>0</v>
      </c>
      <c r="BM88" s="9">
        <f>[4]Лист2!$AH231</f>
        <v>0</v>
      </c>
      <c r="BN88" s="8">
        <f>[4]Лист2!$AH85</f>
        <v>0</v>
      </c>
      <c r="BO88" s="9">
        <f>[4]Лист2!$AI231</f>
        <v>0</v>
      </c>
      <c r="BP88" s="8">
        <f>[4]Лист2!$AI85</f>
        <v>0</v>
      </c>
      <c r="BQ88" s="9">
        <f>[4]Лист2!$AM231</f>
        <v>0</v>
      </c>
      <c r="BR88" s="8">
        <f>[4]Лист2!$AM85</f>
        <v>0</v>
      </c>
      <c r="BS88" s="9">
        <f>[4]Лист2!$AJ231</f>
        <v>0</v>
      </c>
      <c r="BT88" s="40">
        <f>[4]Лист2!$AJ85</f>
        <v>0</v>
      </c>
      <c r="BU88" s="9">
        <f>[4]Лист2!$AK231</f>
        <v>0</v>
      </c>
      <c r="BV88" s="8">
        <f>[4]Лист2!$AK85</f>
        <v>0</v>
      </c>
      <c r="BW88" s="9">
        <f>[4]Лист2!$AL231</f>
        <v>0</v>
      </c>
      <c r="BX88" s="40">
        <f>[4]Лист2!$AL85</f>
        <v>0</v>
      </c>
      <c r="BY88" s="9">
        <f>[4]Лист2!$AN231</f>
        <v>5758</v>
      </c>
      <c r="BZ88" s="8">
        <f>[4]Лист2!$AN85</f>
        <v>13923520.32</v>
      </c>
      <c r="CA88" s="8">
        <f t="shared" si="29"/>
        <v>12460903.859999999</v>
      </c>
      <c r="CB88" s="8">
        <f t="shared" si="30"/>
        <v>0</v>
      </c>
      <c r="CC88" s="9">
        <f>[4]Лист2!$AQ231</f>
        <v>0</v>
      </c>
      <c r="CD88" s="8">
        <f>[4]Лист2!$AQ85</f>
        <v>0</v>
      </c>
      <c r="CE88" s="9">
        <f>[4]Лист2!$AR231</f>
        <v>0</v>
      </c>
      <c r="CF88" s="8">
        <f>[4]Лист2!$AR85</f>
        <v>0</v>
      </c>
      <c r="CG88" s="9">
        <f>[4]Лист2!$AS231</f>
        <v>0</v>
      </c>
      <c r="CH88" s="8">
        <f>[4]Лист2!$AS85</f>
        <v>0</v>
      </c>
      <c r="CI88" s="9">
        <f>[4]Лист2!$AW231</f>
        <v>0</v>
      </c>
      <c r="CJ88" s="8">
        <f>[4]Лист2!$AW85</f>
        <v>0</v>
      </c>
      <c r="CK88" s="9">
        <f>[4]Лист2!$AT231</f>
        <v>0</v>
      </c>
      <c r="CL88" s="40">
        <f>[4]Лист2!$AT85</f>
        <v>0</v>
      </c>
      <c r="CM88" s="9">
        <f>[4]Лист2!$AU231</f>
        <v>0</v>
      </c>
      <c r="CN88" s="8">
        <f>[4]Лист2!$AU85</f>
        <v>0</v>
      </c>
      <c r="CO88" s="9">
        <f>[4]Лист2!$AV231</f>
        <v>0</v>
      </c>
      <c r="CP88" s="40">
        <f>[4]Лист2!$AV85</f>
        <v>0</v>
      </c>
      <c r="CQ88" s="9">
        <f>[4]Лист2!$AX231</f>
        <v>5759</v>
      </c>
      <c r="CR88" s="8">
        <f>[4]Лист2!$AX85</f>
        <v>12460903.859999999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157</v>
      </c>
      <c r="E89" s="25" t="s">
        <v>154</v>
      </c>
      <c r="F89" s="31" t="s">
        <v>158</v>
      </c>
      <c r="G89" s="8">
        <f t="shared" si="21"/>
        <v>5642134.9699999997</v>
      </c>
      <c r="H89" s="8">
        <f t="shared" si="22"/>
        <v>1542633.86</v>
      </c>
      <c r="I89" s="9">
        <f t="shared" si="20"/>
        <v>5398</v>
      </c>
      <c r="J89" s="8">
        <f t="shared" si="20"/>
        <v>750445.17</v>
      </c>
      <c r="K89" s="9">
        <f t="shared" si="20"/>
        <v>0</v>
      </c>
      <c r="L89" s="8">
        <f t="shared" si="20"/>
        <v>0</v>
      </c>
      <c r="M89" s="9">
        <f t="shared" si="20"/>
        <v>2855</v>
      </c>
      <c r="N89" s="8">
        <f t="shared" si="20"/>
        <v>792188.69</v>
      </c>
      <c r="O89" s="9">
        <f t="shared" si="20"/>
        <v>241</v>
      </c>
      <c r="P89" s="8">
        <f t="shared" si="20"/>
        <v>4099501.11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1397463.29</v>
      </c>
      <c r="Z89" s="8">
        <f t="shared" si="24"/>
        <v>546944.38</v>
      </c>
      <c r="AA89" s="9">
        <f>[4]Лист2!$M232</f>
        <v>1480</v>
      </c>
      <c r="AB89" s="8">
        <f>[4]Лист2!$M86</f>
        <v>254125.18</v>
      </c>
      <c r="AC89" s="9">
        <f>[4]Лист2!$N232</f>
        <v>0</v>
      </c>
      <c r="AD89" s="8">
        <f>[4]Лист2!$N86</f>
        <v>0</v>
      </c>
      <c r="AE89" s="9">
        <f>[4]Лист2!$O232</f>
        <v>755</v>
      </c>
      <c r="AF89" s="8">
        <f>[4]Лист2!$O86</f>
        <v>292819.20000000001</v>
      </c>
      <c r="AG89" s="9">
        <f>[4]Лист2!$S232</f>
        <v>50</v>
      </c>
      <c r="AH89" s="8">
        <f>[4]Лист2!$S86</f>
        <v>850518.91</v>
      </c>
      <c r="AI89" s="9">
        <f>[4]Лист2!$P232</f>
        <v>0</v>
      </c>
      <c r="AJ89" s="40">
        <f>[4]Лист2!$P86</f>
        <v>0</v>
      </c>
      <c r="AK89" s="9">
        <f>[4]Лист2!$Q232</f>
        <v>0</v>
      </c>
      <c r="AL89" s="8">
        <f>[4]Лист2!$Q86</f>
        <v>0</v>
      </c>
      <c r="AM89" s="9">
        <f>[4]Лист2!$R232</f>
        <v>0</v>
      </c>
      <c r="AN89" s="40">
        <f>[4]Лист2!$R86</f>
        <v>0</v>
      </c>
      <c r="AO89" s="9">
        <f>[4]Лист2!$T232</f>
        <v>0</v>
      </c>
      <c r="AP89" s="8">
        <f>[4]Лист2!$T86</f>
        <v>0</v>
      </c>
      <c r="AQ89" s="8">
        <f t="shared" si="25"/>
        <v>1539482.22</v>
      </c>
      <c r="AR89" s="8">
        <f t="shared" si="26"/>
        <v>484838.77</v>
      </c>
      <c r="AS89" s="9">
        <f>[4]Лист2!$W232</f>
        <v>1282</v>
      </c>
      <c r="AT89" s="8">
        <f>[4]Лист2!$W86</f>
        <v>216841.33</v>
      </c>
      <c r="AU89" s="9">
        <f>[4]Лист2!$X232</f>
        <v>0</v>
      </c>
      <c r="AV89" s="8">
        <f>[4]Лист2!$X86</f>
        <v>0</v>
      </c>
      <c r="AW89" s="9">
        <f>[4]Лист2!$Y232</f>
        <v>691</v>
      </c>
      <c r="AX89" s="8">
        <f>[4]Лист2!$Y86</f>
        <v>267997.44</v>
      </c>
      <c r="AY89" s="9">
        <f>[4]Лист2!$AC232</f>
        <v>62</v>
      </c>
      <c r="AZ89" s="8">
        <f>[4]Лист2!$AC86</f>
        <v>1054643.45</v>
      </c>
      <c r="BA89" s="9">
        <f>[4]Лист2!$Z232</f>
        <v>0</v>
      </c>
      <c r="BB89" s="40">
        <f>[4]Лист2!$Z86</f>
        <v>0</v>
      </c>
      <c r="BC89" s="9">
        <f>[4]Лист2!$AA232</f>
        <v>0</v>
      </c>
      <c r="BD89" s="8">
        <f>[4]Лист2!$AA86</f>
        <v>0</v>
      </c>
      <c r="BE89" s="9">
        <f>[4]Лист2!$AB232</f>
        <v>0</v>
      </c>
      <c r="BF89" s="40">
        <f>[4]Лист2!$AB86</f>
        <v>0</v>
      </c>
      <c r="BG89" s="9">
        <f>[4]Лист2!$AD232</f>
        <v>0</v>
      </c>
      <c r="BH89" s="8">
        <f>[4]Лист2!$AD86</f>
        <v>0</v>
      </c>
      <c r="BI89" s="8">
        <f t="shared" si="27"/>
        <v>1514322.64</v>
      </c>
      <c r="BJ89" s="8">
        <f t="shared" si="28"/>
        <v>255554.67</v>
      </c>
      <c r="BK89" s="9">
        <f>[4]Лист2!$AG232</f>
        <v>1318</v>
      </c>
      <c r="BL89" s="8">
        <f>[4]Лист2!$AG86</f>
        <v>139739.32999999999</v>
      </c>
      <c r="BM89" s="9">
        <f>[4]Лист2!$AH232</f>
        <v>0</v>
      </c>
      <c r="BN89" s="8">
        <f>[4]Лист2!$AH86</f>
        <v>0</v>
      </c>
      <c r="BO89" s="9">
        <f>[4]Лист2!$AI232</f>
        <v>705</v>
      </c>
      <c r="BP89" s="8">
        <f>[4]Лист2!$AI86</f>
        <v>115815.34</v>
      </c>
      <c r="BQ89" s="9">
        <f>[4]Лист2!$AM232</f>
        <v>74</v>
      </c>
      <c r="BR89" s="8">
        <f>[4]Лист2!$AM86</f>
        <v>1258767.97</v>
      </c>
      <c r="BS89" s="9">
        <f>[4]Лист2!$AJ232</f>
        <v>0</v>
      </c>
      <c r="BT89" s="40">
        <f>[4]Лист2!$AJ86</f>
        <v>0</v>
      </c>
      <c r="BU89" s="9">
        <f>[4]Лист2!$AK232</f>
        <v>0</v>
      </c>
      <c r="BV89" s="8">
        <f>[4]Лист2!$AK86</f>
        <v>0</v>
      </c>
      <c r="BW89" s="9">
        <f>[4]Лист2!$AL232</f>
        <v>0</v>
      </c>
      <c r="BX89" s="40">
        <f>[4]Лист2!$AL86</f>
        <v>0</v>
      </c>
      <c r="BY89" s="9">
        <f>[4]Лист2!$AN232</f>
        <v>0</v>
      </c>
      <c r="BZ89" s="8">
        <f>[4]Лист2!$AN86</f>
        <v>0</v>
      </c>
      <c r="CA89" s="8">
        <f t="shared" si="29"/>
        <v>1190866.82</v>
      </c>
      <c r="CB89" s="8">
        <f t="shared" si="30"/>
        <v>255296.04</v>
      </c>
      <c r="CC89" s="9">
        <f>[4]Лист2!$AQ232</f>
        <v>1318</v>
      </c>
      <c r="CD89" s="8">
        <f>[4]Лист2!$AQ86</f>
        <v>139739.32999999999</v>
      </c>
      <c r="CE89" s="9">
        <f>[4]Лист2!$AR232</f>
        <v>0</v>
      </c>
      <c r="CF89" s="8">
        <f>[4]Лист2!$AR86</f>
        <v>0</v>
      </c>
      <c r="CG89" s="9">
        <f>[4]Лист2!$AS232</f>
        <v>704</v>
      </c>
      <c r="CH89" s="8">
        <f>[4]Лист2!$AS86</f>
        <v>115556.71</v>
      </c>
      <c r="CI89" s="9">
        <f>[4]Лист2!$AW232</f>
        <v>55</v>
      </c>
      <c r="CJ89" s="8">
        <f>[4]Лист2!$AW86</f>
        <v>935570.78</v>
      </c>
      <c r="CK89" s="9">
        <f>[4]Лист2!$AT232</f>
        <v>0</v>
      </c>
      <c r="CL89" s="40">
        <f>[4]Лист2!$AT86</f>
        <v>0</v>
      </c>
      <c r="CM89" s="9">
        <f>[4]Лист2!$AU232</f>
        <v>0</v>
      </c>
      <c r="CN89" s="8">
        <f>[4]Лист2!$AU86</f>
        <v>0</v>
      </c>
      <c r="CO89" s="9">
        <f>[4]Лист2!$AV232</f>
        <v>0</v>
      </c>
      <c r="CP89" s="40">
        <f>[4]Лист2!$AV86</f>
        <v>0</v>
      </c>
      <c r="CQ89" s="9">
        <f>[4]Лист2!$AX232</f>
        <v>0</v>
      </c>
      <c r="CR89" s="8">
        <f>[4]Лист2!$AX86</f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157</v>
      </c>
      <c r="E90" s="25" t="s">
        <v>154</v>
      </c>
      <c r="F90" s="31" t="s">
        <v>158</v>
      </c>
      <c r="G90" s="8">
        <f t="shared" si="21"/>
        <v>37864933.68</v>
      </c>
      <c r="H90" s="8">
        <f t="shared" si="22"/>
        <v>29352985.43</v>
      </c>
      <c r="I90" s="9">
        <f t="shared" si="20"/>
        <v>22301</v>
      </c>
      <c r="J90" s="8">
        <f t="shared" si="20"/>
        <v>14520718.82</v>
      </c>
      <c r="K90" s="9">
        <f t="shared" si="20"/>
        <v>6533</v>
      </c>
      <c r="L90" s="8">
        <f t="shared" si="20"/>
        <v>2842764.34</v>
      </c>
      <c r="M90" s="9">
        <f t="shared" si="20"/>
        <v>17305</v>
      </c>
      <c r="N90" s="8">
        <f t="shared" si="20"/>
        <v>11989502.27</v>
      </c>
      <c r="O90" s="9">
        <f t="shared" si="20"/>
        <v>922</v>
      </c>
      <c r="P90" s="8">
        <f t="shared" si="20"/>
        <v>4840774.2699999996</v>
      </c>
      <c r="Q90" s="9">
        <f t="shared" si="20"/>
        <v>194</v>
      </c>
      <c r="R90" s="8">
        <f t="shared" si="20"/>
        <v>3671173.98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11407238.939999999</v>
      </c>
      <c r="Z90" s="8">
        <f t="shared" si="24"/>
        <v>8504422.6199999992</v>
      </c>
      <c r="AA90" s="9">
        <f>[4]Лист2!$M233</f>
        <v>6102</v>
      </c>
      <c r="AB90" s="8">
        <f>[4]Лист2!$M87</f>
        <v>3258885.71</v>
      </c>
      <c r="AC90" s="9">
        <f>[4]Лист2!$N233</f>
        <v>1637</v>
      </c>
      <c r="AD90" s="8">
        <f>[4]Лист2!$N87</f>
        <v>712091.81</v>
      </c>
      <c r="AE90" s="9">
        <f>[4]Лист2!$O233</f>
        <v>4327</v>
      </c>
      <c r="AF90" s="8">
        <f>[4]Лист2!$O87</f>
        <v>4533445.0999999996</v>
      </c>
      <c r="AG90" s="9">
        <f>[4]Лист2!$S233</f>
        <v>243</v>
      </c>
      <c r="AH90" s="8">
        <f>[4]Лист2!$S87</f>
        <v>1833645.28</v>
      </c>
      <c r="AI90" s="9">
        <f>[4]Лист2!$P233</f>
        <v>49</v>
      </c>
      <c r="AJ90" s="40">
        <f>[4]Лист2!$P87</f>
        <v>1069171.04</v>
      </c>
      <c r="AK90" s="9">
        <f>[4]Лист2!$Q233</f>
        <v>0</v>
      </c>
      <c r="AL90" s="8">
        <f>[4]Лист2!$Q87</f>
        <v>0</v>
      </c>
      <c r="AM90" s="9">
        <f>[4]Лист2!$R233</f>
        <v>0</v>
      </c>
      <c r="AN90" s="40">
        <f>[4]Лист2!$R87</f>
        <v>0</v>
      </c>
      <c r="AO90" s="9">
        <f>[4]Лист2!$T233</f>
        <v>0</v>
      </c>
      <c r="AP90" s="8">
        <f>[4]Лист2!$T87</f>
        <v>0</v>
      </c>
      <c r="AQ90" s="8">
        <f t="shared" si="25"/>
        <v>10914780.91</v>
      </c>
      <c r="AR90" s="8">
        <f t="shared" si="26"/>
        <v>8144150.8700000001</v>
      </c>
      <c r="AS90" s="9">
        <f>[4]Лист2!$W233</f>
        <v>6043</v>
      </c>
      <c r="AT90" s="8">
        <f>[4]Лист2!$W87</f>
        <v>3625885.88</v>
      </c>
      <c r="AU90" s="9">
        <f>[4]Лист2!$X233</f>
        <v>1637</v>
      </c>
      <c r="AV90" s="8">
        <f>[4]Лист2!$X87</f>
        <v>762091.81</v>
      </c>
      <c r="AW90" s="9">
        <f>[4]Лист2!$Y233</f>
        <v>4327</v>
      </c>
      <c r="AX90" s="8">
        <f>[4]Лист2!$Y87</f>
        <v>3756173.18</v>
      </c>
      <c r="AY90" s="9">
        <f>[4]Лист2!$AC233</f>
        <v>233</v>
      </c>
      <c r="AZ90" s="8">
        <f>[4]Лист2!$AC87</f>
        <v>1701459</v>
      </c>
      <c r="BA90" s="9">
        <f>[4]Лист2!$Z233</f>
        <v>49</v>
      </c>
      <c r="BB90" s="40">
        <f>[4]Лист2!$Z87</f>
        <v>1069171.04</v>
      </c>
      <c r="BC90" s="9">
        <f>[4]Лист2!$AA233</f>
        <v>0</v>
      </c>
      <c r="BD90" s="8">
        <f>[4]Лист2!$AA87</f>
        <v>0</v>
      </c>
      <c r="BE90" s="9">
        <f>[4]Лист2!$AB233</f>
        <v>0</v>
      </c>
      <c r="BF90" s="40">
        <f>[4]Лист2!$AB87</f>
        <v>0</v>
      </c>
      <c r="BG90" s="9">
        <f>[4]Лист2!$AD233</f>
        <v>0</v>
      </c>
      <c r="BH90" s="8">
        <f>[4]Лист2!$AD87</f>
        <v>0</v>
      </c>
      <c r="BI90" s="8">
        <f t="shared" si="27"/>
        <v>8082476.8600000003</v>
      </c>
      <c r="BJ90" s="8">
        <f t="shared" si="28"/>
        <v>6361305.8200000003</v>
      </c>
      <c r="BK90" s="9">
        <f>[4]Лист2!$AG233</f>
        <v>5393</v>
      </c>
      <c r="BL90" s="8">
        <f>[4]Лист2!$AG87</f>
        <v>3811305.82</v>
      </c>
      <c r="BM90" s="9">
        <f>[4]Лист2!$AH233</f>
        <v>1636</v>
      </c>
      <c r="BN90" s="8">
        <f>[4]Лист2!$AH87</f>
        <v>700000</v>
      </c>
      <c r="BO90" s="9">
        <f>[4]Лист2!$AI233</f>
        <v>4327</v>
      </c>
      <c r="BP90" s="8">
        <f>[4]Лист2!$AI87</f>
        <v>1850000</v>
      </c>
      <c r="BQ90" s="9">
        <f>[4]Лист2!$AM233</f>
        <v>230</v>
      </c>
      <c r="BR90" s="8">
        <f>[4]Лист2!$AM87</f>
        <v>652000</v>
      </c>
      <c r="BS90" s="9">
        <f>[4]Лист2!$AJ233</f>
        <v>49</v>
      </c>
      <c r="BT90" s="40">
        <f>[4]Лист2!$AJ87</f>
        <v>1069171.04</v>
      </c>
      <c r="BU90" s="9">
        <f>[4]Лист2!$AK233</f>
        <v>0</v>
      </c>
      <c r="BV90" s="8">
        <f>[4]Лист2!$AK87</f>
        <v>0</v>
      </c>
      <c r="BW90" s="9">
        <f>[4]Лист2!$AL233</f>
        <v>0</v>
      </c>
      <c r="BX90" s="40">
        <f>[4]Лист2!$AL87</f>
        <v>0</v>
      </c>
      <c r="BY90" s="9">
        <f>[4]Лист2!$AN233</f>
        <v>0</v>
      </c>
      <c r="BZ90" s="8">
        <f>[4]Лист2!$AN87</f>
        <v>0</v>
      </c>
      <c r="CA90" s="8">
        <f t="shared" si="29"/>
        <v>7460436.9699999997</v>
      </c>
      <c r="CB90" s="8">
        <f t="shared" si="30"/>
        <v>6343106.1200000001</v>
      </c>
      <c r="CC90" s="9">
        <f>[4]Лист2!$AQ233</f>
        <v>4763</v>
      </c>
      <c r="CD90" s="8">
        <f>[4]Лист2!$AQ87</f>
        <v>3824641.41</v>
      </c>
      <c r="CE90" s="9">
        <f>[4]Лист2!$AR233</f>
        <v>1623</v>
      </c>
      <c r="CF90" s="8">
        <f>[4]Лист2!$AR87</f>
        <v>668580.72</v>
      </c>
      <c r="CG90" s="9">
        <f>[4]Лист2!$AS233</f>
        <v>4324</v>
      </c>
      <c r="CH90" s="8">
        <f>[4]Лист2!$AS87</f>
        <v>1849883.99</v>
      </c>
      <c r="CI90" s="9">
        <f>[4]Лист2!$AW233</f>
        <v>216</v>
      </c>
      <c r="CJ90" s="8">
        <f>[4]Лист2!$AW87</f>
        <v>653669.99</v>
      </c>
      <c r="CK90" s="9">
        <f>[4]Лист2!$AT233</f>
        <v>47</v>
      </c>
      <c r="CL90" s="40">
        <f>[4]Лист2!$AT87</f>
        <v>463660.86</v>
      </c>
      <c r="CM90" s="9">
        <f>[4]Лист2!$AU233</f>
        <v>0</v>
      </c>
      <c r="CN90" s="8">
        <f>[4]Лист2!$AU87</f>
        <v>0</v>
      </c>
      <c r="CO90" s="9">
        <f>[4]Лист2!$AV233</f>
        <v>0</v>
      </c>
      <c r="CP90" s="40">
        <f>[4]Лист2!$AV87</f>
        <v>0</v>
      </c>
      <c r="CQ90" s="9">
        <f>[4]Лист2!$AX233</f>
        <v>0</v>
      </c>
      <c r="CR90" s="8">
        <f>[4]Лист2!$AX87</f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157</v>
      </c>
      <c r="E91" s="25" t="s">
        <v>166</v>
      </c>
      <c r="F91" s="31" t="s">
        <v>158</v>
      </c>
      <c r="G91" s="8">
        <f t="shared" si="21"/>
        <v>104061084.18000001</v>
      </c>
      <c r="H91" s="8">
        <f t="shared" si="22"/>
        <v>2975859.66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142</v>
      </c>
      <c r="L91" s="8">
        <f t="shared" si="31"/>
        <v>64308.15</v>
      </c>
      <c r="M91" s="9">
        <f t="shared" si="31"/>
        <v>0</v>
      </c>
      <c r="N91" s="8">
        <f t="shared" si="31"/>
        <v>2911551.51</v>
      </c>
      <c r="O91" s="9">
        <f t="shared" si="31"/>
        <v>148</v>
      </c>
      <c r="P91" s="8">
        <f t="shared" si="31"/>
        <v>12010203.380000001</v>
      </c>
      <c r="Q91" s="9">
        <f t="shared" si="31"/>
        <v>866</v>
      </c>
      <c r="R91" s="8">
        <f t="shared" si="31"/>
        <v>89075021.140000001</v>
      </c>
      <c r="S91" s="9">
        <f t="shared" si="31"/>
        <v>0</v>
      </c>
      <c r="T91" s="8">
        <f t="shared" si="31"/>
        <v>0</v>
      </c>
      <c r="U91" s="9">
        <f t="shared" si="31"/>
        <v>246</v>
      </c>
      <c r="V91" s="8">
        <f t="shared" si="31"/>
        <v>47624376</v>
      </c>
      <c r="W91" s="9">
        <f t="shared" si="31"/>
        <v>0</v>
      </c>
      <c r="X91" s="8">
        <f t="shared" si="18"/>
        <v>0</v>
      </c>
      <c r="Y91" s="8">
        <f t="shared" si="23"/>
        <v>26399267.530000001</v>
      </c>
      <c r="Z91" s="8">
        <f t="shared" si="24"/>
        <v>970469.72</v>
      </c>
      <c r="AA91" s="9">
        <f>[4]Лист2!$M234</f>
        <v>0</v>
      </c>
      <c r="AB91" s="8">
        <f>[4]Лист2!$M88</f>
        <v>0</v>
      </c>
      <c r="AC91" s="9">
        <f>[4]Лист2!$N234</f>
        <v>64</v>
      </c>
      <c r="AD91" s="8">
        <f>[4]Лист2!$N88</f>
        <v>28365</v>
      </c>
      <c r="AE91" s="9">
        <f>[4]Лист2!$O234</f>
        <v>0</v>
      </c>
      <c r="AF91" s="8">
        <f>[4]Лист2!$O88</f>
        <v>942104.72</v>
      </c>
      <c r="AG91" s="9">
        <f>[4]Лист2!$S234</f>
        <v>37</v>
      </c>
      <c r="AH91" s="8">
        <f>[4]Лист2!$S88</f>
        <v>3021434.81</v>
      </c>
      <c r="AI91" s="9">
        <f>[4]Лист2!$P234</f>
        <v>219</v>
      </c>
      <c r="AJ91" s="40">
        <f>[4]Лист2!$P88</f>
        <v>22407363</v>
      </c>
      <c r="AK91" s="9">
        <f>[4]Лист2!$Q234</f>
        <v>0</v>
      </c>
      <c r="AL91" s="8">
        <f>[4]Лист2!$Q88</f>
        <v>0</v>
      </c>
      <c r="AM91" s="9">
        <f>[4]Лист2!$R234</f>
        <v>69</v>
      </c>
      <c r="AN91" s="40">
        <f>[4]Лист2!$R88</f>
        <v>13131798</v>
      </c>
      <c r="AO91" s="9">
        <f>[4]Лист2!$T234</f>
        <v>0</v>
      </c>
      <c r="AP91" s="8">
        <f>[4]Лист2!$T88</f>
        <v>0</v>
      </c>
      <c r="AQ91" s="8">
        <f t="shared" si="25"/>
        <v>26399267.530000001</v>
      </c>
      <c r="AR91" s="8">
        <f t="shared" si="26"/>
        <v>970469.72</v>
      </c>
      <c r="AS91" s="9">
        <f>[4]Лист2!$W234</f>
        <v>0</v>
      </c>
      <c r="AT91" s="8">
        <f>[4]Лист2!$W88</f>
        <v>0</v>
      </c>
      <c r="AU91" s="9">
        <f>[4]Лист2!$X234</f>
        <v>64</v>
      </c>
      <c r="AV91" s="8">
        <f>[4]Лист2!$X88</f>
        <v>28365</v>
      </c>
      <c r="AW91" s="9">
        <f>[4]Лист2!$Y234</f>
        <v>0</v>
      </c>
      <c r="AX91" s="8">
        <f>[4]Лист2!$Y88</f>
        <v>942104.72</v>
      </c>
      <c r="AY91" s="9">
        <f>[4]Лист2!$AC234</f>
        <v>37</v>
      </c>
      <c r="AZ91" s="8">
        <f>[4]Лист2!$AC88</f>
        <v>3021434.81</v>
      </c>
      <c r="BA91" s="9">
        <f>[4]Лист2!$Z234</f>
        <v>219</v>
      </c>
      <c r="BB91" s="40">
        <f>[4]Лист2!$Z88</f>
        <v>22407363</v>
      </c>
      <c r="BC91" s="9">
        <f>[4]Лист2!$AA234</f>
        <v>0</v>
      </c>
      <c r="BD91" s="8">
        <f>[4]Лист2!$AA88</f>
        <v>0</v>
      </c>
      <c r="BE91" s="9">
        <f>[4]Лист2!$AB234</f>
        <v>69</v>
      </c>
      <c r="BF91" s="40">
        <f>[4]Лист2!$AB88</f>
        <v>13131798</v>
      </c>
      <c r="BG91" s="9">
        <f>[4]Лист2!$AD234</f>
        <v>0</v>
      </c>
      <c r="BH91" s="8">
        <f>[4]Лист2!$AD88</f>
        <v>0</v>
      </c>
      <c r="BI91" s="8">
        <f t="shared" si="27"/>
        <v>26378480.68</v>
      </c>
      <c r="BJ91" s="8">
        <f t="shared" si="28"/>
        <v>949682.87</v>
      </c>
      <c r="BK91" s="9">
        <f>[4]Лист2!$AG234</f>
        <v>0</v>
      </c>
      <c r="BL91" s="8">
        <f>[4]Лист2!$AG88</f>
        <v>0</v>
      </c>
      <c r="BM91" s="9">
        <f>[4]Лист2!$AH234</f>
        <v>14</v>
      </c>
      <c r="BN91" s="8">
        <f>[4]Лист2!$AH88</f>
        <v>7578.15</v>
      </c>
      <c r="BO91" s="9">
        <f>[4]Лист2!$AI234</f>
        <v>0</v>
      </c>
      <c r="BP91" s="8">
        <f>[4]Лист2!$AI88</f>
        <v>942104.72</v>
      </c>
      <c r="BQ91" s="9">
        <f>[4]Лист2!$AM234</f>
        <v>37</v>
      </c>
      <c r="BR91" s="8">
        <f>[4]Лист2!$AM88</f>
        <v>3021434.81</v>
      </c>
      <c r="BS91" s="9">
        <f>[4]Лист2!$AJ234</f>
        <v>219</v>
      </c>
      <c r="BT91" s="40">
        <f>[4]Лист2!$AJ88</f>
        <v>22407363</v>
      </c>
      <c r="BU91" s="9">
        <f>[4]Лист2!$AK234</f>
        <v>0</v>
      </c>
      <c r="BV91" s="8">
        <f>[4]Лист2!$AK88</f>
        <v>0</v>
      </c>
      <c r="BW91" s="9">
        <f>[4]Лист2!$AL234</f>
        <v>69</v>
      </c>
      <c r="BX91" s="40">
        <f>[4]Лист2!$AL88</f>
        <v>13131798</v>
      </c>
      <c r="BY91" s="9">
        <f>[4]Лист2!$AN234</f>
        <v>0</v>
      </c>
      <c r="BZ91" s="8">
        <f>[4]Лист2!$AN88</f>
        <v>0</v>
      </c>
      <c r="CA91" s="8">
        <f t="shared" si="29"/>
        <v>24884068.440000001</v>
      </c>
      <c r="CB91" s="8">
        <f t="shared" si="30"/>
        <v>85237.35</v>
      </c>
      <c r="CC91" s="9">
        <f>[4]Лист2!$AQ234</f>
        <v>0</v>
      </c>
      <c r="CD91" s="8">
        <f>[4]Лист2!$AQ88</f>
        <v>0</v>
      </c>
      <c r="CE91" s="9">
        <f>[4]Лист2!$AR234</f>
        <v>0</v>
      </c>
      <c r="CF91" s="8">
        <f>[4]Лист2!$AR88</f>
        <v>0</v>
      </c>
      <c r="CG91" s="9">
        <f>[4]Лист2!$AS234</f>
        <v>0</v>
      </c>
      <c r="CH91" s="8">
        <f>[4]Лист2!$AS88</f>
        <v>85237.35</v>
      </c>
      <c r="CI91" s="9">
        <f>[4]Лист2!$AW234</f>
        <v>37</v>
      </c>
      <c r="CJ91" s="8">
        <f>[4]Лист2!$AW88</f>
        <v>2945898.95</v>
      </c>
      <c r="CK91" s="9">
        <f>[4]Лист2!$AT234</f>
        <v>209</v>
      </c>
      <c r="CL91" s="40">
        <f>[4]Лист2!$AT88</f>
        <v>21852932.140000001</v>
      </c>
      <c r="CM91" s="9">
        <f>[4]Лист2!$AU234</f>
        <v>0</v>
      </c>
      <c r="CN91" s="8">
        <f>[4]Лист2!$AU88</f>
        <v>0</v>
      </c>
      <c r="CO91" s="9">
        <f>[4]Лист2!$AV234</f>
        <v>39</v>
      </c>
      <c r="CP91" s="40">
        <f>[4]Лист2!$AV88</f>
        <v>8228982</v>
      </c>
      <c r="CQ91" s="9">
        <f>[4]Лист2!$AX234</f>
        <v>0</v>
      </c>
      <c r="CR91" s="8">
        <f>[4]Лист2!$AX88</f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157</v>
      </c>
      <c r="E92" s="25" t="s">
        <v>160</v>
      </c>
      <c r="F92" s="31" t="s">
        <v>158</v>
      </c>
      <c r="G92" s="8">
        <f t="shared" si="21"/>
        <v>14240781.039999999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231</v>
      </c>
      <c r="P92" s="8">
        <f t="shared" si="31"/>
        <v>10886641.92</v>
      </c>
      <c r="Q92" s="9">
        <f t="shared" si="31"/>
        <v>52</v>
      </c>
      <c r="R92" s="8">
        <f t="shared" si="31"/>
        <v>3354139.12</v>
      </c>
      <c r="S92" s="9">
        <f t="shared" si="31"/>
        <v>0</v>
      </c>
      <c r="T92" s="8">
        <f t="shared" si="31"/>
        <v>0</v>
      </c>
      <c r="U92" s="9">
        <f t="shared" si="31"/>
        <v>35</v>
      </c>
      <c r="V92" s="8">
        <f t="shared" si="31"/>
        <v>2501800</v>
      </c>
      <c r="W92" s="9">
        <f t="shared" si="31"/>
        <v>0</v>
      </c>
      <c r="X92" s="8">
        <f t="shared" si="18"/>
        <v>0</v>
      </c>
      <c r="Y92" s="8">
        <f t="shared" si="23"/>
        <v>7886013.8399999999</v>
      </c>
      <c r="Z92" s="8">
        <f t="shared" si="24"/>
        <v>0</v>
      </c>
      <c r="AA92" s="9">
        <f>[4]Лист2!$M235</f>
        <v>0</v>
      </c>
      <c r="AB92" s="8">
        <f>[4]Лист2!$M89</f>
        <v>0</v>
      </c>
      <c r="AC92" s="9">
        <f>[4]Лист2!$N235</f>
        <v>0</v>
      </c>
      <c r="AD92" s="8">
        <f>[4]Лист2!$N89</f>
        <v>0</v>
      </c>
      <c r="AE92" s="9">
        <f>[4]Лист2!$O235</f>
        <v>0</v>
      </c>
      <c r="AF92" s="8">
        <f>[4]Лист2!$O89</f>
        <v>0</v>
      </c>
      <c r="AG92" s="9">
        <f>[4]Лист2!$S235</f>
        <v>142</v>
      </c>
      <c r="AH92" s="8">
        <f>[4]Лист2!$S89</f>
        <v>6692221.4400000004</v>
      </c>
      <c r="AI92" s="9">
        <f>[4]Лист2!$P235</f>
        <v>18</v>
      </c>
      <c r="AJ92" s="40">
        <f>[4]Лист2!$P89</f>
        <v>1193792.3999999999</v>
      </c>
      <c r="AK92" s="9">
        <f>[4]Лист2!$Q235</f>
        <v>0</v>
      </c>
      <c r="AL92" s="8">
        <f>[4]Лист2!$Q89</f>
        <v>0</v>
      </c>
      <c r="AM92" s="9">
        <f>[4]Лист2!$R235</f>
        <v>13</v>
      </c>
      <c r="AN92" s="40">
        <f>[4]Лист2!$R89</f>
        <v>929240</v>
      </c>
      <c r="AO92" s="9">
        <f>[4]Лист2!$T235</f>
        <v>0</v>
      </c>
      <c r="AP92" s="8">
        <f>[4]Лист2!$T89</f>
        <v>0</v>
      </c>
      <c r="AQ92" s="8">
        <f t="shared" si="25"/>
        <v>3382896.72</v>
      </c>
      <c r="AR92" s="8">
        <f t="shared" si="26"/>
        <v>0</v>
      </c>
      <c r="AS92" s="9">
        <f>[4]Лист2!$W235</f>
        <v>0</v>
      </c>
      <c r="AT92" s="8">
        <f>[4]Лист2!$W89</f>
        <v>0</v>
      </c>
      <c r="AU92" s="9">
        <f>[4]Лист2!$X235</f>
        <v>0</v>
      </c>
      <c r="AV92" s="8">
        <f>[4]Лист2!$X89</f>
        <v>0</v>
      </c>
      <c r="AW92" s="9">
        <f>[4]Лист2!$Y235</f>
        <v>0</v>
      </c>
      <c r="AX92" s="8">
        <f>[4]Лист2!$Y89</f>
        <v>0</v>
      </c>
      <c r="AY92" s="9">
        <f>[4]Лист2!$AC235</f>
        <v>51</v>
      </c>
      <c r="AZ92" s="8">
        <f>[4]Лист2!$AC89</f>
        <v>2403544.3199999998</v>
      </c>
      <c r="BA92" s="9">
        <f>[4]Лист2!$Z235</f>
        <v>15</v>
      </c>
      <c r="BB92" s="40">
        <f>[4]Лист2!$Z89</f>
        <v>979352.4</v>
      </c>
      <c r="BC92" s="9">
        <f>[4]Лист2!$AA235</f>
        <v>0</v>
      </c>
      <c r="BD92" s="8">
        <f>[4]Лист2!$AA89</f>
        <v>0</v>
      </c>
      <c r="BE92" s="9">
        <f>[4]Лист2!$AB235</f>
        <v>10</v>
      </c>
      <c r="BF92" s="40">
        <f>[4]Лист2!$AB89</f>
        <v>714800</v>
      </c>
      <c r="BG92" s="9">
        <f>[4]Лист2!$AD235</f>
        <v>0</v>
      </c>
      <c r="BH92" s="8">
        <f>[4]Лист2!$AD89</f>
        <v>0</v>
      </c>
      <c r="BI92" s="8">
        <f t="shared" si="27"/>
        <v>1180994.32</v>
      </c>
      <c r="BJ92" s="8">
        <f t="shared" si="28"/>
        <v>0</v>
      </c>
      <c r="BK92" s="9">
        <f>[4]Лист2!$AG235</f>
        <v>0</v>
      </c>
      <c r="BL92" s="8">
        <f>[4]Лист2!$AG89</f>
        <v>0</v>
      </c>
      <c r="BM92" s="9">
        <f>[4]Лист2!$AH235</f>
        <v>0</v>
      </c>
      <c r="BN92" s="8">
        <f>[4]Лист2!$AH89</f>
        <v>0</v>
      </c>
      <c r="BO92" s="9">
        <f>[4]Лист2!$AI235</f>
        <v>0</v>
      </c>
      <c r="BP92" s="8">
        <f>[4]Лист2!$AI89</f>
        <v>0</v>
      </c>
      <c r="BQ92" s="9">
        <f>[4]Лист2!$AM235</f>
        <v>0</v>
      </c>
      <c r="BR92" s="8">
        <f>[4]Лист2!$AM89</f>
        <v>0</v>
      </c>
      <c r="BS92" s="9">
        <f>[4]Лист2!$AJ235</f>
        <v>19</v>
      </c>
      <c r="BT92" s="40">
        <f>[4]Лист2!$AJ89</f>
        <v>1180994.32</v>
      </c>
      <c r="BU92" s="9">
        <f>[4]Лист2!$AK235</f>
        <v>0</v>
      </c>
      <c r="BV92" s="8">
        <f>[4]Лист2!$AK89</f>
        <v>0</v>
      </c>
      <c r="BW92" s="9">
        <f>[4]Лист2!$AL235</f>
        <v>12</v>
      </c>
      <c r="BX92" s="40">
        <f>[4]Лист2!$AL89</f>
        <v>857760</v>
      </c>
      <c r="BY92" s="9">
        <f>[4]Лист2!$AN235</f>
        <v>0</v>
      </c>
      <c r="BZ92" s="8">
        <f>[4]Лист2!$AN89</f>
        <v>0</v>
      </c>
      <c r="CA92" s="8">
        <f t="shared" si="29"/>
        <v>1790876.16</v>
      </c>
      <c r="CB92" s="8">
        <f t="shared" si="30"/>
        <v>0</v>
      </c>
      <c r="CC92" s="9">
        <f>[4]Лист2!$AQ235</f>
        <v>0</v>
      </c>
      <c r="CD92" s="8">
        <f>[4]Лист2!$AQ89</f>
        <v>0</v>
      </c>
      <c r="CE92" s="9">
        <f>[4]Лист2!$AR235</f>
        <v>0</v>
      </c>
      <c r="CF92" s="8">
        <f>[4]Лист2!$AR89</f>
        <v>0</v>
      </c>
      <c r="CG92" s="9">
        <f>[4]Лист2!$AS235</f>
        <v>0</v>
      </c>
      <c r="CH92" s="8">
        <f>[4]Лист2!$AS89</f>
        <v>0</v>
      </c>
      <c r="CI92" s="9">
        <f>[4]Лист2!$AW235</f>
        <v>38</v>
      </c>
      <c r="CJ92" s="8">
        <f>[4]Лист2!$AW89</f>
        <v>1790876.16</v>
      </c>
      <c r="CK92" s="9">
        <f>[4]Лист2!$AT235</f>
        <v>0</v>
      </c>
      <c r="CL92" s="40">
        <f>[4]Лист2!$AT89</f>
        <v>0</v>
      </c>
      <c r="CM92" s="9">
        <f>[4]Лист2!$AU235</f>
        <v>0</v>
      </c>
      <c r="CN92" s="8">
        <f>[4]Лист2!$AU89</f>
        <v>0</v>
      </c>
      <c r="CO92" s="9">
        <f>[4]Лист2!$AV235</f>
        <v>0</v>
      </c>
      <c r="CP92" s="40">
        <f>[4]Лист2!$AV89</f>
        <v>0</v>
      </c>
      <c r="CQ92" s="9">
        <f>[4]Лист2!$AX235</f>
        <v>0</v>
      </c>
      <c r="CR92" s="8">
        <f>[4]Лист2!$AX89</f>
        <v>0</v>
      </c>
    </row>
    <row r="93" spans="1:96" x14ac:dyDescent="0.25">
      <c r="A93" s="12">
        <v>75</v>
      </c>
      <c r="B93" s="18" t="s">
        <v>136</v>
      </c>
      <c r="C93" s="12">
        <v>330417</v>
      </c>
      <c r="D93" s="25" t="s">
        <v>157</v>
      </c>
      <c r="E93" s="25" t="s">
        <v>160</v>
      </c>
      <c r="F93" s="31" t="s">
        <v>158</v>
      </c>
      <c r="G93" s="8">
        <f t="shared" si="21"/>
        <v>4507096.04</v>
      </c>
      <c r="H93" s="8">
        <f t="shared" si="22"/>
        <v>4507096.04</v>
      </c>
      <c r="I93" s="9">
        <f t="shared" si="31"/>
        <v>18</v>
      </c>
      <c r="J93" s="8">
        <f t="shared" si="31"/>
        <v>990.04</v>
      </c>
      <c r="K93" s="9">
        <f t="shared" si="31"/>
        <v>0</v>
      </c>
      <c r="L93" s="8">
        <f t="shared" si="31"/>
        <v>0</v>
      </c>
      <c r="M93" s="9">
        <f t="shared" si="31"/>
        <v>108</v>
      </c>
      <c r="N93" s="8">
        <f t="shared" si="31"/>
        <v>4506106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0</v>
      </c>
      <c r="Z93" s="8">
        <f t="shared" si="24"/>
        <v>0</v>
      </c>
      <c r="AA93" s="9">
        <f>[4]Лист2!$M236</f>
        <v>0</v>
      </c>
      <c r="AB93" s="8">
        <f>[4]Лист2!$M90</f>
        <v>0</v>
      </c>
      <c r="AC93" s="9">
        <f>[4]Лист2!$N236</f>
        <v>0</v>
      </c>
      <c r="AD93" s="8">
        <f>[4]Лист2!$N90</f>
        <v>0</v>
      </c>
      <c r="AE93" s="9">
        <f>[4]Лист2!$O236</f>
        <v>0</v>
      </c>
      <c r="AF93" s="8">
        <f>[4]Лист2!$O90</f>
        <v>0</v>
      </c>
      <c r="AG93" s="9">
        <f>[4]Лист2!$S236</f>
        <v>0</v>
      </c>
      <c r="AH93" s="8">
        <f>[4]Лист2!$S90</f>
        <v>0</v>
      </c>
      <c r="AI93" s="9">
        <f>[4]Лист2!$P236</f>
        <v>0</v>
      </c>
      <c r="AJ93" s="40">
        <f>[4]Лист2!$P90</f>
        <v>0</v>
      </c>
      <c r="AK93" s="9">
        <f>[4]Лист2!$Q236</f>
        <v>0</v>
      </c>
      <c r="AL93" s="8">
        <f>[4]Лист2!$Q90</f>
        <v>0</v>
      </c>
      <c r="AM93" s="9">
        <f>[4]Лист2!$R236</f>
        <v>0</v>
      </c>
      <c r="AN93" s="40">
        <f>[4]Лист2!$R90</f>
        <v>0</v>
      </c>
      <c r="AO93" s="9">
        <f>[4]Лист2!$T236</f>
        <v>0</v>
      </c>
      <c r="AP93" s="8">
        <f>[4]Лист2!$T90</f>
        <v>0</v>
      </c>
      <c r="AQ93" s="8">
        <f t="shared" si="25"/>
        <v>0</v>
      </c>
      <c r="AR93" s="8">
        <f t="shared" si="26"/>
        <v>0</v>
      </c>
      <c r="AS93" s="9">
        <f>[4]Лист2!$W236</f>
        <v>0</v>
      </c>
      <c r="AT93" s="8">
        <f>[4]Лист2!$W90</f>
        <v>0</v>
      </c>
      <c r="AU93" s="9">
        <f>[4]Лист2!$X236</f>
        <v>0</v>
      </c>
      <c r="AV93" s="8">
        <f>[4]Лист2!$X90</f>
        <v>0</v>
      </c>
      <c r="AW93" s="9">
        <f>[4]Лист2!$Y236</f>
        <v>0</v>
      </c>
      <c r="AX93" s="8">
        <f>[4]Лист2!$Y90</f>
        <v>0</v>
      </c>
      <c r="AY93" s="9">
        <f>[4]Лист2!$AC236</f>
        <v>0</v>
      </c>
      <c r="AZ93" s="8">
        <f>[4]Лист2!$AC90</f>
        <v>0</v>
      </c>
      <c r="BA93" s="9">
        <f>[4]Лист2!$Z236</f>
        <v>0</v>
      </c>
      <c r="BB93" s="40">
        <f>[4]Лист2!$Z90</f>
        <v>0</v>
      </c>
      <c r="BC93" s="9">
        <f>[4]Лист2!$AA236</f>
        <v>0</v>
      </c>
      <c r="BD93" s="8">
        <f>[4]Лист2!$AA90</f>
        <v>0</v>
      </c>
      <c r="BE93" s="9">
        <f>[4]Лист2!$AB236</f>
        <v>0</v>
      </c>
      <c r="BF93" s="40">
        <f>[4]Лист2!$AB90</f>
        <v>0</v>
      </c>
      <c r="BG93" s="9">
        <f>[4]Лист2!$AD236</f>
        <v>0</v>
      </c>
      <c r="BH93" s="8">
        <f>[4]Лист2!$AD90</f>
        <v>0</v>
      </c>
      <c r="BI93" s="8">
        <f t="shared" si="27"/>
        <v>0</v>
      </c>
      <c r="BJ93" s="8">
        <f t="shared" si="28"/>
        <v>0</v>
      </c>
      <c r="BK93" s="9">
        <f>[4]Лист2!$AG236</f>
        <v>0</v>
      </c>
      <c r="BL93" s="8">
        <f>[4]Лист2!$AG90</f>
        <v>0</v>
      </c>
      <c r="BM93" s="9">
        <f>[4]Лист2!$AH236</f>
        <v>0</v>
      </c>
      <c r="BN93" s="8">
        <f>[4]Лист2!$AH90</f>
        <v>0</v>
      </c>
      <c r="BO93" s="9">
        <f>[4]Лист2!$AI236</f>
        <v>0</v>
      </c>
      <c r="BP93" s="8">
        <f>[4]Лист2!$AI90</f>
        <v>0</v>
      </c>
      <c r="BQ93" s="9">
        <f>[4]Лист2!$AM236</f>
        <v>0</v>
      </c>
      <c r="BR93" s="8">
        <f>[4]Лист2!$AM90</f>
        <v>0</v>
      </c>
      <c r="BS93" s="9">
        <f>[4]Лист2!$AJ236</f>
        <v>0</v>
      </c>
      <c r="BT93" s="40">
        <f>[4]Лист2!$AJ90</f>
        <v>0</v>
      </c>
      <c r="BU93" s="9">
        <f>[4]Лист2!$AK236</f>
        <v>0</v>
      </c>
      <c r="BV93" s="8">
        <f>[4]Лист2!$AK90</f>
        <v>0</v>
      </c>
      <c r="BW93" s="9">
        <f>[4]Лист2!$AL236</f>
        <v>0</v>
      </c>
      <c r="BX93" s="40">
        <f>[4]Лист2!$AL90</f>
        <v>0</v>
      </c>
      <c r="BY93" s="9">
        <f>[4]Лист2!$AN236</f>
        <v>0</v>
      </c>
      <c r="BZ93" s="8">
        <f>[4]Лист2!$AN90</f>
        <v>0</v>
      </c>
      <c r="CA93" s="8">
        <f t="shared" si="29"/>
        <v>4507096.04</v>
      </c>
      <c r="CB93" s="8">
        <f t="shared" si="30"/>
        <v>4507096.04</v>
      </c>
      <c r="CC93" s="9">
        <f>[4]Лист2!$AQ236</f>
        <v>18</v>
      </c>
      <c r="CD93" s="8">
        <f>[4]Лист2!$AQ90</f>
        <v>990.04</v>
      </c>
      <c r="CE93" s="9">
        <f>[4]Лист2!$AR236</f>
        <v>0</v>
      </c>
      <c r="CF93" s="8">
        <f>[4]Лист2!$AR90</f>
        <v>0</v>
      </c>
      <c r="CG93" s="9">
        <f>[4]Лист2!$AS236</f>
        <v>108</v>
      </c>
      <c r="CH93" s="8">
        <f>[4]Лист2!$AS90</f>
        <v>4506106</v>
      </c>
      <c r="CI93" s="9">
        <f>[4]Лист2!$AW236</f>
        <v>0</v>
      </c>
      <c r="CJ93" s="8">
        <f>[4]Лист2!$AW90</f>
        <v>0</v>
      </c>
      <c r="CK93" s="9">
        <f>[4]Лист2!$AT236</f>
        <v>0</v>
      </c>
      <c r="CL93" s="40">
        <f>[4]Лист2!$AT90</f>
        <v>0</v>
      </c>
      <c r="CM93" s="9">
        <f>[4]Лист2!$AU236</f>
        <v>0</v>
      </c>
      <c r="CN93" s="8">
        <f>[4]Лист2!$AU90</f>
        <v>0</v>
      </c>
      <c r="CO93" s="9">
        <f>[4]Лист2!$AV236</f>
        <v>0</v>
      </c>
      <c r="CP93" s="40">
        <f>[4]Лист2!$AV90</f>
        <v>0</v>
      </c>
      <c r="CQ93" s="9">
        <f>[4]Лист2!$AX236</f>
        <v>0</v>
      </c>
      <c r="CR93" s="8">
        <f>[4]Лист2!$AX90</f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f>[4]Лист2!$M237</f>
        <v>0</v>
      </c>
      <c r="AB94" s="8">
        <f>[4]Лист2!$M91</f>
        <v>0</v>
      </c>
      <c r="AC94" s="9">
        <f>[4]Лист2!$N237</f>
        <v>0</v>
      </c>
      <c r="AD94" s="8">
        <f>[4]Лист2!$N91</f>
        <v>0</v>
      </c>
      <c r="AE94" s="9">
        <f>[4]Лист2!$O237</f>
        <v>0</v>
      </c>
      <c r="AF94" s="8">
        <f>[4]Лист2!$O91</f>
        <v>0</v>
      </c>
      <c r="AG94" s="9">
        <f>[4]Лист2!$S237</f>
        <v>0</v>
      </c>
      <c r="AH94" s="8">
        <f>[4]Лист2!$S91</f>
        <v>0</v>
      </c>
      <c r="AI94" s="9">
        <f>[4]Лист2!$P237</f>
        <v>0</v>
      </c>
      <c r="AJ94" s="40">
        <f>[4]Лист2!$P91</f>
        <v>0</v>
      </c>
      <c r="AK94" s="9">
        <f>[4]Лист2!$Q237</f>
        <v>0</v>
      </c>
      <c r="AL94" s="8">
        <f>[4]Лист2!$Q91</f>
        <v>0</v>
      </c>
      <c r="AM94" s="9">
        <f>[4]Лист2!$R237</f>
        <v>0</v>
      </c>
      <c r="AN94" s="40">
        <f>[4]Лист2!$R91</f>
        <v>0</v>
      </c>
      <c r="AO94" s="9">
        <f>[4]Лист2!$T237</f>
        <v>0</v>
      </c>
      <c r="AP94" s="8">
        <f>[4]Лист2!$T91</f>
        <v>0</v>
      </c>
      <c r="AQ94" s="8">
        <f t="shared" si="25"/>
        <v>0</v>
      </c>
      <c r="AR94" s="8">
        <f t="shared" si="26"/>
        <v>0</v>
      </c>
      <c r="AS94" s="9">
        <f>[4]Лист2!$W237</f>
        <v>0</v>
      </c>
      <c r="AT94" s="8">
        <f>[4]Лист2!$W91</f>
        <v>0</v>
      </c>
      <c r="AU94" s="9">
        <f>[4]Лист2!$X237</f>
        <v>0</v>
      </c>
      <c r="AV94" s="8">
        <f>[4]Лист2!$X91</f>
        <v>0</v>
      </c>
      <c r="AW94" s="9">
        <f>[4]Лист2!$Y237</f>
        <v>0</v>
      </c>
      <c r="AX94" s="8">
        <f>[4]Лист2!$Y91</f>
        <v>0</v>
      </c>
      <c r="AY94" s="9">
        <f>[4]Лист2!$AC237</f>
        <v>0</v>
      </c>
      <c r="AZ94" s="8">
        <f>[4]Лист2!$AC91</f>
        <v>0</v>
      </c>
      <c r="BA94" s="9">
        <f>[4]Лист2!$Z237</f>
        <v>0</v>
      </c>
      <c r="BB94" s="40">
        <f>[4]Лист2!$Z91</f>
        <v>0</v>
      </c>
      <c r="BC94" s="9">
        <f>[4]Лист2!$AA237</f>
        <v>0</v>
      </c>
      <c r="BD94" s="8">
        <f>[4]Лист2!$AA91</f>
        <v>0</v>
      </c>
      <c r="BE94" s="9">
        <f>[4]Лист2!$AB237</f>
        <v>0</v>
      </c>
      <c r="BF94" s="40">
        <f>[4]Лист2!$AB91</f>
        <v>0</v>
      </c>
      <c r="BG94" s="9">
        <f>[4]Лист2!$AD237</f>
        <v>0</v>
      </c>
      <c r="BH94" s="8">
        <f>[4]Лист2!$AD91</f>
        <v>0</v>
      </c>
      <c r="BI94" s="8">
        <f t="shared" si="27"/>
        <v>0</v>
      </c>
      <c r="BJ94" s="8">
        <f t="shared" si="28"/>
        <v>0</v>
      </c>
      <c r="BK94" s="9">
        <f>[4]Лист2!$AG237</f>
        <v>0</v>
      </c>
      <c r="BL94" s="8">
        <f>[4]Лист2!$AG91</f>
        <v>0</v>
      </c>
      <c r="BM94" s="9">
        <f>[4]Лист2!$AH237</f>
        <v>0</v>
      </c>
      <c r="BN94" s="8">
        <f>[4]Лист2!$AH91</f>
        <v>0</v>
      </c>
      <c r="BO94" s="9">
        <f>[4]Лист2!$AI237</f>
        <v>0</v>
      </c>
      <c r="BP94" s="8">
        <f>[4]Лист2!$AI91</f>
        <v>0</v>
      </c>
      <c r="BQ94" s="9">
        <f>[4]Лист2!$AM237</f>
        <v>0</v>
      </c>
      <c r="BR94" s="8">
        <f>[4]Лист2!$AM91</f>
        <v>0</v>
      </c>
      <c r="BS94" s="9">
        <f>[4]Лист2!$AJ237</f>
        <v>0</v>
      </c>
      <c r="BT94" s="40">
        <f>[4]Лист2!$AJ91</f>
        <v>0</v>
      </c>
      <c r="BU94" s="9">
        <f>[4]Лист2!$AK237</f>
        <v>0</v>
      </c>
      <c r="BV94" s="8">
        <f>[4]Лист2!$AK91</f>
        <v>0</v>
      </c>
      <c r="BW94" s="9">
        <f>[4]Лист2!$AL237</f>
        <v>0</v>
      </c>
      <c r="BX94" s="40">
        <f>[4]Лист2!$AL91</f>
        <v>0</v>
      </c>
      <c r="BY94" s="9">
        <f>[4]Лист2!$AN237</f>
        <v>0</v>
      </c>
      <c r="BZ94" s="8">
        <f>[4]Лист2!$AN91</f>
        <v>0</v>
      </c>
      <c r="CA94" s="8">
        <f t="shared" si="29"/>
        <v>0</v>
      </c>
      <c r="CB94" s="8">
        <f t="shared" si="30"/>
        <v>0</v>
      </c>
      <c r="CC94" s="9">
        <f>[4]Лист2!$AQ237</f>
        <v>0</v>
      </c>
      <c r="CD94" s="8">
        <f>[4]Лист2!$AQ91</f>
        <v>0</v>
      </c>
      <c r="CE94" s="9">
        <f>[4]Лист2!$AR237</f>
        <v>0</v>
      </c>
      <c r="CF94" s="8">
        <f>[4]Лист2!$AR91</f>
        <v>0</v>
      </c>
      <c r="CG94" s="9">
        <f>[4]Лист2!$AS237</f>
        <v>0</v>
      </c>
      <c r="CH94" s="8">
        <f>[4]Лист2!$AS91</f>
        <v>0</v>
      </c>
      <c r="CI94" s="9">
        <f>[4]Лист2!$AW237</f>
        <v>0</v>
      </c>
      <c r="CJ94" s="8">
        <f>[4]Лист2!$AW91</f>
        <v>0</v>
      </c>
      <c r="CK94" s="9">
        <f>[4]Лист2!$AT237</f>
        <v>0</v>
      </c>
      <c r="CL94" s="40">
        <f>[4]Лист2!$AT91</f>
        <v>0</v>
      </c>
      <c r="CM94" s="9">
        <f>[4]Лист2!$AU237</f>
        <v>0</v>
      </c>
      <c r="CN94" s="8">
        <f>[4]Лист2!$AU91</f>
        <v>0</v>
      </c>
      <c r="CO94" s="9">
        <f>[4]Лист2!$AV237</f>
        <v>0</v>
      </c>
      <c r="CP94" s="40">
        <f>[4]Лист2!$AV91</f>
        <v>0</v>
      </c>
      <c r="CQ94" s="9">
        <f>[4]Лист2!$AX237</f>
        <v>0</v>
      </c>
      <c r="CR94" s="8">
        <f>[4]Лист2!$AX91</f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173</v>
      </c>
      <c r="E95" s="25" t="s">
        <v>154</v>
      </c>
      <c r="F95" s="31" t="s">
        <v>174</v>
      </c>
      <c r="G95" s="8">
        <f t="shared" si="21"/>
        <v>137771123.27000001</v>
      </c>
      <c r="H95" s="8">
        <f t="shared" si="22"/>
        <v>71015164.900000006</v>
      </c>
      <c r="I95" s="9">
        <f t="shared" si="31"/>
        <v>52645</v>
      </c>
      <c r="J95" s="8">
        <f t="shared" si="31"/>
        <v>28919440.73</v>
      </c>
      <c r="K95" s="9">
        <f t="shared" si="31"/>
        <v>20876</v>
      </c>
      <c r="L95" s="8">
        <f t="shared" si="31"/>
        <v>8972726.4800000004</v>
      </c>
      <c r="M95" s="9">
        <f t="shared" si="31"/>
        <v>36193</v>
      </c>
      <c r="N95" s="8">
        <f t="shared" si="31"/>
        <v>33122997.690000001</v>
      </c>
      <c r="O95" s="9">
        <f t="shared" si="31"/>
        <v>719</v>
      </c>
      <c r="P95" s="8">
        <f t="shared" si="31"/>
        <v>1139277.92</v>
      </c>
      <c r="Q95" s="9">
        <f t="shared" si="31"/>
        <v>2703</v>
      </c>
      <c r="R95" s="8">
        <f t="shared" si="31"/>
        <v>53700538.170000002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7935</v>
      </c>
      <c r="X95" s="8">
        <f t="shared" si="18"/>
        <v>11916142.279999999</v>
      </c>
      <c r="Y95" s="8">
        <f t="shared" si="23"/>
        <v>37413142.229999997</v>
      </c>
      <c r="Z95" s="8">
        <f t="shared" si="24"/>
        <v>17646006.620000001</v>
      </c>
      <c r="AA95" s="9">
        <f>[4]Лист2!$M238</f>
        <v>11800</v>
      </c>
      <c r="AB95" s="8">
        <f>[4]Лист2!$M92</f>
        <v>7963337.6799999997</v>
      </c>
      <c r="AC95" s="9">
        <f>[4]Лист2!$N238</f>
        <v>6190</v>
      </c>
      <c r="AD95" s="8">
        <f>[4]Лист2!$N92</f>
        <v>2634992.9300000002</v>
      </c>
      <c r="AE95" s="9">
        <f>[4]Лист2!$O238</f>
        <v>7161</v>
      </c>
      <c r="AF95" s="8">
        <f>[4]Лист2!$O92</f>
        <v>7047676.0099999998</v>
      </c>
      <c r="AG95" s="9">
        <f>[4]Лист2!$S238</f>
        <v>202</v>
      </c>
      <c r="AH95" s="8">
        <f>[4]Лист2!$S92</f>
        <v>1109277.92</v>
      </c>
      <c r="AI95" s="9">
        <f>[4]Лист2!$P238</f>
        <v>761</v>
      </c>
      <c r="AJ95" s="40">
        <f>[4]Лист2!$P92</f>
        <v>15646153.789999999</v>
      </c>
      <c r="AK95" s="9">
        <f>[4]Лист2!$Q238</f>
        <v>0</v>
      </c>
      <c r="AL95" s="8">
        <f>[4]Лист2!$Q92</f>
        <v>0</v>
      </c>
      <c r="AM95" s="9">
        <f>[4]Лист2!$R238</f>
        <v>0</v>
      </c>
      <c r="AN95" s="40">
        <f>[4]Лист2!$R92</f>
        <v>0</v>
      </c>
      <c r="AO95" s="9">
        <f>[4]Лист2!$T238</f>
        <v>1793</v>
      </c>
      <c r="AP95" s="8">
        <f>[4]Лист2!$T92</f>
        <v>3011703.9</v>
      </c>
      <c r="AQ95" s="8">
        <f t="shared" si="25"/>
        <v>34889336.5</v>
      </c>
      <c r="AR95" s="8">
        <f t="shared" si="26"/>
        <v>18042132.420000002</v>
      </c>
      <c r="AS95" s="9">
        <f>[4]Лист2!$W238</f>
        <v>12945</v>
      </c>
      <c r="AT95" s="8">
        <f>[4]Лист2!$W92</f>
        <v>7990701.6500000004</v>
      </c>
      <c r="AU95" s="9">
        <f>[4]Лист2!$X238</f>
        <v>4897</v>
      </c>
      <c r="AV95" s="8">
        <f>[4]Лист2!$X92</f>
        <v>2065085.17</v>
      </c>
      <c r="AW95" s="9">
        <f>[4]Лист2!$Y238</f>
        <v>9657</v>
      </c>
      <c r="AX95" s="8">
        <f>[4]Лист2!$Y92</f>
        <v>7986345.5999999996</v>
      </c>
      <c r="AY95" s="9">
        <f>[4]Лист2!$AC238</f>
        <v>180</v>
      </c>
      <c r="AZ95" s="8">
        <f>[4]Лист2!$AC92</f>
        <v>0</v>
      </c>
      <c r="BA95" s="9">
        <f>[4]Лист2!$Z238</f>
        <v>705</v>
      </c>
      <c r="BB95" s="40">
        <f>[4]Лист2!$Z92</f>
        <v>13798731.210000001</v>
      </c>
      <c r="BC95" s="9">
        <f>[4]Лист2!$AA238</f>
        <v>0</v>
      </c>
      <c r="BD95" s="8">
        <f>[4]Лист2!$AA92</f>
        <v>0</v>
      </c>
      <c r="BE95" s="9">
        <f>[4]Лист2!$AB238</f>
        <v>0</v>
      </c>
      <c r="BF95" s="40">
        <f>[4]Лист2!$AB92</f>
        <v>0</v>
      </c>
      <c r="BG95" s="9">
        <f>[4]Лист2!$AD238</f>
        <v>1956</v>
      </c>
      <c r="BH95" s="8">
        <f>[4]Лист2!$AD92</f>
        <v>3048472.87</v>
      </c>
      <c r="BI95" s="8">
        <f t="shared" si="27"/>
        <v>35215943.719999999</v>
      </c>
      <c r="BJ95" s="8">
        <f t="shared" si="28"/>
        <v>18650262.09</v>
      </c>
      <c r="BK95" s="9">
        <f>[4]Лист2!$AG238</f>
        <v>13328</v>
      </c>
      <c r="BL95" s="8">
        <f>[4]Лист2!$AG92</f>
        <v>8699227.5500000007</v>
      </c>
      <c r="BM95" s="9">
        <f>[4]Лист2!$AH238</f>
        <v>4866</v>
      </c>
      <c r="BN95" s="8">
        <f>[4]Лист2!$AH92</f>
        <v>2052474.94</v>
      </c>
      <c r="BO95" s="9">
        <f>[4]Лист2!$AI238</f>
        <v>9624</v>
      </c>
      <c r="BP95" s="8">
        <f>[4]Лист2!$AI92</f>
        <v>7898559.5999999996</v>
      </c>
      <c r="BQ95" s="9">
        <f>[4]Лист2!$AM238</f>
        <v>174</v>
      </c>
      <c r="BR95" s="8">
        <f>[4]Лист2!$AM92</f>
        <v>0</v>
      </c>
      <c r="BS95" s="9">
        <f>[4]Лист2!$AJ238</f>
        <v>689</v>
      </c>
      <c r="BT95" s="40">
        <f>[4]Лист2!$AJ92</f>
        <v>13575580.99</v>
      </c>
      <c r="BU95" s="9">
        <f>[4]Лист2!$AK238</f>
        <v>0</v>
      </c>
      <c r="BV95" s="8">
        <f>[4]Лист2!$AK92</f>
        <v>0</v>
      </c>
      <c r="BW95" s="9">
        <f>[4]Лист2!$AL238</f>
        <v>0</v>
      </c>
      <c r="BX95" s="40">
        <f>[4]Лист2!$AL92</f>
        <v>0</v>
      </c>
      <c r="BY95" s="9">
        <f>[4]Лист2!$AN238</f>
        <v>2027</v>
      </c>
      <c r="BZ95" s="8">
        <f>[4]Лист2!$AN92</f>
        <v>2990100.64</v>
      </c>
      <c r="CA95" s="8">
        <f t="shared" si="29"/>
        <v>30252700.82</v>
      </c>
      <c r="CB95" s="8">
        <f t="shared" si="30"/>
        <v>16676763.77</v>
      </c>
      <c r="CC95" s="9">
        <f>[4]Лист2!$AQ238</f>
        <v>14572</v>
      </c>
      <c r="CD95" s="8">
        <f>[4]Лист2!$AQ92</f>
        <v>4266173.8499999996</v>
      </c>
      <c r="CE95" s="9">
        <f>[4]Лист2!$AR238</f>
        <v>4923</v>
      </c>
      <c r="CF95" s="8">
        <f>[4]Лист2!$AR92</f>
        <v>2220173.44</v>
      </c>
      <c r="CG95" s="9">
        <f>[4]Лист2!$AS238</f>
        <v>9751</v>
      </c>
      <c r="CH95" s="8">
        <f>[4]Лист2!$AS92</f>
        <v>10190416.48</v>
      </c>
      <c r="CI95" s="9">
        <f>[4]Лист2!$AW238</f>
        <v>163</v>
      </c>
      <c r="CJ95" s="8">
        <f>[4]Лист2!$AW92</f>
        <v>30000</v>
      </c>
      <c r="CK95" s="9">
        <f>[4]Лист2!$AT238</f>
        <v>548</v>
      </c>
      <c r="CL95" s="40">
        <f>[4]Лист2!$AT92</f>
        <v>10680072.18</v>
      </c>
      <c r="CM95" s="9">
        <f>[4]Лист2!$AU238</f>
        <v>0</v>
      </c>
      <c r="CN95" s="8">
        <f>[4]Лист2!$AU92</f>
        <v>0</v>
      </c>
      <c r="CO95" s="9">
        <f>[4]Лист2!$AV238</f>
        <v>0</v>
      </c>
      <c r="CP95" s="40">
        <f>[4]Лист2!$AV92</f>
        <v>0</v>
      </c>
      <c r="CQ95" s="9">
        <f>[4]Лист2!$AX238</f>
        <v>2159</v>
      </c>
      <c r="CR95" s="8">
        <f>[4]Лист2!$AX92</f>
        <v>2865864.87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173</v>
      </c>
      <c r="E96" s="25" t="s">
        <v>154</v>
      </c>
      <c r="F96" s="31" t="s">
        <v>174</v>
      </c>
      <c r="G96" s="8">
        <f t="shared" si="21"/>
        <v>6918099.7199999997</v>
      </c>
      <c r="H96" s="8">
        <f t="shared" si="22"/>
        <v>6918099.7199999997</v>
      </c>
      <c r="I96" s="9">
        <f t="shared" si="31"/>
        <v>5533</v>
      </c>
      <c r="J96" s="8">
        <f t="shared" si="31"/>
        <v>2519151.79</v>
      </c>
      <c r="K96" s="9">
        <f t="shared" si="31"/>
        <v>1607</v>
      </c>
      <c r="L96" s="8">
        <f t="shared" si="31"/>
        <v>896357.65</v>
      </c>
      <c r="M96" s="9">
        <f t="shared" si="31"/>
        <v>4454</v>
      </c>
      <c r="N96" s="8">
        <f t="shared" si="31"/>
        <v>3502590.28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2431171.44</v>
      </c>
      <c r="Z96" s="8">
        <f t="shared" si="24"/>
        <v>2431171.44</v>
      </c>
      <c r="AA96" s="9">
        <f>[4]Лист2!$M239</f>
        <v>1817</v>
      </c>
      <c r="AB96" s="8">
        <f>[4]Лист2!$M93</f>
        <v>966833.6</v>
      </c>
      <c r="AC96" s="9">
        <f>[4]Лист2!$N239</f>
        <v>540</v>
      </c>
      <c r="AD96" s="8">
        <f>[4]Лист2!$N93</f>
        <v>336119.4</v>
      </c>
      <c r="AE96" s="9">
        <f>[4]Лист2!$O239</f>
        <v>902</v>
      </c>
      <c r="AF96" s="8">
        <f>[4]Лист2!$O93</f>
        <v>1128218.44</v>
      </c>
      <c r="AG96" s="9">
        <f>[4]Лист2!$S239</f>
        <v>0</v>
      </c>
      <c r="AH96" s="8">
        <f>[4]Лист2!$S93</f>
        <v>0</v>
      </c>
      <c r="AI96" s="9">
        <f>[4]Лист2!$P239</f>
        <v>0</v>
      </c>
      <c r="AJ96" s="40">
        <f>[4]Лист2!$P93</f>
        <v>0</v>
      </c>
      <c r="AK96" s="9">
        <f>[4]Лист2!$Q239</f>
        <v>0</v>
      </c>
      <c r="AL96" s="8">
        <f>[4]Лист2!$Q93</f>
        <v>0</v>
      </c>
      <c r="AM96" s="9">
        <f>[4]Лист2!$R239</f>
        <v>0</v>
      </c>
      <c r="AN96" s="40">
        <f>[4]Лист2!$R93</f>
        <v>0</v>
      </c>
      <c r="AO96" s="9">
        <f>[4]Лист2!$T239</f>
        <v>0</v>
      </c>
      <c r="AP96" s="8">
        <f>[4]Лист2!$T93</f>
        <v>0</v>
      </c>
      <c r="AQ96" s="8">
        <f t="shared" si="25"/>
        <v>864233.38</v>
      </c>
      <c r="AR96" s="8">
        <f t="shared" si="26"/>
        <v>864233.38</v>
      </c>
      <c r="AS96" s="9">
        <f>[4]Лист2!$W239</f>
        <v>412</v>
      </c>
      <c r="AT96" s="8">
        <f>[4]Лист2!$W93</f>
        <v>242918.9</v>
      </c>
      <c r="AU96" s="9">
        <f>[4]Лист2!$X239</f>
        <v>501</v>
      </c>
      <c r="AV96" s="8">
        <f>[4]Лист2!$X93</f>
        <v>283782.49</v>
      </c>
      <c r="AW96" s="9">
        <f>[4]Лист2!$Y239</f>
        <v>281</v>
      </c>
      <c r="AX96" s="8">
        <f>[4]Лист2!$Y93</f>
        <v>337531.99</v>
      </c>
      <c r="AY96" s="9">
        <f>[4]Лист2!$AC239</f>
        <v>0</v>
      </c>
      <c r="AZ96" s="8">
        <f>[4]Лист2!$AC93</f>
        <v>0</v>
      </c>
      <c r="BA96" s="9">
        <f>[4]Лист2!$Z239</f>
        <v>0</v>
      </c>
      <c r="BB96" s="40">
        <f>[4]Лист2!$Z93</f>
        <v>0</v>
      </c>
      <c r="BC96" s="9">
        <f>[4]Лист2!$AA239</f>
        <v>0</v>
      </c>
      <c r="BD96" s="8">
        <f>[4]Лист2!$AA93</f>
        <v>0</v>
      </c>
      <c r="BE96" s="9">
        <f>[4]Лист2!$AB239</f>
        <v>0</v>
      </c>
      <c r="BF96" s="40">
        <f>[4]Лист2!$AB93</f>
        <v>0</v>
      </c>
      <c r="BG96" s="9">
        <f>[4]Лист2!$AD239</f>
        <v>0</v>
      </c>
      <c r="BH96" s="8">
        <f>[4]Лист2!$AD93</f>
        <v>0</v>
      </c>
      <c r="BI96" s="8">
        <f t="shared" si="27"/>
        <v>1504469.39</v>
      </c>
      <c r="BJ96" s="8">
        <f t="shared" si="28"/>
        <v>1504469.39</v>
      </c>
      <c r="BK96" s="9">
        <f>[4]Лист2!$AG239</f>
        <v>1306</v>
      </c>
      <c r="BL96" s="8">
        <f>[4]Лист2!$AG93</f>
        <v>711479.96</v>
      </c>
      <c r="BM96" s="9">
        <f>[4]Лист2!$AH239</f>
        <v>380</v>
      </c>
      <c r="BN96" s="8">
        <f>[4]Лист2!$AH93</f>
        <v>208476.66</v>
      </c>
      <c r="BO96" s="9">
        <f>[4]Лист2!$AI239</f>
        <v>462</v>
      </c>
      <c r="BP96" s="8">
        <f>[4]Лист2!$AI93</f>
        <v>584512.77</v>
      </c>
      <c r="BQ96" s="9">
        <f>[4]Лист2!$AM239</f>
        <v>0</v>
      </c>
      <c r="BR96" s="8">
        <f>[4]Лист2!$AM93</f>
        <v>0</v>
      </c>
      <c r="BS96" s="9">
        <f>[4]Лист2!$AJ239</f>
        <v>0</v>
      </c>
      <c r="BT96" s="40">
        <f>[4]Лист2!$AJ93</f>
        <v>0</v>
      </c>
      <c r="BU96" s="9">
        <f>[4]Лист2!$AK239</f>
        <v>0</v>
      </c>
      <c r="BV96" s="8">
        <f>[4]Лист2!$AK93</f>
        <v>0</v>
      </c>
      <c r="BW96" s="9">
        <f>[4]Лист2!$AL239</f>
        <v>0</v>
      </c>
      <c r="BX96" s="40">
        <f>[4]Лист2!$AL93</f>
        <v>0</v>
      </c>
      <c r="BY96" s="9">
        <f>[4]Лист2!$AN239</f>
        <v>0</v>
      </c>
      <c r="BZ96" s="8">
        <f>[4]Лист2!$AN93</f>
        <v>0</v>
      </c>
      <c r="CA96" s="8">
        <f t="shared" si="29"/>
        <v>2118225.5099999998</v>
      </c>
      <c r="CB96" s="8">
        <f t="shared" si="30"/>
        <v>2118225.5099999998</v>
      </c>
      <c r="CC96" s="9">
        <f>[4]Лист2!$AQ239</f>
        <v>1998</v>
      </c>
      <c r="CD96" s="8">
        <f>[4]Лист2!$AQ93</f>
        <v>597919.32999999996</v>
      </c>
      <c r="CE96" s="9">
        <f>[4]Лист2!$AR239</f>
        <v>186</v>
      </c>
      <c r="CF96" s="8">
        <f>[4]Лист2!$AR93</f>
        <v>67979.100000000006</v>
      </c>
      <c r="CG96" s="9">
        <f>[4]Лист2!$AS239</f>
        <v>2809</v>
      </c>
      <c r="CH96" s="8">
        <f>[4]Лист2!$AS93</f>
        <v>1452327.08</v>
      </c>
      <c r="CI96" s="9">
        <f>[4]Лист2!$AW239</f>
        <v>0</v>
      </c>
      <c r="CJ96" s="8">
        <f>[4]Лист2!$AW93</f>
        <v>0</v>
      </c>
      <c r="CK96" s="9">
        <f>[4]Лист2!$AT239</f>
        <v>0</v>
      </c>
      <c r="CL96" s="40">
        <f>[4]Лист2!$AT93</f>
        <v>0</v>
      </c>
      <c r="CM96" s="9">
        <f>[4]Лист2!$AU239</f>
        <v>0</v>
      </c>
      <c r="CN96" s="8">
        <f>[4]Лист2!$AU93</f>
        <v>0</v>
      </c>
      <c r="CO96" s="9">
        <f>[4]Лист2!$AV239</f>
        <v>0</v>
      </c>
      <c r="CP96" s="40">
        <f>[4]Лист2!$AV93</f>
        <v>0</v>
      </c>
      <c r="CQ96" s="9">
        <f>[4]Лист2!$AX239</f>
        <v>0</v>
      </c>
      <c r="CR96" s="8">
        <f>[4]Лист2!$AX93</f>
        <v>0</v>
      </c>
    </row>
    <row r="97" spans="1:96" x14ac:dyDescent="0.25">
      <c r="A97" s="12"/>
      <c r="B97" s="17" t="s">
        <v>71</v>
      </c>
      <c r="C97" s="12"/>
      <c r="D97" s="25"/>
      <c r="E97" s="26" t="s">
        <v>154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f>[4]Лист2!$M240</f>
        <v>0</v>
      </c>
      <c r="AB97" s="8">
        <f>[4]Лист2!$M94</f>
        <v>0</v>
      </c>
      <c r="AC97" s="9">
        <f>[4]Лист2!$N240</f>
        <v>0</v>
      </c>
      <c r="AD97" s="8">
        <f>[4]Лист2!$N94</f>
        <v>0</v>
      </c>
      <c r="AE97" s="9">
        <f>[4]Лист2!$O240</f>
        <v>0</v>
      </c>
      <c r="AF97" s="8">
        <f>[4]Лист2!$O94</f>
        <v>0</v>
      </c>
      <c r="AG97" s="9">
        <f>[4]Лист2!$S240</f>
        <v>0</v>
      </c>
      <c r="AH97" s="8">
        <f>[4]Лист2!$S94</f>
        <v>0</v>
      </c>
      <c r="AI97" s="9">
        <f>[4]Лист2!$P240</f>
        <v>0</v>
      </c>
      <c r="AJ97" s="40">
        <f>[4]Лист2!$P94</f>
        <v>0</v>
      </c>
      <c r="AK97" s="9">
        <f>[4]Лист2!$Q240</f>
        <v>0</v>
      </c>
      <c r="AL97" s="8">
        <f>[4]Лист2!$Q94</f>
        <v>0</v>
      </c>
      <c r="AM97" s="9">
        <f>[4]Лист2!$R240</f>
        <v>0</v>
      </c>
      <c r="AN97" s="40">
        <f>[4]Лист2!$R94</f>
        <v>0</v>
      </c>
      <c r="AO97" s="9">
        <f>[4]Лист2!$T240</f>
        <v>0</v>
      </c>
      <c r="AP97" s="8">
        <f>[4]Лист2!$T94</f>
        <v>0</v>
      </c>
      <c r="AQ97" s="8">
        <f t="shared" si="25"/>
        <v>0</v>
      </c>
      <c r="AR97" s="8">
        <f t="shared" si="26"/>
        <v>0</v>
      </c>
      <c r="AS97" s="9">
        <f>[4]Лист2!$W240</f>
        <v>0</v>
      </c>
      <c r="AT97" s="8">
        <f>[4]Лист2!$W94</f>
        <v>0</v>
      </c>
      <c r="AU97" s="9">
        <f>[4]Лист2!$X240</f>
        <v>0</v>
      </c>
      <c r="AV97" s="8">
        <f>[4]Лист2!$X94</f>
        <v>0</v>
      </c>
      <c r="AW97" s="9">
        <f>[4]Лист2!$Y240</f>
        <v>0</v>
      </c>
      <c r="AX97" s="8">
        <f>[4]Лист2!$Y94</f>
        <v>0</v>
      </c>
      <c r="AY97" s="9">
        <f>[4]Лист2!$AC240</f>
        <v>0</v>
      </c>
      <c r="AZ97" s="8">
        <f>[4]Лист2!$AC94</f>
        <v>0</v>
      </c>
      <c r="BA97" s="9">
        <f>[4]Лист2!$Z240</f>
        <v>0</v>
      </c>
      <c r="BB97" s="40">
        <f>[4]Лист2!$Z94</f>
        <v>0</v>
      </c>
      <c r="BC97" s="9">
        <f>[4]Лист2!$AA240</f>
        <v>0</v>
      </c>
      <c r="BD97" s="8">
        <f>[4]Лист2!$AA94</f>
        <v>0</v>
      </c>
      <c r="BE97" s="9">
        <f>[4]Лист2!$AB240</f>
        <v>0</v>
      </c>
      <c r="BF97" s="40">
        <f>[4]Лист2!$AB94</f>
        <v>0</v>
      </c>
      <c r="BG97" s="9">
        <f>[4]Лист2!$AD240</f>
        <v>0</v>
      </c>
      <c r="BH97" s="8">
        <f>[4]Лист2!$AD94</f>
        <v>0</v>
      </c>
      <c r="BI97" s="8">
        <f t="shared" si="27"/>
        <v>0</v>
      </c>
      <c r="BJ97" s="8">
        <f t="shared" si="28"/>
        <v>0</v>
      </c>
      <c r="BK97" s="9">
        <f>[4]Лист2!$AG240</f>
        <v>0</v>
      </c>
      <c r="BL97" s="8">
        <f>[4]Лист2!$AG94</f>
        <v>0</v>
      </c>
      <c r="BM97" s="9">
        <f>[4]Лист2!$AH240</f>
        <v>0</v>
      </c>
      <c r="BN97" s="8">
        <f>[4]Лист2!$AH94</f>
        <v>0</v>
      </c>
      <c r="BO97" s="9">
        <f>[4]Лист2!$AI240</f>
        <v>0</v>
      </c>
      <c r="BP97" s="8">
        <f>[4]Лист2!$AI94</f>
        <v>0</v>
      </c>
      <c r="BQ97" s="9">
        <f>[4]Лист2!$AM240</f>
        <v>0</v>
      </c>
      <c r="BR97" s="8">
        <f>[4]Лист2!$AM94</f>
        <v>0</v>
      </c>
      <c r="BS97" s="9">
        <f>[4]Лист2!$AJ240</f>
        <v>0</v>
      </c>
      <c r="BT97" s="40">
        <f>[4]Лист2!$AJ94</f>
        <v>0</v>
      </c>
      <c r="BU97" s="9">
        <f>[4]Лист2!$AK240</f>
        <v>0</v>
      </c>
      <c r="BV97" s="8">
        <f>[4]Лист2!$AK94</f>
        <v>0</v>
      </c>
      <c r="BW97" s="9">
        <f>[4]Лист2!$AL240</f>
        <v>0</v>
      </c>
      <c r="BX97" s="40">
        <f>[4]Лист2!$AL94</f>
        <v>0</v>
      </c>
      <c r="BY97" s="9">
        <f>[4]Лист2!$AN240</f>
        <v>0</v>
      </c>
      <c r="BZ97" s="8">
        <f>[4]Лист2!$AN94</f>
        <v>0</v>
      </c>
      <c r="CA97" s="8">
        <f t="shared" si="29"/>
        <v>0</v>
      </c>
      <c r="CB97" s="8">
        <f t="shared" si="30"/>
        <v>0</v>
      </c>
      <c r="CC97" s="9">
        <f>[4]Лист2!$AQ240</f>
        <v>0</v>
      </c>
      <c r="CD97" s="8">
        <f>[4]Лист2!$AQ94</f>
        <v>0</v>
      </c>
      <c r="CE97" s="9">
        <f>[4]Лист2!$AR240</f>
        <v>0</v>
      </c>
      <c r="CF97" s="8">
        <f>[4]Лист2!$AR94</f>
        <v>0</v>
      </c>
      <c r="CG97" s="9">
        <f>[4]Лист2!$AS240</f>
        <v>0</v>
      </c>
      <c r="CH97" s="8">
        <f>[4]Лист2!$AS94</f>
        <v>0</v>
      </c>
      <c r="CI97" s="9">
        <f>[4]Лист2!$AW240</f>
        <v>0</v>
      </c>
      <c r="CJ97" s="8">
        <f>[4]Лист2!$AW94</f>
        <v>0</v>
      </c>
      <c r="CK97" s="9">
        <f>[4]Лист2!$AT240</f>
        <v>0</v>
      </c>
      <c r="CL97" s="40">
        <f>[4]Лист2!$AT94</f>
        <v>0</v>
      </c>
      <c r="CM97" s="9">
        <f>[4]Лист2!$AU240</f>
        <v>0</v>
      </c>
      <c r="CN97" s="8">
        <f>[4]Лист2!$AU94</f>
        <v>0</v>
      </c>
      <c r="CO97" s="9">
        <f>[4]Лист2!$AV240</f>
        <v>0</v>
      </c>
      <c r="CP97" s="40">
        <f>[4]Лист2!$AV94</f>
        <v>0</v>
      </c>
      <c r="CQ97" s="9">
        <f>[4]Лист2!$AX240</f>
        <v>0</v>
      </c>
      <c r="CR97" s="8">
        <f>[4]Лист2!$AX94</f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175</v>
      </c>
      <c r="E98" s="25" t="s">
        <v>154</v>
      </c>
      <c r="F98" s="31" t="s">
        <v>176</v>
      </c>
      <c r="G98" s="8">
        <f t="shared" si="21"/>
        <v>2828600.84</v>
      </c>
      <c r="H98" s="8">
        <f t="shared" si="22"/>
        <v>1796793.64</v>
      </c>
      <c r="I98" s="9">
        <f t="shared" si="31"/>
        <v>396</v>
      </c>
      <c r="J98" s="8">
        <f t="shared" si="31"/>
        <v>661056.07999999996</v>
      </c>
      <c r="K98" s="9">
        <f t="shared" si="31"/>
        <v>204</v>
      </c>
      <c r="L98" s="8">
        <f t="shared" si="31"/>
        <v>161668.84</v>
      </c>
      <c r="M98" s="9">
        <f t="shared" si="31"/>
        <v>282</v>
      </c>
      <c r="N98" s="8">
        <f t="shared" si="31"/>
        <v>974068.72</v>
      </c>
      <c r="O98" s="9">
        <f t="shared" si="31"/>
        <v>8</v>
      </c>
      <c r="P98" s="8">
        <f t="shared" si="31"/>
        <v>56697.67</v>
      </c>
      <c r="Q98" s="9">
        <f t="shared" si="31"/>
        <v>39</v>
      </c>
      <c r="R98" s="8">
        <f t="shared" si="31"/>
        <v>461760.19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164</v>
      </c>
      <c r="X98" s="8">
        <f t="shared" si="18"/>
        <v>513349.34</v>
      </c>
      <c r="Y98" s="8">
        <f t="shared" si="23"/>
        <v>786149.21</v>
      </c>
      <c r="Z98" s="8">
        <f t="shared" si="24"/>
        <v>468232.04</v>
      </c>
      <c r="AA98" s="9">
        <f>[4]Лист2!$M241</f>
        <v>85</v>
      </c>
      <c r="AB98" s="8">
        <f>[4]Лист2!$M95</f>
        <v>159500.79999999999</v>
      </c>
      <c r="AC98" s="9">
        <f>[4]Лист2!$N241</f>
        <v>70</v>
      </c>
      <c r="AD98" s="8">
        <f>[4]Лист2!$N95</f>
        <v>24408.85</v>
      </c>
      <c r="AE98" s="9">
        <f>[4]Лист2!$O241</f>
        <v>120</v>
      </c>
      <c r="AF98" s="8">
        <f>[4]Лист2!$O95</f>
        <v>284322.39</v>
      </c>
      <c r="AG98" s="9">
        <f>[4]Лист2!$S241</f>
        <v>2</v>
      </c>
      <c r="AH98" s="8">
        <f>[4]Лист2!$S95</f>
        <v>20114.400000000001</v>
      </c>
      <c r="AI98" s="9">
        <f>[4]Лист2!$P241</f>
        <v>12</v>
      </c>
      <c r="AJ98" s="40">
        <f>[4]Лист2!$P95</f>
        <v>151864.98000000001</v>
      </c>
      <c r="AK98" s="9">
        <f>[4]Лист2!$Q241</f>
        <v>0</v>
      </c>
      <c r="AL98" s="8">
        <f>[4]Лист2!$Q95</f>
        <v>0</v>
      </c>
      <c r="AM98" s="9">
        <f>[4]Лист2!$R241</f>
        <v>0</v>
      </c>
      <c r="AN98" s="40">
        <f>[4]Лист2!$R95</f>
        <v>0</v>
      </c>
      <c r="AO98" s="9">
        <f>[4]Лист2!$T241</f>
        <v>38</v>
      </c>
      <c r="AP98" s="8">
        <f>[4]Лист2!$T95</f>
        <v>145937.79</v>
      </c>
      <c r="AQ98" s="8">
        <f t="shared" si="25"/>
        <v>1146413.74</v>
      </c>
      <c r="AR98" s="8">
        <f t="shared" si="26"/>
        <v>700365.38</v>
      </c>
      <c r="AS98" s="9">
        <f>[4]Лист2!$W241</f>
        <v>103</v>
      </c>
      <c r="AT98" s="8">
        <f>[4]Лист2!$W95</f>
        <v>299829.94</v>
      </c>
      <c r="AU98" s="9">
        <f>[4]Лист2!$X241</f>
        <v>58</v>
      </c>
      <c r="AV98" s="8">
        <f>[4]Лист2!$X95</f>
        <v>33754</v>
      </c>
      <c r="AW98" s="9">
        <f>[4]Лист2!$Y241</f>
        <v>108</v>
      </c>
      <c r="AX98" s="8">
        <f>[4]Лист2!$Y95</f>
        <v>366781.44</v>
      </c>
      <c r="AY98" s="9">
        <f>[4]Лист2!$AC241</f>
        <v>3</v>
      </c>
      <c r="AZ98" s="8">
        <f>[4]Лист2!$AC95</f>
        <v>33283.56</v>
      </c>
      <c r="BA98" s="9">
        <f>[4]Лист2!$Z241</f>
        <v>12</v>
      </c>
      <c r="BB98" s="40">
        <f>[4]Лист2!$Z95</f>
        <v>178945.91</v>
      </c>
      <c r="BC98" s="9">
        <f>[4]Лист2!$AA241</f>
        <v>0</v>
      </c>
      <c r="BD98" s="8">
        <f>[4]Лист2!$AA95</f>
        <v>0</v>
      </c>
      <c r="BE98" s="9">
        <f>[4]Лист2!$AB241</f>
        <v>0</v>
      </c>
      <c r="BF98" s="40">
        <f>[4]Лист2!$AB95</f>
        <v>0</v>
      </c>
      <c r="BG98" s="9">
        <f>[4]Лист2!$AD241</f>
        <v>59</v>
      </c>
      <c r="BH98" s="8">
        <f>[4]Лист2!$AD95</f>
        <v>233818.89</v>
      </c>
      <c r="BI98" s="8">
        <f t="shared" si="27"/>
        <v>309339.63</v>
      </c>
      <c r="BJ98" s="8">
        <f t="shared" si="28"/>
        <v>215229.16</v>
      </c>
      <c r="BK98" s="9">
        <f>[4]Лист2!$AG241</f>
        <v>97</v>
      </c>
      <c r="BL98" s="8">
        <f>[4]Лист2!$AG95</f>
        <v>89568.37</v>
      </c>
      <c r="BM98" s="9">
        <f>[4]Лист2!$AH241</f>
        <v>36</v>
      </c>
      <c r="BN98" s="8">
        <f>[4]Лист2!$AH95</f>
        <v>16350.14</v>
      </c>
      <c r="BO98" s="9">
        <f>[4]Лист2!$AI241</f>
        <v>26</v>
      </c>
      <c r="BP98" s="8">
        <f>[4]Лист2!$AI95</f>
        <v>109310.65</v>
      </c>
      <c r="BQ98" s="9">
        <f>[4]Лист2!$AM241</f>
        <v>2</v>
      </c>
      <c r="BR98" s="8">
        <f>[4]Лист2!$AM95</f>
        <v>1533.14</v>
      </c>
      <c r="BS98" s="9">
        <f>[4]Лист2!$AJ241</f>
        <v>7</v>
      </c>
      <c r="BT98" s="40">
        <f>[4]Лист2!$AJ95</f>
        <v>31657.13</v>
      </c>
      <c r="BU98" s="9">
        <f>[4]Лист2!$AK241</f>
        <v>0</v>
      </c>
      <c r="BV98" s="8">
        <f>[4]Лист2!$AK95</f>
        <v>0</v>
      </c>
      <c r="BW98" s="9">
        <f>[4]Лист2!$AL241</f>
        <v>0</v>
      </c>
      <c r="BX98" s="40">
        <f>[4]Лист2!$AL95</f>
        <v>0</v>
      </c>
      <c r="BY98" s="9">
        <f>[4]Лист2!$AN241</f>
        <v>33</v>
      </c>
      <c r="BZ98" s="8">
        <f>[4]Лист2!$AN95</f>
        <v>60920.2</v>
      </c>
      <c r="CA98" s="8">
        <f t="shared" si="29"/>
        <v>586698.26</v>
      </c>
      <c r="CB98" s="8">
        <f t="shared" si="30"/>
        <v>412967.06</v>
      </c>
      <c r="CC98" s="9">
        <f>[4]Лист2!$AQ241</f>
        <v>111</v>
      </c>
      <c r="CD98" s="8">
        <f>[4]Лист2!$AQ95</f>
        <v>112156.97</v>
      </c>
      <c r="CE98" s="9">
        <f>[4]Лист2!$AR241</f>
        <v>40</v>
      </c>
      <c r="CF98" s="8">
        <f>[4]Лист2!$AR95</f>
        <v>87155.85</v>
      </c>
      <c r="CG98" s="9">
        <f>[4]Лист2!$AS241</f>
        <v>28</v>
      </c>
      <c r="CH98" s="8">
        <f>[4]Лист2!$AS95</f>
        <v>213654.24</v>
      </c>
      <c r="CI98" s="9">
        <f>[4]Лист2!$AW241</f>
        <v>1</v>
      </c>
      <c r="CJ98" s="8">
        <f>[4]Лист2!$AW95</f>
        <v>1766.57</v>
      </c>
      <c r="CK98" s="9">
        <f>[4]Лист2!$AT241</f>
        <v>8</v>
      </c>
      <c r="CL98" s="40">
        <f>[4]Лист2!$AT95</f>
        <v>99292.17</v>
      </c>
      <c r="CM98" s="9">
        <f>[4]Лист2!$AU241</f>
        <v>0</v>
      </c>
      <c r="CN98" s="8">
        <f>[4]Лист2!$AU95</f>
        <v>0</v>
      </c>
      <c r="CO98" s="9">
        <f>[4]Лист2!$AV241</f>
        <v>0</v>
      </c>
      <c r="CP98" s="40">
        <f>[4]Лист2!$AV95</f>
        <v>0</v>
      </c>
      <c r="CQ98" s="9">
        <f>[4]Лист2!$AX241</f>
        <v>34</v>
      </c>
      <c r="CR98" s="8">
        <f>[4]Лист2!$AX95</f>
        <v>72672.460000000006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f>[4]Лист2!$M242</f>
        <v>0</v>
      </c>
      <c r="AB99" s="8">
        <f>[4]Лист2!$M96</f>
        <v>0</v>
      </c>
      <c r="AC99" s="9">
        <f>[4]Лист2!$N242</f>
        <v>0</v>
      </c>
      <c r="AD99" s="8">
        <f>[4]Лист2!$N96</f>
        <v>0</v>
      </c>
      <c r="AE99" s="9">
        <f>[4]Лист2!$O242</f>
        <v>0</v>
      </c>
      <c r="AF99" s="8">
        <f>[4]Лист2!$O96</f>
        <v>0</v>
      </c>
      <c r="AG99" s="9">
        <f>[4]Лист2!$S242</f>
        <v>0</v>
      </c>
      <c r="AH99" s="8">
        <f>[4]Лист2!$S96</f>
        <v>0</v>
      </c>
      <c r="AI99" s="9">
        <f>[4]Лист2!$P242</f>
        <v>0</v>
      </c>
      <c r="AJ99" s="40">
        <f>[4]Лист2!$P96</f>
        <v>0</v>
      </c>
      <c r="AK99" s="9">
        <f>[4]Лист2!$Q242</f>
        <v>0</v>
      </c>
      <c r="AL99" s="8">
        <f>[4]Лист2!$Q96</f>
        <v>0</v>
      </c>
      <c r="AM99" s="9">
        <f>[4]Лист2!$R242</f>
        <v>0</v>
      </c>
      <c r="AN99" s="40">
        <f>[4]Лист2!$R96</f>
        <v>0</v>
      </c>
      <c r="AO99" s="9">
        <f>[4]Лист2!$T242</f>
        <v>0</v>
      </c>
      <c r="AP99" s="8">
        <f>[4]Лист2!$T96</f>
        <v>0</v>
      </c>
      <c r="AQ99" s="8">
        <f t="shared" si="25"/>
        <v>0</v>
      </c>
      <c r="AR99" s="8">
        <f t="shared" si="26"/>
        <v>0</v>
      </c>
      <c r="AS99" s="9">
        <f>[4]Лист2!$W242</f>
        <v>0</v>
      </c>
      <c r="AT99" s="8">
        <f>[4]Лист2!$W96</f>
        <v>0</v>
      </c>
      <c r="AU99" s="9">
        <f>[4]Лист2!$X242</f>
        <v>0</v>
      </c>
      <c r="AV99" s="8">
        <f>[4]Лист2!$X96</f>
        <v>0</v>
      </c>
      <c r="AW99" s="9">
        <f>[4]Лист2!$Y242</f>
        <v>0</v>
      </c>
      <c r="AX99" s="8">
        <f>[4]Лист2!$Y96</f>
        <v>0</v>
      </c>
      <c r="AY99" s="9">
        <f>[4]Лист2!$AC242</f>
        <v>0</v>
      </c>
      <c r="AZ99" s="8">
        <f>[4]Лист2!$AC96</f>
        <v>0</v>
      </c>
      <c r="BA99" s="9">
        <f>[4]Лист2!$Z242</f>
        <v>0</v>
      </c>
      <c r="BB99" s="40">
        <f>[4]Лист2!$Z96</f>
        <v>0</v>
      </c>
      <c r="BC99" s="9">
        <f>[4]Лист2!$AA242</f>
        <v>0</v>
      </c>
      <c r="BD99" s="8">
        <f>[4]Лист2!$AA96</f>
        <v>0</v>
      </c>
      <c r="BE99" s="9">
        <f>[4]Лист2!$AB242</f>
        <v>0</v>
      </c>
      <c r="BF99" s="40">
        <f>[4]Лист2!$AB96</f>
        <v>0</v>
      </c>
      <c r="BG99" s="9">
        <f>[4]Лист2!$AD242</f>
        <v>0</v>
      </c>
      <c r="BH99" s="8">
        <f>[4]Лист2!$AD96</f>
        <v>0</v>
      </c>
      <c r="BI99" s="8">
        <f t="shared" si="27"/>
        <v>0</v>
      </c>
      <c r="BJ99" s="8">
        <f t="shared" si="28"/>
        <v>0</v>
      </c>
      <c r="BK99" s="9">
        <f>[4]Лист2!$AG242</f>
        <v>0</v>
      </c>
      <c r="BL99" s="8">
        <f>[4]Лист2!$AG96</f>
        <v>0</v>
      </c>
      <c r="BM99" s="9">
        <f>[4]Лист2!$AH242</f>
        <v>0</v>
      </c>
      <c r="BN99" s="8">
        <f>[4]Лист2!$AH96</f>
        <v>0</v>
      </c>
      <c r="BO99" s="9">
        <f>[4]Лист2!$AI242</f>
        <v>0</v>
      </c>
      <c r="BP99" s="8">
        <f>[4]Лист2!$AI96</f>
        <v>0</v>
      </c>
      <c r="BQ99" s="9">
        <f>[4]Лист2!$AM242</f>
        <v>0</v>
      </c>
      <c r="BR99" s="8">
        <f>[4]Лист2!$AM96</f>
        <v>0</v>
      </c>
      <c r="BS99" s="9">
        <f>[4]Лист2!$AJ242</f>
        <v>0</v>
      </c>
      <c r="BT99" s="40">
        <f>[4]Лист2!$AJ96</f>
        <v>0</v>
      </c>
      <c r="BU99" s="9">
        <f>[4]Лист2!$AK242</f>
        <v>0</v>
      </c>
      <c r="BV99" s="8">
        <f>[4]Лист2!$AK96</f>
        <v>0</v>
      </c>
      <c r="BW99" s="9">
        <f>[4]Лист2!$AL242</f>
        <v>0</v>
      </c>
      <c r="BX99" s="40">
        <f>[4]Лист2!$AL96</f>
        <v>0</v>
      </c>
      <c r="BY99" s="9">
        <f>[4]Лист2!$AN242</f>
        <v>0</v>
      </c>
      <c r="BZ99" s="8">
        <f>[4]Лист2!$AN96</f>
        <v>0</v>
      </c>
      <c r="CA99" s="8">
        <f t="shared" si="29"/>
        <v>0</v>
      </c>
      <c r="CB99" s="8">
        <f t="shared" si="30"/>
        <v>0</v>
      </c>
      <c r="CC99" s="9">
        <f>[4]Лист2!$AQ242</f>
        <v>0</v>
      </c>
      <c r="CD99" s="8">
        <f>[4]Лист2!$AQ96</f>
        <v>0</v>
      </c>
      <c r="CE99" s="9">
        <f>[4]Лист2!$AR242</f>
        <v>0</v>
      </c>
      <c r="CF99" s="8">
        <f>[4]Лист2!$AR96</f>
        <v>0</v>
      </c>
      <c r="CG99" s="9">
        <f>[4]Лист2!$AS242</f>
        <v>0</v>
      </c>
      <c r="CH99" s="8">
        <f>[4]Лист2!$AS96</f>
        <v>0</v>
      </c>
      <c r="CI99" s="9">
        <f>[4]Лист2!$AW242</f>
        <v>0</v>
      </c>
      <c r="CJ99" s="8">
        <f>[4]Лист2!$AW96</f>
        <v>0</v>
      </c>
      <c r="CK99" s="9">
        <f>[4]Лист2!$AT242</f>
        <v>0</v>
      </c>
      <c r="CL99" s="40">
        <f>[4]Лист2!$AT96</f>
        <v>0</v>
      </c>
      <c r="CM99" s="9">
        <f>[4]Лист2!$AU242</f>
        <v>0</v>
      </c>
      <c r="CN99" s="8">
        <f>[4]Лист2!$AU96</f>
        <v>0</v>
      </c>
      <c r="CO99" s="9">
        <f>[4]Лист2!$AV242</f>
        <v>0</v>
      </c>
      <c r="CP99" s="40">
        <f>[4]Лист2!$AV96</f>
        <v>0</v>
      </c>
      <c r="CQ99" s="9">
        <f>[4]Лист2!$AX242</f>
        <v>0</v>
      </c>
      <c r="CR99" s="8">
        <f>[4]Лист2!$AX96</f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175</v>
      </c>
      <c r="E100" s="25" t="s">
        <v>154</v>
      </c>
      <c r="F100" s="31" t="s">
        <v>176</v>
      </c>
      <c r="G100" s="8">
        <f t="shared" si="21"/>
        <v>29494326.219999999</v>
      </c>
      <c r="H100" s="8">
        <f t="shared" si="22"/>
        <v>5479376.1100000003</v>
      </c>
      <c r="I100" s="9">
        <f t="shared" si="31"/>
        <v>3147</v>
      </c>
      <c r="J100" s="8">
        <f t="shared" si="31"/>
        <v>2120955.65</v>
      </c>
      <c r="K100" s="9">
        <f t="shared" si="31"/>
        <v>431</v>
      </c>
      <c r="L100" s="8">
        <f t="shared" si="31"/>
        <v>187108.21</v>
      </c>
      <c r="M100" s="9">
        <f t="shared" si="31"/>
        <v>1630</v>
      </c>
      <c r="N100" s="8">
        <f t="shared" si="31"/>
        <v>3171312.25</v>
      </c>
      <c r="O100" s="9">
        <f t="shared" si="31"/>
        <v>264</v>
      </c>
      <c r="P100" s="8">
        <f t="shared" si="31"/>
        <v>11774949.789999999</v>
      </c>
      <c r="Q100" s="9">
        <f t="shared" si="31"/>
        <v>217</v>
      </c>
      <c r="R100" s="8">
        <f t="shared" si="31"/>
        <v>12240000.32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7871963.0199999996</v>
      </c>
      <c r="Z100" s="8">
        <f t="shared" si="24"/>
        <v>1540679.66</v>
      </c>
      <c r="AA100" s="9">
        <f>[4]Лист2!$M243</f>
        <v>814</v>
      </c>
      <c r="AB100" s="8">
        <f>[4]Лист2!$M97</f>
        <v>670132.6</v>
      </c>
      <c r="AC100" s="9">
        <f>[4]Лист2!$N243</f>
        <v>113</v>
      </c>
      <c r="AD100" s="8">
        <f>[4]Лист2!$N97</f>
        <v>54286.7</v>
      </c>
      <c r="AE100" s="9">
        <f>[4]Лист2!$O243</f>
        <v>413</v>
      </c>
      <c r="AF100" s="8">
        <f>[4]Лист2!$O97</f>
        <v>816260.36</v>
      </c>
      <c r="AG100" s="9">
        <f>[4]Лист2!$S243</f>
        <v>68</v>
      </c>
      <c r="AH100" s="8">
        <f>[4]Лист2!$S97</f>
        <v>4006006.73</v>
      </c>
      <c r="AI100" s="9">
        <f>[4]Лист2!$P243</f>
        <v>60</v>
      </c>
      <c r="AJ100" s="40">
        <f>[4]Лист2!$P97</f>
        <v>2325276.63</v>
      </c>
      <c r="AK100" s="9">
        <f>[4]Лист2!$Q243</f>
        <v>0</v>
      </c>
      <c r="AL100" s="8">
        <f>[4]Лист2!$Q97</f>
        <v>0</v>
      </c>
      <c r="AM100" s="9">
        <f>[4]Лист2!$R243</f>
        <v>0</v>
      </c>
      <c r="AN100" s="40">
        <f>[4]Лист2!$R97</f>
        <v>0</v>
      </c>
      <c r="AO100" s="9">
        <f>[4]Лист2!$T243</f>
        <v>0</v>
      </c>
      <c r="AP100" s="8">
        <f>[4]Лист2!$T97</f>
        <v>0</v>
      </c>
      <c r="AQ100" s="8">
        <f t="shared" si="25"/>
        <v>6543927.0700000003</v>
      </c>
      <c r="AR100" s="8">
        <f t="shared" si="26"/>
        <v>1560409.55</v>
      </c>
      <c r="AS100" s="9">
        <f>[4]Лист2!$W243</f>
        <v>807</v>
      </c>
      <c r="AT100" s="8">
        <f>[4]Лист2!$W97</f>
        <v>625984.78</v>
      </c>
      <c r="AU100" s="9">
        <f>[4]Лист2!$X243</f>
        <v>97</v>
      </c>
      <c r="AV100" s="8">
        <f>[4]Лист2!$X97</f>
        <v>46601.47</v>
      </c>
      <c r="AW100" s="9">
        <f>[4]Лист2!$Y243</f>
        <v>413</v>
      </c>
      <c r="AX100" s="8">
        <f>[4]Лист2!$Y97</f>
        <v>887823.3</v>
      </c>
      <c r="AY100" s="9">
        <f>[4]Лист2!$AC243</f>
        <v>69</v>
      </c>
      <c r="AZ100" s="8">
        <f>[4]Лист2!$AC97</f>
        <v>2641494.15</v>
      </c>
      <c r="BA100" s="9">
        <f>[4]Лист2!$Z243</f>
        <v>39</v>
      </c>
      <c r="BB100" s="40">
        <f>[4]Лист2!$Z97</f>
        <v>2342023.37</v>
      </c>
      <c r="BC100" s="9">
        <f>[4]Лист2!$AA243</f>
        <v>0</v>
      </c>
      <c r="BD100" s="8">
        <f>[4]Лист2!$AA97</f>
        <v>0</v>
      </c>
      <c r="BE100" s="9">
        <f>[4]Лист2!$AB243</f>
        <v>0</v>
      </c>
      <c r="BF100" s="40">
        <f>[4]Лист2!$AB97</f>
        <v>0</v>
      </c>
      <c r="BG100" s="9">
        <f>[4]Лист2!$AD243</f>
        <v>0</v>
      </c>
      <c r="BH100" s="8">
        <f>[4]Лист2!$AD97</f>
        <v>0</v>
      </c>
      <c r="BI100" s="8">
        <f t="shared" si="27"/>
        <v>7032179.4500000002</v>
      </c>
      <c r="BJ100" s="8">
        <f t="shared" si="28"/>
        <v>1423120.53</v>
      </c>
      <c r="BK100" s="9">
        <f>[4]Лист2!$AG243</f>
        <v>703</v>
      </c>
      <c r="BL100" s="8">
        <f>[4]Лист2!$AG97</f>
        <v>613377.41</v>
      </c>
      <c r="BM100" s="9">
        <f>[4]Лист2!$AH243</f>
        <v>95</v>
      </c>
      <c r="BN100" s="8">
        <f>[4]Лист2!$AH97</f>
        <v>45763.61</v>
      </c>
      <c r="BO100" s="9">
        <f>[4]Лист2!$AI243</f>
        <v>354</v>
      </c>
      <c r="BP100" s="8">
        <f>[4]Лист2!$AI97</f>
        <v>763979.51</v>
      </c>
      <c r="BQ100" s="9">
        <f>[4]Лист2!$AM243</f>
        <v>62</v>
      </c>
      <c r="BR100" s="8">
        <f>[4]Лист2!$AM97</f>
        <v>3323957.81</v>
      </c>
      <c r="BS100" s="9">
        <f>[4]Лист2!$AJ243</f>
        <v>65</v>
      </c>
      <c r="BT100" s="40">
        <f>[4]Лист2!$AJ97</f>
        <v>2285101.11</v>
      </c>
      <c r="BU100" s="9">
        <f>[4]Лист2!$AK243</f>
        <v>0</v>
      </c>
      <c r="BV100" s="8">
        <f>[4]Лист2!$AK97</f>
        <v>0</v>
      </c>
      <c r="BW100" s="9">
        <f>[4]Лист2!$AL243</f>
        <v>0</v>
      </c>
      <c r="BX100" s="40">
        <f>[4]Лист2!$AL97</f>
        <v>0</v>
      </c>
      <c r="BY100" s="9">
        <f>[4]Лист2!$AN243</f>
        <v>0</v>
      </c>
      <c r="BZ100" s="8">
        <f>[4]Лист2!$AN97</f>
        <v>0</v>
      </c>
      <c r="CA100" s="8">
        <f t="shared" si="29"/>
        <v>8046256.6799999997</v>
      </c>
      <c r="CB100" s="8">
        <f t="shared" si="30"/>
        <v>955166.37</v>
      </c>
      <c r="CC100" s="9">
        <f>[4]Лист2!$AQ243</f>
        <v>823</v>
      </c>
      <c r="CD100" s="8">
        <f>[4]Лист2!$AQ97</f>
        <v>211460.86</v>
      </c>
      <c r="CE100" s="9">
        <f>[4]Лист2!$AR243</f>
        <v>126</v>
      </c>
      <c r="CF100" s="8">
        <f>[4]Лист2!$AR97</f>
        <v>40456.43</v>
      </c>
      <c r="CG100" s="9">
        <f>[4]Лист2!$AS243</f>
        <v>450</v>
      </c>
      <c r="CH100" s="8">
        <f>[4]Лист2!$AS97</f>
        <v>703249.08</v>
      </c>
      <c r="CI100" s="9">
        <f>[4]Лист2!$AW243</f>
        <v>65</v>
      </c>
      <c r="CJ100" s="8">
        <f>[4]Лист2!$AW97</f>
        <v>1803491.1</v>
      </c>
      <c r="CK100" s="9">
        <f>[4]Лист2!$AT243</f>
        <v>53</v>
      </c>
      <c r="CL100" s="40">
        <f>[4]Лист2!$AT97</f>
        <v>5287599.21</v>
      </c>
      <c r="CM100" s="9">
        <f>[4]Лист2!$AU243</f>
        <v>0</v>
      </c>
      <c r="CN100" s="8">
        <f>[4]Лист2!$AU97</f>
        <v>0</v>
      </c>
      <c r="CO100" s="9">
        <f>[4]Лист2!$AV243</f>
        <v>0</v>
      </c>
      <c r="CP100" s="40">
        <f>[4]Лист2!$AV97</f>
        <v>0</v>
      </c>
      <c r="CQ100" s="9">
        <f>[4]Лист2!$AX243</f>
        <v>0</v>
      </c>
      <c r="CR100" s="8">
        <f>[4]Лист2!$AX97</f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175</v>
      </c>
      <c r="E101" s="25" t="s">
        <v>154</v>
      </c>
      <c r="F101" s="31" t="s">
        <v>176</v>
      </c>
      <c r="G101" s="8">
        <f t="shared" si="21"/>
        <v>27223012.489999998</v>
      </c>
      <c r="H101" s="8">
        <f t="shared" si="22"/>
        <v>13483012.49</v>
      </c>
      <c r="I101" s="9">
        <f t="shared" si="31"/>
        <v>6090</v>
      </c>
      <c r="J101" s="8">
        <f t="shared" si="31"/>
        <v>4450000</v>
      </c>
      <c r="K101" s="9">
        <f t="shared" si="31"/>
        <v>870</v>
      </c>
      <c r="L101" s="8">
        <f t="shared" si="31"/>
        <v>380000</v>
      </c>
      <c r="M101" s="9">
        <f t="shared" si="31"/>
        <v>5400</v>
      </c>
      <c r="N101" s="8">
        <f t="shared" si="31"/>
        <v>8653012.4900000002</v>
      </c>
      <c r="O101" s="9">
        <f t="shared" si="31"/>
        <v>45</v>
      </c>
      <c r="P101" s="8">
        <f t="shared" si="31"/>
        <v>540000</v>
      </c>
      <c r="Q101" s="9">
        <f t="shared" si="31"/>
        <v>310</v>
      </c>
      <c r="R101" s="8">
        <f t="shared" si="31"/>
        <v>13200000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5643012.4900000002</v>
      </c>
      <c r="Z101" s="8">
        <f t="shared" si="24"/>
        <v>3403012.49</v>
      </c>
      <c r="AA101" s="9">
        <f>[4]Лист2!$M244</f>
        <v>1630</v>
      </c>
      <c r="AB101" s="8">
        <f>[4]Лист2!$M98</f>
        <v>1150000</v>
      </c>
      <c r="AC101" s="9">
        <f>[4]Лист2!$N244</f>
        <v>230</v>
      </c>
      <c r="AD101" s="8">
        <f>[4]Лист2!$N98</f>
        <v>100000</v>
      </c>
      <c r="AE101" s="9">
        <f>[4]Лист2!$O244</f>
        <v>1350</v>
      </c>
      <c r="AF101" s="8">
        <f>[4]Лист2!$O98</f>
        <v>2153012.4900000002</v>
      </c>
      <c r="AG101" s="9">
        <f>[4]Лист2!$S244</f>
        <v>45</v>
      </c>
      <c r="AH101" s="8">
        <f>[4]Лист2!$S98</f>
        <v>540000</v>
      </c>
      <c r="AI101" s="9">
        <f>[4]Лист2!$P244</f>
        <v>75</v>
      </c>
      <c r="AJ101" s="40">
        <f>[4]Лист2!$P98</f>
        <v>1700000</v>
      </c>
      <c r="AK101" s="9">
        <f>[4]Лист2!$Q244</f>
        <v>0</v>
      </c>
      <c r="AL101" s="8">
        <f>[4]Лист2!$Q98</f>
        <v>0</v>
      </c>
      <c r="AM101" s="9">
        <f>[4]Лист2!$R244</f>
        <v>0</v>
      </c>
      <c r="AN101" s="40">
        <f>[4]Лист2!$R98</f>
        <v>0</v>
      </c>
      <c r="AO101" s="9">
        <f>[4]Лист2!$T244</f>
        <v>0</v>
      </c>
      <c r="AP101" s="8">
        <f>[4]Лист2!$T98</f>
        <v>0</v>
      </c>
      <c r="AQ101" s="8">
        <f t="shared" si="25"/>
        <v>6000000</v>
      </c>
      <c r="AR101" s="8">
        <f t="shared" si="26"/>
        <v>3200000</v>
      </c>
      <c r="AS101" s="9">
        <f>[4]Лист2!$W244</f>
        <v>1600</v>
      </c>
      <c r="AT101" s="8">
        <f>[4]Лист2!$W98</f>
        <v>1150000</v>
      </c>
      <c r="AU101" s="9">
        <f>[4]Лист2!$X244</f>
        <v>230</v>
      </c>
      <c r="AV101" s="8">
        <f>[4]Лист2!$X98</f>
        <v>100000</v>
      </c>
      <c r="AW101" s="9">
        <f>[4]Лист2!$Y244</f>
        <v>1350</v>
      </c>
      <c r="AX101" s="8">
        <f>[4]Лист2!$Y98</f>
        <v>1950000</v>
      </c>
      <c r="AY101" s="9">
        <f>[4]Лист2!$AC244</f>
        <v>0</v>
      </c>
      <c r="AZ101" s="8">
        <f>[4]Лист2!$AC98</f>
        <v>0</v>
      </c>
      <c r="BA101" s="9">
        <f>[4]Лист2!$Z244</f>
        <v>80</v>
      </c>
      <c r="BB101" s="40">
        <f>[4]Лист2!$Z98</f>
        <v>2800000</v>
      </c>
      <c r="BC101" s="9">
        <f>[4]Лист2!$AA244</f>
        <v>0</v>
      </c>
      <c r="BD101" s="8">
        <f>[4]Лист2!$AA98</f>
        <v>0</v>
      </c>
      <c r="BE101" s="9">
        <f>[4]Лист2!$AB244</f>
        <v>0</v>
      </c>
      <c r="BF101" s="40">
        <f>[4]Лист2!$AB98</f>
        <v>0</v>
      </c>
      <c r="BG101" s="9">
        <f>[4]Лист2!$AD244</f>
        <v>0</v>
      </c>
      <c r="BH101" s="8">
        <f>[4]Лист2!$AD98</f>
        <v>0</v>
      </c>
      <c r="BI101" s="8">
        <f t="shared" si="27"/>
        <v>4730000</v>
      </c>
      <c r="BJ101" s="8">
        <f t="shared" si="28"/>
        <v>3030000</v>
      </c>
      <c r="BK101" s="9">
        <f>[4]Лист2!$AG244</f>
        <v>1180</v>
      </c>
      <c r="BL101" s="8">
        <f>[4]Лист2!$AG98</f>
        <v>1000000</v>
      </c>
      <c r="BM101" s="9">
        <f>[4]Лист2!$AH244</f>
        <v>180</v>
      </c>
      <c r="BN101" s="8">
        <f>[4]Лист2!$AH98</f>
        <v>80000</v>
      </c>
      <c r="BO101" s="9">
        <f>[4]Лист2!$AI244</f>
        <v>1350</v>
      </c>
      <c r="BP101" s="8">
        <f>[4]Лист2!$AI98</f>
        <v>1950000</v>
      </c>
      <c r="BQ101" s="9">
        <f>[4]Лист2!$AM244</f>
        <v>0</v>
      </c>
      <c r="BR101" s="8">
        <f>[4]Лист2!$AM98</f>
        <v>0</v>
      </c>
      <c r="BS101" s="9">
        <f>[4]Лист2!$AJ244</f>
        <v>75</v>
      </c>
      <c r="BT101" s="40">
        <f>[4]Лист2!$AJ98</f>
        <v>1700000</v>
      </c>
      <c r="BU101" s="9">
        <f>[4]Лист2!$AK244</f>
        <v>0</v>
      </c>
      <c r="BV101" s="8">
        <f>[4]Лист2!$AK98</f>
        <v>0</v>
      </c>
      <c r="BW101" s="9">
        <f>[4]Лист2!$AL244</f>
        <v>0</v>
      </c>
      <c r="BX101" s="40">
        <f>[4]Лист2!$AL98</f>
        <v>0</v>
      </c>
      <c r="BY101" s="9">
        <f>[4]Лист2!$AN244</f>
        <v>0</v>
      </c>
      <c r="BZ101" s="8">
        <f>[4]Лист2!$AN98</f>
        <v>0</v>
      </c>
      <c r="CA101" s="8">
        <f t="shared" si="29"/>
        <v>10850000</v>
      </c>
      <c r="CB101" s="8">
        <f t="shared" si="30"/>
        <v>3850000</v>
      </c>
      <c r="CC101" s="9">
        <f>[4]Лист2!$AQ244</f>
        <v>1680</v>
      </c>
      <c r="CD101" s="8">
        <f>[4]Лист2!$AQ98</f>
        <v>1150000</v>
      </c>
      <c r="CE101" s="9">
        <f>[4]Лист2!$AR244</f>
        <v>230</v>
      </c>
      <c r="CF101" s="8">
        <f>[4]Лист2!$AR98</f>
        <v>100000</v>
      </c>
      <c r="CG101" s="9">
        <f>[4]Лист2!$AS244</f>
        <v>1350</v>
      </c>
      <c r="CH101" s="8">
        <f>[4]Лист2!$AS98</f>
        <v>2600000</v>
      </c>
      <c r="CI101" s="9">
        <f>[4]Лист2!$AW244</f>
        <v>0</v>
      </c>
      <c r="CJ101" s="8">
        <f>[4]Лист2!$AW98</f>
        <v>0</v>
      </c>
      <c r="CK101" s="9">
        <f>[4]Лист2!$AT244</f>
        <v>80</v>
      </c>
      <c r="CL101" s="40">
        <f>[4]Лист2!$AT98</f>
        <v>7000000</v>
      </c>
      <c r="CM101" s="9">
        <f>[4]Лист2!$AU244</f>
        <v>0</v>
      </c>
      <c r="CN101" s="8">
        <f>[4]Лист2!$AU98</f>
        <v>0</v>
      </c>
      <c r="CO101" s="9">
        <f>[4]Лист2!$AV244</f>
        <v>0</v>
      </c>
      <c r="CP101" s="40">
        <f>[4]Лист2!$AV98</f>
        <v>0</v>
      </c>
      <c r="CQ101" s="9">
        <f>[4]Лист2!$AX244</f>
        <v>0</v>
      </c>
      <c r="CR101" s="8">
        <f>[4]Лист2!$AX98</f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175</v>
      </c>
      <c r="E102" s="25" t="s">
        <v>154</v>
      </c>
      <c r="F102" s="31" t="s">
        <v>176</v>
      </c>
      <c r="G102" s="8">
        <f t="shared" si="21"/>
        <v>118231000</v>
      </c>
      <c r="H102" s="8">
        <f t="shared" si="22"/>
        <v>52000000</v>
      </c>
      <c r="I102" s="9">
        <f t="shared" si="31"/>
        <v>21020</v>
      </c>
      <c r="J102" s="8">
        <f t="shared" si="31"/>
        <v>17100000</v>
      </c>
      <c r="K102" s="9">
        <f t="shared" si="31"/>
        <v>7464</v>
      </c>
      <c r="L102" s="8">
        <f t="shared" si="31"/>
        <v>2870000</v>
      </c>
      <c r="M102" s="9">
        <f t="shared" si="31"/>
        <v>22810</v>
      </c>
      <c r="N102" s="8">
        <f t="shared" si="31"/>
        <v>32030000</v>
      </c>
      <c r="O102" s="9">
        <f t="shared" si="31"/>
        <v>1076</v>
      </c>
      <c r="P102" s="8">
        <f t="shared" si="31"/>
        <v>6630500</v>
      </c>
      <c r="Q102" s="9">
        <f t="shared" si="31"/>
        <v>1517</v>
      </c>
      <c r="R102" s="8">
        <f t="shared" si="31"/>
        <v>59600500</v>
      </c>
      <c r="S102" s="9">
        <f t="shared" si="31"/>
        <v>0</v>
      </c>
      <c r="T102" s="8">
        <f t="shared" si="31"/>
        <v>0</v>
      </c>
      <c r="U102" s="9">
        <f t="shared" si="31"/>
        <v>21</v>
      </c>
      <c r="V102" s="8">
        <f t="shared" si="31"/>
        <v>2595086</v>
      </c>
      <c r="W102" s="9">
        <f t="shared" si="31"/>
        <v>0</v>
      </c>
      <c r="X102" s="8">
        <f t="shared" si="18"/>
        <v>0</v>
      </c>
      <c r="Y102" s="8">
        <f t="shared" si="23"/>
        <v>30345937</v>
      </c>
      <c r="Z102" s="8">
        <f t="shared" si="24"/>
        <v>13514937</v>
      </c>
      <c r="AA102" s="9">
        <f>[4]Лист2!$M245</f>
        <v>5236</v>
      </c>
      <c r="AB102" s="8">
        <f>[4]Лист2!$M99</f>
        <v>4700000</v>
      </c>
      <c r="AC102" s="9">
        <f>[4]Лист2!$N245</f>
        <v>1863</v>
      </c>
      <c r="AD102" s="8">
        <f>[4]Лист2!$N99</f>
        <v>870000</v>
      </c>
      <c r="AE102" s="9">
        <f>[4]Лист2!$O245</f>
        <v>5641</v>
      </c>
      <c r="AF102" s="8">
        <f>[4]Лист2!$O99</f>
        <v>7944937</v>
      </c>
      <c r="AG102" s="9">
        <f>[4]Лист2!$S245</f>
        <v>590</v>
      </c>
      <c r="AH102" s="8">
        <f>[4]Лист2!$S99</f>
        <v>3630500</v>
      </c>
      <c r="AI102" s="9">
        <f>[4]Лист2!$P245</f>
        <v>426</v>
      </c>
      <c r="AJ102" s="40">
        <f>[4]Лист2!$P99</f>
        <v>13200500</v>
      </c>
      <c r="AK102" s="9">
        <f>[4]Лист2!$Q245</f>
        <v>0</v>
      </c>
      <c r="AL102" s="8">
        <f>[4]Лист2!$Q99</f>
        <v>0</v>
      </c>
      <c r="AM102" s="9">
        <f>[4]Лист2!$R245</f>
        <v>8</v>
      </c>
      <c r="AN102" s="40">
        <f>[4]Лист2!$R99</f>
        <v>1037411</v>
      </c>
      <c r="AO102" s="9">
        <f>[4]Лист2!$T245</f>
        <v>0</v>
      </c>
      <c r="AP102" s="8">
        <f>[4]Лист2!$T99</f>
        <v>0</v>
      </c>
      <c r="AQ102" s="8">
        <f t="shared" si="25"/>
        <v>27400000</v>
      </c>
      <c r="AR102" s="8">
        <f t="shared" si="26"/>
        <v>12900000</v>
      </c>
      <c r="AS102" s="9">
        <f>[4]Лист2!$W245</f>
        <v>5261</v>
      </c>
      <c r="AT102" s="8">
        <f>[4]Лист2!$W99</f>
        <v>4700000</v>
      </c>
      <c r="AU102" s="9">
        <f>[4]Лист2!$X245</f>
        <v>1867</v>
      </c>
      <c r="AV102" s="8">
        <f>[4]Лист2!$X99</f>
        <v>900000</v>
      </c>
      <c r="AW102" s="9">
        <f>[4]Лист2!$Y245</f>
        <v>5723</v>
      </c>
      <c r="AX102" s="8">
        <f>[4]Лист2!$Y99</f>
        <v>7300000</v>
      </c>
      <c r="AY102" s="9">
        <f>[4]Лист2!$AC245</f>
        <v>486</v>
      </c>
      <c r="AZ102" s="8">
        <f>[4]Лист2!$AC99</f>
        <v>3000000</v>
      </c>
      <c r="BA102" s="9">
        <f>[4]Лист2!$Z245</f>
        <v>375</v>
      </c>
      <c r="BB102" s="40">
        <f>[4]Лист2!$Z99</f>
        <v>11500000</v>
      </c>
      <c r="BC102" s="9">
        <f>[4]Лист2!$AA245</f>
        <v>0</v>
      </c>
      <c r="BD102" s="8">
        <f>[4]Лист2!$AA99</f>
        <v>0</v>
      </c>
      <c r="BE102" s="9">
        <f>[4]Лист2!$AB245</f>
        <v>8</v>
      </c>
      <c r="BF102" s="40">
        <f>[4]Лист2!$AB99</f>
        <v>985708</v>
      </c>
      <c r="BG102" s="9">
        <f>[4]Лист2!$AD245</f>
        <v>0</v>
      </c>
      <c r="BH102" s="8">
        <f>[4]Лист2!$AD99</f>
        <v>0</v>
      </c>
      <c r="BI102" s="8">
        <f t="shared" si="27"/>
        <v>27000000</v>
      </c>
      <c r="BJ102" s="8">
        <f t="shared" si="28"/>
        <v>12900000</v>
      </c>
      <c r="BK102" s="9">
        <f>[4]Лист2!$AG245</f>
        <v>5261</v>
      </c>
      <c r="BL102" s="8">
        <f>[4]Лист2!$AG99</f>
        <v>4700000</v>
      </c>
      <c r="BM102" s="9">
        <f>[4]Лист2!$AH245</f>
        <v>1867</v>
      </c>
      <c r="BN102" s="8">
        <f>[4]Лист2!$AH99</f>
        <v>900000</v>
      </c>
      <c r="BO102" s="9">
        <f>[4]Лист2!$AI245</f>
        <v>5723</v>
      </c>
      <c r="BP102" s="8">
        <f>[4]Лист2!$AI99</f>
        <v>7300000</v>
      </c>
      <c r="BQ102" s="9">
        <f>[4]Лист2!$AM245</f>
        <v>0</v>
      </c>
      <c r="BR102" s="8">
        <f>[4]Лист2!$AM99</f>
        <v>0</v>
      </c>
      <c r="BS102" s="9">
        <f>[4]Лист2!$AJ245</f>
        <v>424</v>
      </c>
      <c r="BT102" s="40">
        <f>[4]Лист2!$AJ99</f>
        <v>14100000</v>
      </c>
      <c r="BU102" s="9">
        <f>[4]Лист2!$AK245</f>
        <v>0</v>
      </c>
      <c r="BV102" s="8">
        <f>[4]Лист2!$AK99</f>
        <v>0</v>
      </c>
      <c r="BW102" s="9">
        <f>[4]Лист2!$AL245</f>
        <v>0</v>
      </c>
      <c r="BX102" s="40">
        <f>[4]Лист2!$AL99</f>
        <v>0</v>
      </c>
      <c r="BY102" s="9">
        <f>[4]Лист2!$AN245</f>
        <v>0</v>
      </c>
      <c r="BZ102" s="8">
        <f>[4]Лист2!$AN99</f>
        <v>0</v>
      </c>
      <c r="CA102" s="8">
        <f t="shared" si="29"/>
        <v>33485063</v>
      </c>
      <c r="CB102" s="8">
        <f t="shared" si="30"/>
        <v>12685063</v>
      </c>
      <c r="CC102" s="9">
        <f>[4]Лист2!$AQ245</f>
        <v>5262</v>
      </c>
      <c r="CD102" s="8">
        <f>[4]Лист2!$AQ99</f>
        <v>3000000</v>
      </c>
      <c r="CE102" s="9">
        <f>[4]Лист2!$AR245</f>
        <v>1867</v>
      </c>
      <c r="CF102" s="8">
        <f>[4]Лист2!$AR99</f>
        <v>200000</v>
      </c>
      <c r="CG102" s="9">
        <f>[4]Лист2!$AS245</f>
        <v>5723</v>
      </c>
      <c r="CH102" s="8">
        <f>[4]Лист2!$AS99</f>
        <v>9485063</v>
      </c>
      <c r="CI102" s="9">
        <f>[4]Лист2!$AW245</f>
        <v>0</v>
      </c>
      <c r="CJ102" s="8">
        <f>[4]Лист2!$AW99</f>
        <v>0</v>
      </c>
      <c r="CK102" s="9">
        <f>[4]Лист2!$AT245</f>
        <v>292</v>
      </c>
      <c r="CL102" s="40">
        <f>[4]Лист2!$AT99</f>
        <v>20800000</v>
      </c>
      <c r="CM102" s="9">
        <f>[4]Лист2!$AU245</f>
        <v>0</v>
      </c>
      <c r="CN102" s="8">
        <f>[4]Лист2!$AU99</f>
        <v>0</v>
      </c>
      <c r="CO102" s="9">
        <f>[4]Лист2!$AV245</f>
        <v>5</v>
      </c>
      <c r="CP102" s="40">
        <f>[4]Лист2!$AV99</f>
        <v>571967</v>
      </c>
      <c r="CQ102" s="9">
        <f>[4]Лист2!$AX245</f>
        <v>0</v>
      </c>
      <c r="CR102" s="8">
        <f>[4]Лист2!$AX99</f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175</v>
      </c>
      <c r="E103" s="25" t="s">
        <v>154</v>
      </c>
      <c r="F103" s="31" t="s">
        <v>176</v>
      </c>
      <c r="G103" s="8">
        <f t="shared" si="21"/>
        <v>6183714.9800000004</v>
      </c>
      <c r="H103" s="8">
        <f t="shared" si="22"/>
        <v>6183714.9800000004</v>
      </c>
      <c r="I103" s="9">
        <f t="shared" si="31"/>
        <v>4778</v>
      </c>
      <c r="J103" s="8">
        <f t="shared" si="31"/>
        <v>1908927.42</v>
      </c>
      <c r="K103" s="9">
        <f t="shared" si="31"/>
        <v>979</v>
      </c>
      <c r="L103" s="8">
        <f t="shared" si="31"/>
        <v>519589.37</v>
      </c>
      <c r="M103" s="9">
        <f t="shared" si="31"/>
        <v>3724</v>
      </c>
      <c r="N103" s="8">
        <f t="shared" si="31"/>
        <v>3755198.19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1714238.14</v>
      </c>
      <c r="Z103" s="8">
        <f t="shared" si="24"/>
        <v>1714238.14</v>
      </c>
      <c r="AA103" s="9">
        <f>[4]Лист2!$M246</f>
        <v>1279</v>
      </c>
      <c r="AB103" s="8">
        <f>[4]Лист2!$M100</f>
        <v>577885.30000000005</v>
      </c>
      <c r="AC103" s="9">
        <f>[4]Лист2!$N246</f>
        <v>250</v>
      </c>
      <c r="AD103" s="8">
        <f>[4]Лист2!$N100</f>
        <v>132751.5</v>
      </c>
      <c r="AE103" s="9">
        <f>[4]Лист2!$O246</f>
        <v>945</v>
      </c>
      <c r="AF103" s="8">
        <f>[4]Лист2!$O100</f>
        <v>1003601.34</v>
      </c>
      <c r="AG103" s="9">
        <f>[4]Лист2!$S246</f>
        <v>0</v>
      </c>
      <c r="AH103" s="8">
        <f>[4]Лист2!$S100</f>
        <v>0</v>
      </c>
      <c r="AI103" s="9">
        <f>[4]Лист2!$P246</f>
        <v>0</v>
      </c>
      <c r="AJ103" s="40">
        <f>[4]Лист2!$P100</f>
        <v>0</v>
      </c>
      <c r="AK103" s="9">
        <f>[4]Лист2!$Q246</f>
        <v>0</v>
      </c>
      <c r="AL103" s="8">
        <f>[4]Лист2!$Q100</f>
        <v>0</v>
      </c>
      <c r="AM103" s="9">
        <f>[4]Лист2!$R246</f>
        <v>0</v>
      </c>
      <c r="AN103" s="40">
        <f>[4]Лист2!$R100</f>
        <v>0</v>
      </c>
      <c r="AO103" s="9">
        <f>[4]Лист2!$T246</f>
        <v>0</v>
      </c>
      <c r="AP103" s="8">
        <f>[4]Лист2!$T100</f>
        <v>0</v>
      </c>
      <c r="AQ103" s="8">
        <f t="shared" si="25"/>
        <v>1699558.14</v>
      </c>
      <c r="AR103" s="8">
        <f t="shared" si="26"/>
        <v>1699558.14</v>
      </c>
      <c r="AS103" s="9">
        <f>[4]Лист2!$W246</f>
        <v>1246</v>
      </c>
      <c r="AT103" s="8">
        <f>[4]Лист2!$W100</f>
        <v>563205.30000000005</v>
      </c>
      <c r="AU103" s="9">
        <f>[4]Лист2!$X246</f>
        <v>250</v>
      </c>
      <c r="AV103" s="8">
        <f>[4]Лист2!$X100</f>
        <v>132751.5</v>
      </c>
      <c r="AW103" s="9">
        <f>[4]Лист2!$Y246</f>
        <v>945</v>
      </c>
      <c r="AX103" s="8">
        <f>[4]Лист2!$Y100</f>
        <v>1003601.34</v>
      </c>
      <c r="AY103" s="9">
        <f>[4]Лист2!$AC246</f>
        <v>0</v>
      </c>
      <c r="AZ103" s="8">
        <f>[4]Лист2!$AC100</f>
        <v>0</v>
      </c>
      <c r="BA103" s="9">
        <f>[4]Лист2!$Z246</f>
        <v>0</v>
      </c>
      <c r="BB103" s="40">
        <f>[4]Лист2!$Z100</f>
        <v>0</v>
      </c>
      <c r="BC103" s="9">
        <f>[4]Лист2!$AA246</f>
        <v>0</v>
      </c>
      <c r="BD103" s="8">
        <f>[4]Лист2!$AA100</f>
        <v>0</v>
      </c>
      <c r="BE103" s="9">
        <f>[4]Лист2!$AB246</f>
        <v>0</v>
      </c>
      <c r="BF103" s="40">
        <f>[4]Лист2!$AB100</f>
        <v>0</v>
      </c>
      <c r="BG103" s="9">
        <f>[4]Лист2!$AD246</f>
        <v>0</v>
      </c>
      <c r="BH103" s="8">
        <f>[4]Лист2!$AD100</f>
        <v>0</v>
      </c>
      <c r="BI103" s="8">
        <f t="shared" si="27"/>
        <v>1537307.56</v>
      </c>
      <c r="BJ103" s="8">
        <f t="shared" si="28"/>
        <v>1537307.56</v>
      </c>
      <c r="BK103" s="9">
        <f>[4]Лист2!$AG246</f>
        <v>1044</v>
      </c>
      <c r="BL103" s="8">
        <f>[4]Лист2!$AG100</f>
        <v>471578.52</v>
      </c>
      <c r="BM103" s="9">
        <f>[4]Лист2!$AH246</f>
        <v>229</v>
      </c>
      <c r="BN103" s="8">
        <f>[4]Лист2!$AH100</f>
        <v>121334.87</v>
      </c>
      <c r="BO103" s="9">
        <f>[4]Лист2!$AI246</f>
        <v>889</v>
      </c>
      <c r="BP103" s="8">
        <f>[4]Лист2!$AI100</f>
        <v>944394.17</v>
      </c>
      <c r="BQ103" s="9">
        <f>[4]Лист2!$AM246</f>
        <v>0</v>
      </c>
      <c r="BR103" s="8">
        <f>[4]Лист2!$AM100</f>
        <v>0</v>
      </c>
      <c r="BS103" s="9">
        <f>[4]Лист2!$AJ246</f>
        <v>0</v>
      </c>
      <c r="BT103" s="40">
        <f>[4]Лист2!$AJ100</f>
        <v>0</v>
      </c>
      <c r="BU103" s="9">
        <f>[4]Лист2!$AK246</f>
        <v>0</v>
      </c>
      <c r="BV103" s="8">
        <f>[4]Лист2!$AK100</f>
        <v>0</v>
      </c>
      <c r="BW103" s="9">
        <f>[4]Лист2!$AL246</f>
        <v>0</v>
      </c>
      <c r="BX103" s="40">
        <f>[4]Лист2!$AL100</f>
        <v>0</v>
      </c>
      <c r="BY103" s="9">
        <f>[4]Лист2!$AN246</f>
        <v>0</v>
      </c>
      <c r="BZ103" s="8">
        <f>[4]Лист2!$AN100</f>
        <v>0</v>
      </c>
      <c r="CA103" s="8">
        <f t="shared" si="29"/>
        <v>1232611.1399999999</v>
      </c>
      <c r="CB103" s="8">
        <f t="shared" si="30"/>
        <v>1232611.1399999999</v>
      </c>
      <c r="CC103" s="9">
        <f>[4]Лист2!$AQ246</f>
        <v>1209</v>
      </c>
      <c r="CD103" s="8">
        <f>[4]Лист2!$AQ100</f>
        <v>296258.3</v>
      </c>
      <c r="CE103" s="9">
        <f>[4]Лист2!$AR246</f>
        <v>250</v>
      </c>
      <c r="CF103" s="8">
        <f>[4]Лист2!$AR100</f>
        <v>132751.5</v>
      </c>
      <c r="CG103" s="9">
        <f>[4]Лист2!$AS246</f>
        <v>945</v>
      </c>
      <c r="CH103" s="8">
        <f>[4]Лист2!$AS100</f>
        <v>803601.34</v>
      </c>
      <c r="CI103" s="9">
        <f>[4]Лист2!$AW246</f>
        <v>0</v>
      </c>
      <c r="CJ103" s="8">
        <f>[4]Лист2!$AW100</f>
        <v>0</v>
      </c>
      <c r="CK103" s="9">
        <f>[4]Лист2!$AT246</f>
        <v>0</v>
      </c>
      <c r="CL103" s="40">
        <f>[4]Лист2!$AT100</f>
        <v>0</v>
      </c>
      <c r="CM103" s="9">
        <f>[4]Лист2!$AU246</f>
        <v>0</v>
      </c>
      <c r="CN103" s="8">
        <f>[4]Лист2!$AU100</f>
        <v>0</v>
      </c>
      <c r="CO103" s="9">
        <f>[4]Лист2!$AV246</f>
        <v>0</v>
      </c>
      <c r="CP103" s="40">
        <f>[4]Лист2!$AV100</f>
        <v>0</v>
      </c>
      <c r="CQ103" s="9">
        <f>[4]Лист2!$AX246</f>
        <v>0</v>
      </c>
      <c r="CR103" s="8">
        <f>[4]Лист2!$AX100</f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175</v>
      </c>
      <c r="E104" s="25" t="s">
        <v>154</v>
      </c>
      <c r="F104" s="31" t="s">
        <v>176</v>
      </c>
      <c r="G104" s="8">
        <f t="shared" si="21"/>
        <v>21951062.690000001</v>
      </c>
      <c r="H104" s="8">
        <f t="shared" si="22"/>
        <v>1767394.92</v>
      </c>
      <c r="I104" s="9">
        <f t="shared" si="31"/>
        <v>2940</v>
      </c>
      <c r="J104" s="8">
        <f t="shared" si="31"/>
        <v>409016.74</v>
      </c>
      <c r="K104" s="9">
        <f t="shared" si="31"/>
        <v>0</v>
      </c>
      <c r="L104" s="8">
        <f t="shared" si="31"/>
        <v>0</v>
      </c>
      <c r="M104" s="9">
        <f t="shared" si="31"/>
        <v>2018</v>
      </c>
      <c r="N104" s="8">
        <f t="shared" si="31"/>
        <v>1358378.18</v>
      </c>
      <c r="O104" s="9">
        <f t="shared" si="31"/>
        <v>265</v>
      </c>
      <c r="P104" s="8">
        <f t="shared" si="31"/>
        <v>1451842.51</v>
      </c>
      <c r="Q104" s="9">
        <f t="shared" si="31"/>
        <v>872</v>
      </c>
      <c r="R104" s="8">
        <f t="shared" si="31"/>
        <v>18731825.260000002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6280350.7800000003</v>
      </c>
      <c r="Z104" s="8">
        <f t="shared" si="24"/>
        <v>546407.46</v>
      </c>
      <c r="AA104" s="9">
        <f>[4]Лист2!$M247</f>
        <v>680</v>
      </c>
      <c r="AB104" s="8">
        <f>[4]Лист2!$M101</f>
        <v>132366.79</v>
      </c>
      <c r="AC104" s="9">
        <f>[4]Лист2!$N247</f>
        <v>0</v>
      </c>
      <c r="AD104" s="8">
        <f>[4]Лист2!$N101</f>
        <v>0</v>
      </c>
      <c r="AE104" s="9">
        <f>[4]Лист2!$O247</f>
        <v>499</v>
      </c>
      <c r="AF104" s="8">
        <f>[4]Лист2!$O101</f>
        <v>414040.67</v>
      </c>
      <c r="AG104" s="9">
        <f>[4]Лист2!$S247</f>
        <v>63</v>
      </c>
      <c r="AH104" s="8">
        <f>[4]Лист2!$S101</f>
        <v>544597.64</v>
      </c>
      <c r="AI104" s="9">
        <f>[4]Лист2!$P247</f>
        <v>214</v>
      </c>
      <c r="AJ104" s="40">
        <f>[4]Лист2!$P101</f>
        <v>5189345.68</v>
      </c>
      <c r="AK104" s="9">
        <f>[4]Лист2!$Q247</f>
        <v>0</v>
      </c>
      <c r="AL104" s="8">
        <f>[4]Лист2!$Q101</f>
        <v>0</v>
      </c>
      <c r="AM104" s="9">
        <f>[4]Лист2!$R247</f>
        <v>0</v>
      </c>
      <c r="AN104" s="40">
        <f>[4]Лист2!$R101</f>
        <v>0</v>
      </c>
      <c r="AO104" s="9">
        <f>[4]Лист2!$T247</f>
        <v>0</v>
      </c>
      <c r="AP104" s="8">
        <f>[4]Лист2!$T101</f>
        <v>0</v>
      </c>
      <c r="AQ104" s="8">
        <f t="shared" si="25"/>
        <v>6315905.5800000001</v>
      </c>
      <c r="AR104" s="8">
        <f t="shared" si="26"/>
        <v>559209.52</v>
      </c>
      <c r="AS104" s="9">
        <f>[4]Лист2!$W247</f>
        <v>674</v>
      </c>
      <c r="AT104" s="8">
        <f>[4]Лист2!$W101</f>
        <v>129673.84</v>
      </c>
      <c r="AU104" s="9">
        <f>[4]Лист2!$X247</f>
        <v>0</v>
      </c>
      <c r="AV104" s="8">
        <f>[4]Лист2!$X101</f>
        <v>0</v>
      </c>
      <c r="AW104" s="9">
        <f>[4]Лист2!$Y247</f>
        <v>498</v>
      </c>
      <c r="AX104" s="8">
        <f>[4]Лист2!$Y101</f>
        <v>429535.68</v>
      </c>
      <c r="AY104" s="9">
        <f>[4]Лист2!$AC247</f>
        <v>61</v>
      </c>
      <c r="AZ104" s="8">
        <f>[4]Лист2!$AC101</f>
        <v>544688.65</v>
      </c>
      <c r="BA104" s="9">
        <f>[4]Лист2!$Z247</f>
        <v>214</v>
      </c>
      <c r="BB104" s="40">
        <f>[4]Лист2!$Z101</f>
        <v>5212007.41</v>
      </c>
      <c r="BC104" s="9">
        <f>[4]Лист2!$AA247</f>
        <v>0</v>
      </c>
      <c r="BD104" s="8">
        <f>[4]Лист2!$AA101</f>
        <v>0</v>
      </c>
      <c r="BE104" s="9">
        <f>[4]Лист2!$AB247</f>
        <v>0</v>
      </c>
      <c r="BF104" s="40">
        <f>[4]Лист2!$AB101</f>
        <v>0</v>
      </c>
      <c r="BG104" s="9">
        <f>[4]Лист2!$AD247</f>
        <v>0</v>
      </c>
      <c r="BH104" s="8">
        <f>[4]Лист2!$AD101</f>
        <v>0</v>
      </c>
      <c r="BI104" s="8">
        <f t="shared" si="27"/>
        <v>4076611.46</v>
      </c>
      <c r="BJ104" s="8">
        <f t="shared" si="28"/>
        <v>539913.16</v>
      </c>
      <c r="BK104" s="9">
        <f>[4]Лист2!$AG247</f>
        <v>756</v>
      </c>
      <c r="BL104" s="8">
        <f>[4]Лист2!$AG101</f>
        <v>137620.71</v>
      </c>
      <c r="BM104" s="9">
        <f>[4]Лист2!$AH247</f>
        <v>0</v>
      </c>
      <c r="BN104" s="8">
        <f>[4]Лист2!$AH101</f>
        <v>0</v>
      </c>
      <c r="BO104" s="9">
        <f>[4]Лист2!$AI247</f>
        <v>494</v>
      </c>
      <c r="BP104" s="8">
        <f>[4]Лист2!$AI101</f>
        <v>402292.45</v>
      </c>
      <c r="BQ104" s="9">
        <f>[4]Лист2!$AM247</f>
        <v>57</v>
      </c>
      <c r="BR104" s="8">
        <f>[4]Лист2!$AM101</f>
        <v>352556.22</v>
      </c>
      <c r="BS104" s="9">
        <f>[4]Лист2!$AJ247</f>
        <v>212</v>
      </c>
      <c r="BT104" s="40">
        <f>[4]Лист2!$AJ101</f>
        <v>3184142.08</v>
      </c>
      <c r="BU104" s="9">
        <f>[4]Лист2!$AK247</f>
        <v>0</v>
      </c>
      <c r="BV104" s="8">
        <f>[4]Лист2!$AK101</f>
        <v>0</v>
      </c>
      <c r="BW104" s="9">
        <f>[4]Лист2!$AL247</f>
        <v>0</v>
      </c>
      <c r="BX104" s="40">
        <f>[4]Лист2!$AL101</f>
        <v>0</v>
      </c>
      <c r="BY104" s="9">
        <f>[4]Лист2!$AN247</f>
        <v>0</v>
      </c>
      <c r="BZ104" s="8">
        <f>[4]Лист2!$AN101</f>
        <v>0</v>
      </c>
      <c r="CA104" s="8">
        <f t="shared" si="29"/>
        <v>5278194.87</v>
      </c>
      <c r="CB104" s="8">
        <f t="shared" si="30"/>
        <v>121864.78</v>
      </c>
      <c r="CC104" s="9">
        <f>[4]Лист2!$AQ247</f>
        <v>830</v>
      </c>
      <c r="CD104" s="8">
        <f>[4]Лист2!$AQ101</f>
        <v>9355.4</v>
      </c>
      <c r="CE104" s="9">
        <f>[4]Лист2!$AR247</f>
        <v>0</v>
      </c>
      <c r="CF104" s="8">
        <f>[4]Лист2!$AR101</f>
        <v>0</v>
      </c>
      <c r="CG104" s="9">
        <f>[4]Лист2!$AS247</f>
        <v>527</v>
      </c>
      <c r="CH104" s="8">
        <f>[4]Лист2!$AS101</f>
        <v>112509.38</v>
      </c>
      <c r="CI104" s="9">
        <f>[4]Лист2!$AW247</f>
        <v>84</v>
      </c>
      <c r="CJ104" s="8">
        <f>[4]Лист2!$AW101</f>
        <v>10000</v>
      </c>
      <c r="CK104" s="9">
        <f>[4]Лист2!$AT247</f>
        <v>232</v>
      </c>
      <c r="CL104" s="40">
        <f>[4]Лист2!$AT101</f>
        <v>5146330.09</v>
      </c>
      <c r="CM104" s="9">
        <f>[4]Лист2!$AU247</f>
        <v>0</v>
      </c>
      <c r="CN104" s="8">
        <f>[4]Лист2!$AU101</f>
        <v>0</v>
      </c>
      <c r="CO104" s="9">
        <f>[4]Лист2!$AV247</f>
        <v>0</v>
      </c>
      <c r="CP104" s="40">
        <f>[4]Лист2!$AV101</f>
        <v>0</v>
      </c>
      <c r="CQ104" s="9">
        <f>[4]Лист2!$AX247</f>
        <v>0</v>
      </c>
      <c r="CR104" s="8">
        <f>[4]Лист2!$AX101</f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175</v>
      </c>
      <c r="E105" s="25" t="s">
        <v>154</v>
      </c>
      <c r="F105" s="31" t="s">
        <v>176</v>
      </c>
      <c r="G105" s="8">
        <f t="shared" si="21"/>
        <v>40398913.549999997</v>
      </c>
      <c r="H105" s="8">
        <f t="shared" si="22"/>
        <v>29600000.030000001</v>
      </c>
      <c r="I105" s="9">
        <f t="shared" si="31"/>
        <v>18545</v>
      </c>
      <c r="J105" s="8">
        <f t="shared" si="31"/>
        <v>11088314.539999999</v>
      </c>
      <c r="K105" s="9">
        <f t="shared" si="31"/>
        <v>1822</v>
      </c>
      <c r="L105" s="8">
        <f t="shared" si="31"/>
        <v>625000</v>
      </c>
      <c r="M105" s="9">
        <f t="shared" si="31"/>
        <v>9139</v>
      </c>
      <c r="N105" s="8">
        <f t="shared" si="31"/>
        <v>17886685.489999998</v>
      </c>
      <c r="O105" s="9">
        <f t="shared" si="31"/>
        <v>120</v>
      </c>
      <c r="P105" s="8">
        <f t="shared" si="31"/>
        <v>1324538.73</v>
      </c>
      <c r="Q105" s="9">
        <f t="shared" si="31"/>
        <v>464</v>
      </c>
      <c r="R105" s="8">
        <f t="shared" si="31"/>
        <v>9474374.7899999991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11745072.029999999</v>
      </c>
      <c r="Z105" s="8">
        <f t="shared" si="24"/>
        <v>8266161.4699999997</v>
      </c>
      <c r="AA105" s="9">
        <f>[4]Лист2!$M248</f>
        <v>3925</v>
      </c>
      <c r="AB105" s="8">
        <f>[4]Лист2!$M102</f>
        <v>2991549.71</v>
      </c>
      <c r="AC105" s="9">
        <f>[4]Лист2!$N248</f>
        <v>614</v>
      </c>
      <c r="AD105" s="8">
        <f>[4]Лист2!$N102</f>
        <v>238485.38</v>
      </c>
      <c r="AE105" s="9">
        <f>[4]Лист2!$O248</f>
        <v>2331</v>
      </c>
      <c r="AF105" s="8">
        <f>[4]Лист2!$O102</f>
        <v>5036126.38</v>
      </c>
      <c r="AG105" s="9">
        <f>[4]Лист2!$S248</f>
        <v>27</v>
      </c>
      <c r="AH105" s="8">
        <f>[4]Лист2!$S102</f>
        <v>598544.69999999995</v>
      </c>
      <c r="AI105" s="9">
        <f>[4]Лист2!$P248</f>
        <v>151</v>
      </c>
      <c r="AJ105" s="40">
        <f>[4]Лист2!$P102</f>
        <v>2880365.86</v>
      </c>
      <c r="AK105" s="9">
        <f>[4]Лист2!$Q248</f>
        <v>0</v>
      </c>
      <c r="AL105" s="8">
        <f>[4]Лист2!$Q102</f>
        <v>0</v>
      </c>
      <c r="AM105" s="9">
        <f>[4]Лист2!$R248</f>
        <v>0</v>
      </c>
      <c r="AN105" s="40">
        <f>[4]Лист2!$R102</f>
        <v>0</v>
      </c>
      <c r="AO105" s="9">
        <f>[4]Лист2!$T248</f>
        <v>0</v>
      </c>
      <c r="AP105" s="8">
        <f>[4]Лист2!$T102</f>
        <v>0</v>
      </c>
      <c r="AQ105" s="8">
        <f t="shared" si="25"/>
        <v>10454441.92</v>
      </c>
      <c r="AR105" s="8">
        <f t="shared" si="26"/>
        <v>7577282.5599999996</v>
      </c>
      <c r="AS105" s="9">
        <f>[4]Лист2!$W248</f>
        <v>3781</v>
      </c>
      <c r="AT105" s="8">
        <f>[4]Лист2!$W102</f>
        <v>2798535.09</v>
      </c>
      <c r="AU105" s="9">
        <f>[4]Лист2!$X248</f>
        <v>597</v>
      </c>
      <c r="AV105" s="8">
        <f>[4]Лист2!$X102</f>
        <v>231865.38</v>
      </c>
      <c r="AW105" s="9">
        <f>[4]Лист2!$Y248</f>
        <v>2269</v>
      </c>
      <c r="AX105" s="8">
        <f>[4]Лист2!$Y102</f>
        <v>4546882.09</v>
      </c>
      <c r="AY105" s="9">
        <f>[4]Лист2!$AC248</f>
        <v>29</v>
      </c>
      <c r="AZ105" s="8">
        <f>[4]Лист2!$AC102</f>
        <v>538128.27</v>
      </c>
      <c r="BA105" s="9">
        <f>[4]Лист2!$Z248</f>
        <v>121</v>
      </c>
      <c r="BB105" s="40">
        <f>[4]Лист2!$Z102</f>
        <v>2339031.09</v>
      </c>
      <c r="BC105" s="9">
        <f>[4]Лист2!$AA248</f>
        <v>0</v>
      </c>
      <c r="BD105" s="8">
        <f>[4]Лист2!$AA102</f>
        <v>0</v>
      </c>
      <c r="BE105" s="9">
        <f>[4]Лист2!$AB248</f>
        <v>0</v>
      </c>
      <c r="BF105" s="40">
        <f>[4]Лист2!$AB102</f>
        <v>0</v>
      </c>
      <c r="BG105" s="9">
        <f>[4]Лист2!$AD248</f>
        <v>0</v>
      </c>
      <c r="BH105" s="8">
        <f>[4]Лист2!$AD102</f>
        <v>0</v>
      </c>
      <c r="BI105" s="8">
        <f t="shared" si="27"/>
        <v>10175537.6</v>
      </c>
      <c r="BJ105" s="8">
        <f t="shared" si="28"/>
        <v>7582628.2699999996</v>
      </c>
      <c r="BK105" s="9">
        <f>[4]Лист2!$AG248</f>
        <v>3752</v>
      </c>
      <c r="BL105" s="8">
        <f>[4]Лист2!$AG102</f>
        <v>2864576.06</v>
      </c>
      <c r="BM105" s="9">
        <f>[4]Лист2!$AH248</f>
        <v>597</v>
      </c>
      <c r="BN105" s="8">
        <f>[4]Лист2!$AH102</f>
        <v>153560.63</v>
      </c>
      <c r="BO105" s="9">
        <f>[4]Лист2!$AI248</f>
        <v>2269</v>
      </c>
      <c r="BP105" s="8">
        <f>[4]Лист2!$AI102</f>
        <v>4564491.58</v>
      </c>
      <c r="BQ105" s="9">
        <f>[4]Лист2!$AM248</f>
        <v>29</v>
      </c>
      <c r="BR105" s="8">
        <f>[4]Лист2!$AM102</f>
        <v>18483.12</v>
      </c>
      <c r="BS105" s="9">
        <f>[4]Лист2!$AJ248</f>
        <v>137</v>
      </c>
      <c r="BT105" s="40">
        <f>[4]Лист2!$AJ102</f>
        <v>2574426.21</v>
      </c>
      <c r="BU105" s="9">
        <f>[4]Лист2!$AK248</f>
        <v>0</v>
      </c>
      <c r="BV105" s="8">
        <f>[4]Лист2!$AK102</f>
        <v>0</v>
      </c>
      <c r="BW105" s="9">
        <f>[4]Лист2!$AL248</f>
        <v>0</v>
      </c>
      <c r="BX105" s="40">
        <f>[4]Лист2!$AL102</f>
        <v>0</v>
      </c>
      <c r="BY105" s="9">
        <f>[4]Лист2!$AN248</f>
        <v>0</v>
      </c>
      <c r="BZ105" s="8">
        <f>[4]Лист2!$AN102</f>
        <v>0</v>
      </c>
      <c r="CA105" s="8">
        <f t="shared" si="29"/>
        <v>8023862</v>
      </c>
      <c r="CB105" s="8">
        <f t="shared" si="30"/>
        <v>6173927.7300000004</v>
      </c>
      <c r="CC105" s="9">
        <f>[4]Лист2!$AQ248</f>
        <v>7087</v>
      </c>
      <c r="CD105" s="8">
        <f>[4]Лист2!$AQ102</f>
        <v>2433653.6800000002</v>
      </c>
      <c r="CE105" s="9">
        <f>[4]Лист2!$AR248</f>
        <v>14</v>
      </c>
      <c r="CF105" s="8">
        <f>[4]Лист2!$AR102</f>
        <v>1088.6099999999999</v>
      </c>
      <c r="CG105" s="9">
        <f>[4]Лист2!$AS248</f>
        <v>2270</v>
      </c>
      <c r="CH105" s="8">
        <f>[4]Лист2!$AS102</f>
        <v>3739185.44</v>
      </c>
      <c r="CI105" s="9">
        <f>[4]Лист2!$AW248</f>
        <v>35</v>
      </c>
      <c r="CJ105" s="8">
        <f>[4]Лист2!$AW102</f>
        <v>169382.64</v>
      </c>
      <c r="CK105" s="9">
        <f>[4]Лист2!$AT248</f>
        <v>55</v>
      </c>
      <c r="CL105" s="40">
        <f>[4]Лист2!$AT102</f>
        <v>1680551.63</v>
      </c>
      <c r="CM105" s="9">
        <f>[4]Лист2!$AU248</f>
        <v>0</v>
      </c>
      <c r="CN105" s="8">
        <f>[4]Лист2!$AU102</f>
        <v>0</v>
      </c>
      <c r="CO105" s="9">
        <f>[4]Лист2!$AV248</f>
        <v>0</v>
      </c>
      <c r="CP105" s="40">
        <f>[4]Лист2!$AV102</f>
        <v>0</v>
      </c>
      <c r="CQ105" s="9">
        <f>[4]Лист2!$AX248</f>
        <v>0</v>
      </c>
      <c r="CR105" s="8">
        <f>[4]Лист2!$AX102</f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175</v>
      </c>
      <c r="E106" s="25" t="s">
        <v>154</v>
      </c>
      <c r="F106" s="31" t="s">
        <v>176</v>
      </c>
      <c r="G106" s="8">
        <f t="shared" si="21"/>
        <v>22978048.879999999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8664</v>
      </c>
      <c r="X106" s="8">
        <f t="shared" si="18"/>
        <v>22978048.879999999</v>
      </c>
      <c r="Y106" s="8">
        <f t="shared" si="23"/>
        <v>5420410.4100000001</v>
      </c>
      <c r="Z106" s="8">
        <f t="shared" si="24"/>
        <v>0</v>
      </c>
      <c r="AA106" s="9">
        <f>[4]Лист2!$M249</f>
        <v>0</v>
      </c>
      <c r="AB106" s="8">
        <f>[4]Лист2!$M103</f>
        <v>0</v>
      </c>
      <c r="AC106" s="9">
        <f>[4]Лист2!$N249</f>
        <v>0</v>
      </c>
      <c r="AD106" s="8">
        <f>[4]Лист2!$N103</f>
        <v>0</v>
      </c>
      <c r="AE106" s="9">
        <f>[4]Лист2!$O249</f>
        <v>0</v>
      </c>
      <c r="AF106" s="8">
        <f>[4]Лист2!$O103</f>
        <v>0</v>
      </c>
      <c r="AG106" s="9">
        <f>[4]Лист2!$S249</f>
        <v>0</v>
      </c>
      <c r="AH106" s="8">
        <f>[4]Лист2!$S103</f>
        <v>0</v>
      </c>
      <c r="AI106" s="9">
        <f>[4]Лист2!$P249</f>
        <v>0</v>
      </c>
      <c r="AJ106" s="40">
        <f>[4]Лист2!$P103</f>
        <v>0</v>
      </c>
      <c r="AK106" s="9">
        <f>[4]Лист2!$Q249</f>
        <v>0</v>
      </c>
      <c r="AL106" s="8">
        <f>[4]Лист2!$Q103</f>
        <v>0</v>
      </c>
      <c r="AM106" s="9">
        <f>[4]Лист2!$R249</f>
        <v>0</v>
      </c>
      <c r="AN106" s="40">
        <f>[4]Лист2!$R103</f>
        <v>0</v>
      </c>
      <c r="AO106" s="9">
        <f>[4]Лист2!$T249</f>
        <v>2616</v>
      </c>
      <c r="AP106" s="8">
        <f>[4]Лист2!$T103</f>
        <v>5420410.4100000001</v>
      </c>
      <c r="AQ106" s="8">
        <f t="shared" si="25"/>
        <v>5877328.25</v>
      </c>
      <c r="AR106" s="8">
        <f t="shared" si="26"/>
        <v>0</v>
      </c>
      <c r="AS106" s="9">
        <f>[4]Лист2!$W249</f>
        <v>0</v>
      </c>
      <c r="AT106" s="8">
        <f>[4]Лист2!$W103</f>
        <v>0</v>
      </c>
      <c r="AU106" s="9">
        <f>[4]Лист2!$X249</f>
        <v>0</v>
      </c>
      <c r="AV106" s="8">
        <f>[4]Лист2!$X103</f>
        <v>0</v>
      </c>
      <c r="AW106" s="9">
        <f>[4]Лист2!$Y249</f>
        <v>0</v>
      </c>
      <c r="AX106" s="8">
        <f>[4]Лист2!$Y103</f>
        <v>0</v>
      </c>
      <c r="AY106" s="9">
        <f>[4]Лист2!$AC249</f>
        <v>0</v>
      </c>
      <c r="AZ106" s="8">
        <f>[4]Лист2!$AC103</f>
        <v>0</v>
      </c>
      <c r="BA106" s="9">
        <f>[4]Лист2!$Z249</f>
        <v>0</v>
      </c>
      <c r="BB106" s="40">
        <f>[4]Лист2!$Z103</f>
        <v>0</v>
      </c>
      <c r="BC106" s="9">
        <f>[4]Лист2!$AA249</f>
        <v>0</v>
      </c>
      <c r="BD106" s="8">
        <f>[4]Лист2!$AA103</f>
        <v>0</v>
      </c>
      <c r="BE106" s="9">
        <f>[4]Лист2!$AB249</f>
        <v>0</v>
      </c>
      <c r="BF106" s="40">
        <f>[4]Лист2!$AB103</f>
        <v>0</v>
      </c>
      <c r="BG106" s="9">
        <f>[4]Лист2!$AD249</f>
        <v>2018</v>
      </c>
      <c r="BH106" s="8">
        <f>[4]Лист2!$AD103</f>
        <v>5877328.25</v>
      </c>
      <c r="BI106" s="8">
        <f t="shared" si="27"/>
        <v>5502945.5700000003</v>
      </c>
      <c r="BJ106" s="8">
        <f t="shared" si="28"/>
        <v>0</v>
      </c>
      <c r="BK106" s="9">
        <f>[4]Лист2!$AG249</f>
        <v>0</v>
      </c>
      <c r="BL106" s="8">
        <f>[4]Лист2!$AG103</f>
        <v>0</v>
      </c>
      <c r="BM106" s="9">
        <f>[4]Лист2!$AH249</f>
        <v>0</v>
      </c>
      <c r="BN106" s="8">
        <f>[4]Лист2!$AH103</f>
        <v>0</v>
      </c>
      <c r="BO106" s="9">
        <f>[4]Лист2!$AI249</f>
        <v>0</v>
      </c>
      <c r="BP106" s="8">
        <f>[4]Лист2!$AI103</f>
        <v>0</v>
      </c>
      <c r="BQ106" s="9">
        <f>[4]Лист2!$AM249</f>
        <v>0</v>
      </c>
      <c r="BR106" s="8">
        <f>[4]Лист2!$AM103</f>
        <v>0</v>
      </c>
      <c r="BS106" s="9">
        <f>[4]Лист2!$AJ249</f>
        <v>0</v>
      </c>
      <c r="BT106" s="40">
        <f>[4]Лист2!$AJ103</f>
        <v>0</v>
      </c>
      <c r="BU106" s="9">
        <f>[4]Лист2!$AK249</f>
        <v>0</v>
      </c>
      <c r="BV106" s="8">
        <f>[4]Лист2!$AK103</f>
        <v>0</v>
      </c>
      <c r="BW106" s="9">
        <f>[4]Лист2!$AL249</f>
        <v>0</v>
      </c>
      <c r="BX106" s="40">
        <f>[4]Лист2!$AL103</f>
        <v>0</v>
      </c>
      <c r="BY106" s="9">
        <f>[4]Лист2!$AN249</f>
        <v>2016</v>
      </c>
      <c r="BZ106" s="8">
        <f>[4]Лист2!$AN103</f>
        <v>5502945.5700000003</v>
      </c>
      <c r="CA106" s="8">
        <f t="shared" si="29"/>
        <v>6177364.6500000004</v>
      </c>
      <c r="CB106" s="8">
        <f t="shared" si="30"/>
        <v>0</v>
      </c>
      <c r="CC106" s="9">
        <f>[4]Лист2!$AQ249</f>
        <v>0</v>
      </c>
      <c r="CD106" s="8">
        <f>[4]Лист2!$AQ103</f>
        <v>0</v>
      </c>
      <c r="CE106" s="9">
        <f>[4]Лист2!$AR249</f>
        <v>0</v>
      </c>
      <c r="CF106" s="8">
        <f>[4]Лист2!$AR103</f>
        <v>0</v>
      </c>
      <c r="CG106" s="9">
        <f>[4]Лист2!$AS249</f>
        <v>0</v>
      </c>
      <c r="CH106" s="8">
        <f>[4]Лист2!$AS103</f>
        <v>0</v>
      </c>
      <c r="CI106" s="9">
        <f>[4]Лист2!$AW249</f>
        <v>0</v>
      </c>
      <c r="CJ106" s="8">
        <f>[4]Лист2!$AW103</f>
        <v>0</v>
      </c>
      <c r="CK106" s="9">
        <f>[4]Лист2!$AT249</f>
        <v>0</v>
      </c>
      <c r="CL106" s="40">
        <f>[4]Лист2!$AT103</f>
        <v>0</v>
      </c>
      <c r="CM106" s="9">
        <f>[4]Лист2!$AU249</f>
        <v>0</v>
      </c>
      <c r="CN106" s="8">
        <f>[4]Лист2!$AU103</f>
        <v>0</v>
      </c>
      <c r="CO106" s="9">
        <f>[4]Лист2!$AV249</f>
        <v>0</v>
      </c>
      <c r="CP106" s="40">
        <f>[4]Лист2!$AV103</f>
        <v>0</v>
      </c>
      <c r="CQ106" s="9">
        <f>[4]Лист2!$AX249</f>
        <v>2014</v>
      </c>
      <c r="CR106" s="8">
        <f>[4]Лист2!$AX103</f>
        <v>6177364.6500000004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175</v>
      </c>
      <c r="E107" s="25" t="s">
        <v>154</v>
      </c>
      <c r="F107" s="31" t="s">
        <v>176</v>
      </c>
      <c r="G107" s="8">
        <f t="shared" si="21"/>
        <v>8423159.2200000007</v>
      </c>
      <c r="H107" s="8">
        <f t="shared" si="22"/>
        <v>5429332.6900000004</v>
      </c>
      <c r="I107" s="9">
        <f t="shared" si="31"/>
        <v>2950</v>
      </c>
      <c r="J107" s="8">
        <f t="shared" si="31"/>
        <v>480168.32</v>
      </c>
      <c r="K107" s="9">
        <f t="shared" si="31"/>
        <v>0</v>
      </c>
      <c r="L107" s="8">
        <f t="shared" si="31"/>
        <v>0</v>
      </c>
      <c r="M107" s="9">
        <f t="shared" si="31"/>
        <v>1629</v>
      </c>
      <c r="N107" s="8">
        <f t="shared" si="31"/>
        <v>4949164.37</v>
      </c>
      <c r="O107" s="9">
        <f t="shared" si="31"/>
        <v>176</v>
      </c>
      <c r="P107" s="8">
        <f t="shared" si="31"/>
        <v>2993826.53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994206.14</v>
      </c>
      <c r="Z107" s="8">
        <f t="shared" si="24"/>
        <v>262759.8</v>
      </c>
      <c r="AA107" s="9">
        <f>[4]Лист2!$M250</f>
        <v>665</v>
      </c>
      <c r="AB107" s="8">
        <f>[4]Лист2!$M104</f>
        <v>117319.8</v>
      </c>
      <c r="AC107" s="9">
        <f>[4]Лист2!$N250</f>
        <v>0</v>
      </c>
      <c r="AD107" s="8">
        <f>[4]Лист2!$N104</f>
        <v>0</v>
      </c>
      <c r="AE107" s="9">
        <f>[4]Лист2!$O250</f>
        <v>375</v>
      </c>
      <c r="AF107" s="8">
        <f>[4]Лист2!$O104</f>
        <v>145440</v>
      </c>
      <c r="AG107" s="9">
        <f>[4]Лист2!$S250</f>
        <v>43</v>
      </c>
      <c r="AH107" s="8">
        <f>[4]Лист2!$S104</f>
        <v>731446.34</v>
      </c>
      <c r="AI107" s="9">
        <f>[4]Лист2!$P250</f>
        <v>0</v>
      </c>
      <c r="AJ107" s="40">
        <f>[4]Лист2!$P104</f>
        <v>0</v>
      </c>
      <c r="AK107" s="9">
        <f>[4]Лист2!$Q250</f>
        <v>0</v>
      </c>
      <c r="AL107" s="8">
        <f>[4]Лист2!$Q104</f>
        <v>0</v>
      </c>
      <c r="AM107" s="9">
        <f>[4]Лист2!$R250</f>
        <v>0</v>
      </c>
      <c r="AN107" s="40">
        <f>[4]Лист2!$R104</f>
        <v>0</v>
      </c>
      <c r="AO107" s="9">
        <f>[4]Лист2!$T250</f>
        <v>0</v>
      </c>
      <c r="AP107" s="8">
        <f>[4]Лист2!$T104</f>
        <v>0</v>
      </c>
      <c r="AQ107" s="8">
        <f t="shared" si="25"/>
        <v>1855946.04</v>
      </c>
      <c r="AR107" s="8">
        <f t="shared" si="26"/>
        <v>1005427.04</v>
      </c>
      <c r="AS107" s="9">
        <f>[4]Лист2!$W250</f>
        <v>766</v>
      </c>
      <c r="AT107" s="8">
        <f>[4]Лист2!$W104</f>
        <v>133533.92000000001</v>
      </c>
      <c r="AU107" s="9">
        <f>[4]Лист2!$X250</f>
        <v>0</v>
      </c>
      <c r="AV107" s="8">
        <f>[4]Лист2!$X104</f>
        <v>0</v>
      </c>
      <c r="AW107" s="9">
        <f>[4]Лист2!$Y250</f>
        <v>445</v>
      </c>
      <c r="AX107" s="8">
        <f>[4]Лист2!$Y104</f>
        <v>871893.12</v>
      </c>
      <c r="AY107" s="9">
        <f>[4]Лист2!$AC250</f>
        <v>50</v>
      </c>
      <c r="AZ107" s="8">
        <f>[4]Лист2!$AC104</f>
        <v>850519</v>
      </c>
      <c r="BA107" s="9">
        <f>[4]Лист2!$Z250</f>
        <v>0</v>
      </c>
      <c r="BB107" s="40">
        <f>[4]Лист2!$Z104</f>
        <v>0</v>
      </c>
      <c r="BC107" s="9">
        <f>[4]Лист2!$AA250</f>
        <v>0</v>
      </c>
      <c r="BD107" s="8">
        <f>[4]Лист2!$AA104</f>
        <v>0</v>
      </c>
      <c r="BE107" s="9">
        <f>[4]Лист2!$AB250</f>
        <v>0</v>
      </c>
      <c r="BF107" s="40">
        <f>[4]Лист2!$AB104</f>
        <v>0</v>
      </c>
      <c r="BG107" s="9">
        <f>[4]Лист2!$AD250</f>
        <v>0</v>
      </c>
      <c r="BH107" s="8">
        <f>[4]Лист2!$AD104</f>
        <v>0</v>
      </c>
      <c r="BI107" s="8">
        <f t="shared" si="27"/>
        <v>3462233.72</v>
      </c>
      <c r="BJ107" s="8">
        <f t="shared" si="28"/>
        <v>2798828.9</v>
      </c>
      <c r="BK107" s="9">
        <f>[4]Лист2!$AG250</f>
        <v>698</v>
      </c>
      <c r="BL107" s="8">
        <f>[4]Лист2!$AG104</f>
        <v>121049.76</v>
      </c>
      <c r="BM107" s="9">
        <f>[4]Лист2!$AH250</f>
        <v>0</v>
      </c>
      <c r="BN107" s="8">
        <f>[4]Лист2!$AH104</f>
        <v>0</v>
      </c>
      <c r="BO107" s="9">
        <f>[4]Лист2!$AI250</f>
        <v>400</v>
      </c>
      <c r="BP107" s="8">
        <f>[4]Лист2!$AI104</f>
        <v>2677779.14</v>
      </c>
      <c r="BQ107" s="9">
        <f>[4]Лист2!$AM250</f>
        <v>39</v>
      </c>
      <c r="BR107" s="8">
        <f>[4]Лист2!$AM104</f>
        <v>663404.81999999995</v>
      </c>
      <c r="BS107" s="9">
        <f>[4]Лист2!$AJ250</f>
        <v>0</v>
      </c>
      <c r="BT107" s="40">
        <f>[4]Лист2!$AJ104</f>
        <v>0</v>
      </c>
      <c r="BU107" s="9">
        <f>[4]Лист2!$AK250</f>
        <v>0</v>
      </c>
      <c r="BV107" s="8">
        <f>[4]Лист2!$AK104</f>
        <v>0</v>
      </c>
      <c r="BW107" s="9">
        <f>[4]Лист2!$AL250</f>
        <v>0</v>
      </c>
      <c r="BX107" s="40">
        <f>[4]Лист2!$AL104</f>
        <v>0</v>
      </c>
      <c r="BY107" s="9">
        <f>[4]Лист2!$AN250</f>
        <v>0</v>
      </c>
      <c r="BZ107" s="8">
        <f>[4]Лист2!$AN104</f>
        <v>0</v>
      </c>
      <c r="CA107" s="8">
        <f t="shared" si="29"/>
        <v>2110773.3199999998</v>
      </c>
      <c r="CB107" s="8">
        <f t="shared" si="30"/>
        <v>1362316.95</v>
      </c>
      <c r="CC107" s="9">
        <f>[4]Лист2!$AQ250</f>
        <v>821</v>
      </c>
      <c r="CD107" s="8">
        <f>[4]Лист2!$AQ104</f>
        <v>108264.84</v>
      </c>
      <c r="CE107" s="9">
        <f>[4]Лист2!$AR250</f>
        <v>0</v>
      </c>
      <c r="CF107" s="8">
        <f>[4]Лист2!$AR104</f>
        <v>0</v>
      </c>
      <c r="CG107" s="9">
        <f>[4]Лист2!$AS250</f>
        <v>409</v>
      </c>
      <c r="CH107" s="8">
        <f>[4]Лист2!$AS104</f>
        <v>1254052.1100000001</v>
      </c>
      <c r="CI107" s="9">
        <f>[4]Лист2!$AW250</f>
        <v>44</v>
      </c>
      <c r="CJ107" s="8">
        <f>[4]Лист2!$AW104</f>
        <v>748456.37</v>
      </c>
      <c r="CK107" s="9">
        <f>[4]Лист2!$AT250</f>
        <v>0</v>
      </c>
      <c r="CL107" s="40">
        <f>[4]Лист2!$AT104</f>
        <v>0</v>
      </c>
      <c r="CM107" s="9">
        <f>[4]Лист2!$AU250</f>
        <v>0</v>
      </c>
      <c r="CN107" s="8">
        <f>[4]Лист2!$AU104</f>
        <v>0</v>
      </c>
      <c r="CO107" s="9">
        <f>[4]Лист2!$AV250</f>
        <v>0</v>
      </c>
      <c r="CP107" s="40">
        <f>[4]Лист2!$AV104</f>
        <v>0</v>
      </c>
      <c r="CQ107" s="9">
        <f>[4]Лист2!$AX250</f>
        <v>0</v>
      </c>
      <c r="CR107" s="8">
        <f>[4]Лист2!$AX104</f>
        <v>0</v>
      </c>
    </row>
    <row r="108" spans="1:96" x14ac:dyDescent="0.25">
      <c r="A108" s="12">
        <v>87</v>
      </c>
      <c r="B108" s="18" t="s">
        <v>135</v>
      </c>
      <c r="C108" s="12">
        <v>330113</v>
      </c>
      <c r="D108" s="25" t="s">
        <v>175</v>
      </c>
      <c r="E108" s="25" t="s">
        <v>166</v>
      </c>
      <c r="F108" s="31" t="s">
        <v>176</v>
      </c>
      <c r="G108" s="8">
        <f t="shared" si="21"/>
        <v>76312813.969999999</v>
      </c>
      <c r="H108" s="8">
        <f t="shared" si="22"/>
        <v>36782073.329999998</v>
      </c>
      <c r="I108" s="9">
        <f t="shared" ref="I108:X124" si="32">AA108+AS108+BK108+CC108</f>
        <v>34248</v>
      </c>
      <c r="J108" s="8">
        <f t="shared" si="32"/>
        <v>12103374.199999999</v>
      </c>
      <c r="K108" s="9">
        <f t="shared" si="32"/>
        <v>8227</v>
      </c>
      <c r="L108" s="8">
        <f t="shared" si="32"/>
        <v>3123685.79</v>
      </c>
      <c r="M108" s="9">
        <f t="shared" si="32"/>
        <v>29129</v>
      </c>
      <c r="N108" s="8">
        <f t="shared" si="32"/>
        <v>21555013.34</v>
      </c>
      <c r="O108" s="9">
        <f t="shared" si="32"/>
        <v>885</v>
      </c>
      <c r="P108" s="8">
        <f t="shared" si="32"/>
        <v>5468965.79</v>
      </c>
      <c r="Q108" s="9">
        <f t="shared" si="32"/>
        <v>1413</v>
      </c>
      <c r="R108" s="8">
        <f t="shared" si="32"/>
        <v>34061774.850000001</v>
      </c>
      <c r="S108" s="9">
        <f t="shared" si="32"/>
        <v>325</v>
      </c>
      <c r="T108" s="8">
        <f t="shared" si="32"/>
        <v>9372127.1999999993</v>
      </c>
      <c r="U108" s="9">
        <f t="shared" si="32"/>
        <v>12</v>
      </c>
      <c r="V108" s="8">
        <f t="shared" si="32"/>
        <v>1511473.4</v>
      </c>
      <c r="W108" s="9">
        <f t="shared" si="32"/>
        <v>0</v>
      </c>
      <c r="X108" s="8">
        <f t="shared" si="18"/>
        <v>0</v>
      </c>
      <c r="Y108" s="8">
        <f t="shared" si="23"/>
        <v>23376207.510000002</v>
      </c>
      <c r="Z108" s="8">
        <f t="shared" si="24"/>
        <v>11077286.68</v>
      </c>
      <c r="AA108" s="9">
        <f>[4]Лист2!$M251</f>
        <v>8537</v>
      </c>
      <c r="AB108" s="8">
        <f>[4]Лист2!$M105</f>
        <v>4050359.27</v>
      </c>
      <c r="AC108" s="9">
        <f>[4]Лист2!$N251</f>
        <v>2054</v>
      </c>
      <c r="AD108" s="8">
        <f>[4]Лист2!$N105</f>
        <v>820457.31</v>
      </c>
      <c r="AE108" s="9">
        <f>[4]Лист2!$O251</f>
        <v>7275</v>
      </c>
      <c r="AF108" s="8">
        <f>[4]Лист2!$O105</f>
        <v>6206470.0999999996</v>
      </c>
      <c r="AG108" s="9">
        <f>[4]Лист2!$S251</f>
        <v>220</v>
      </c>
      <c r="AH108" s="8">
        <f>[4]Лист2!$S105</f>
        <v>2694249.02</v>
      </c>
      <c r="AI108" s="9">
        <f>[4]Лист2!$P251</f>
        <v>366</v>
      </c>
      <c r="AJ108" s="40">
        <f>[4]Лист2!$P105</f>
        <v>9604671.8100000005</v>
      </c>
      <c r="AK108" s="9">
        <f>[4]Лист2!$Q251</f>
        <v>99</v>
      </c>
      <c r="AL108" s="8">
        <f>[4]Лист2!$Q105</f>
        <v>2767405.48</v>
      </c>
      <c r="AM108" s="9">
        <f>[4]Лист2!$R251</f>
        <v>2</v>
      </c>
      <c r="AN108" s="40">
        <f>[4]Лист2!$R105</f>
        <v>304026</v>
      </c>
      <c r="AO108" s="9">
        <f>[4]Лист2!$T251</f>
        <v>0</v>
      </c>
      <c r="AP108" s="8">
        <f>[4]Лист2!$T105</f>
        <v>0</v>
      </c>
      <c r="AQ108" s="8">
        <f t="shared" si="25"/>
        <v>21478768.48</v>
      </c>
      <c r="AR108" s="8">
        <f t="shared" si="26"/>
        <v>10781778.74</v>
      </c>
      <c r="AS108" s="9">
        <f>[4]Лист2!$W251</f>
        <v>8589</v>
      </c>
      <c r="AT108" s="8">
        <f>[4]Лист2!$W105</f>
        <v>4050359.27</v>
      </c>
      <c r="AU108" s="9">
        <f>[4]Лист2!$X251</f>
        <v>2057</v>
      </c>
      <c r="AV108" s="8">
        <f>[4]Лист2!$X105</f>
        <v>520457.3</v>
      </c>
      <c r="AW108" s="9">
        <f>[4]Лист2!$Y251</f>
        <v>7286</v>
      </c>
      <c r="AX108" s="8">
        <f>[4]Лист2!$Y105</f>
        <v>6210962.1699999999</v>
      </c>
      <c r="AY108" s="9">
        <f>[4]Лист2!$AC251</f>
        <v>223</v>
      </c>
      <c r="AZ108" s="8">
        <f>[4]Лист2!$AC105</f>
        <v>1860535.3</v>
      </c>
      <c r="BA108" s="9">
        <f>[4]Лист2!$Z251</f>
        <v>340</v>
      </c>
      <c r="BB108" s="40">
        <f>[4]Лист2!$Z105</f>
        <v>8836454.4399999995</v>
      </c>
      <c r="BC108" s="9">
        <f>[4]Лист2!$AA251</f>
        <v>72</v>
      </c>
      <c r="BD108" s="8">
        <f>[4]Лист2!$AA105</f>
        <v>1958387.13</v>
      </c>
      <c r="BE108" s="9">
        <f>[4]Лист2!$AB251</f>
        <v>3</v>
      </c>
      <c r="BF108" s="40">
        <f>[4]Лист2!$AB105</f>
        <v>389748.52</v>
      </c>
      <c r="BG108" s="9">
        <f>[4]Лист2!$AD251</f>
        <v>0</v>
      </c>
      <c r="BH108" s="8">
        <f>[4]Лист2!$AD105</f>
        <v>0</v>
      </c>
      <c r="BI108" s="8">
        <f t="shared" si="27"/>
        <v>13560200.699999999</v>
      </c>
      <c r="BJ108" s="8">
        <f t="shared" si="28"/>
        <v>8149718.5199999996</v>
      </c>
      <c r="BK108" s="9">
        <f>[4]Лист2!$AG251</f>
        <v>8559</v>
      </c>
      <c r="BL108" s="8">
        <f>[4]Лист2!$AG105</f>
        <v>2118232.92</v>
      </c>
      <c r="BM108" s="9">
        <f>[4]Лист2!$AH251</f>
        <v>2058</v>
      </c>
      <c r="BN108" s="8">
        <f>[4]Лист2!$AH105</f>
        <v>520457.3</v>
      </c>
      <c r="BO108" s="9">
        <f>[4]Лист2!$AI251</f>
        <v>7284</v>
      </c>
      <c r="BP108" s="8">
        <f>[4]Лист2!$AI105</f>
        <v>5511028.2999999998</v>
      </c>
      <c r="BQ108" s="9">
        <f>[4]Лист2!$AM251</f>
        <v>222</v>
      </c>
      <c r="BR108" s="8">
        <f>[4]Лист2!$AM105</f>
        <v>431904.47</v>
      </c>
      <c r="BS108" s="9">
        <f>[4]Лист2!$AJ251</f>
        <v>340</v>
      </c>
      <c r="BT108" s="40">
        <f>[4]Лист2!$AJ105</f>
        <v>4978577.71</v>
      </c>
      <c r="BU108" s="9">
        <f>[4]Лист2!$AK251</f>
        <v>79</v>
      </c>
      <c r="BV108" s="8">
        <f>[4]Лист2!$AK105</f>
        <v>2153463.94</v>
      </c>
      <c r="BW108" s="9">
        <f>[4]Лист2!$AL251</f>
        <v>3</v>
      </c>
      <c r="BX108" s="40">
        <f>[4]Лист2!$AL105</f>
        <v>439980.52</v>
      </c>
      <c r="BY108" s="9">
        <f>[4]Лист2!$AN251</f>
        <v>0</v>
      </c>
      <c r="BZ108" s="8">
        <f>[4]Лист2!$AN105</f>
        <v>0</v>
      </c>
      <c r="CA108" s="8">
        <f t="shared" si="29"/>
        <v>17897637.280000001</v>
      </c>
      <c r="CB108" s="8">
        <f t="shared" si="30"/>
        <v>6773289.3899999997</v>
      </c>
      <c r="CC108" s="9">
        <f>[4]Лист2!$AQ251</f>
        <v>8563</v>
      </c>
      <c r="CD108" s="8">
        <f>[4]Лист2!$AQ105</f>
        <v>1884422.74</v>
      </c>
      <c r="CE108" s="9">
        <f>[4]Лист2!$AR251</f>
        <v>2058</v>
      </c>
      <c r="CF108" s="8">
        <f>[4]Лист2!$AR105</f>
        <v>1262313.8799999999</v>
      </c>
      <c r="CG108" s="9">
        <f>[4]Лист2!$AS251</f>
        <v>7284</v>
      </c>
      <c r="CH108" s="8">
        <f>[4]Лист2!$AS105</f>
        <v>3626552.77</v>
      </c>
      <c r="CI108" s="9">
        <f>[4]Лист2!$AW251</f>
        <v>220</v>
      </c>
      <c r="CJ108" s="8">
        <f>[4]Лист2!$AW105</f>
        <v>482277</v>
      </c>
      <c r="CK108" s="9">
        <f>[4]Лист2!$AT251</f>
        <v>367</v>
      </c>
      <c r="CL108" s="40">
        <f>[4]Лист2!$AT105</f>
        <v>10642070.890000001</v>
      </c>
      <c r="CM108" s="9">
        <f>[4]Лист2!$AU251</f>
        <v>75</v>
      </c>
      <c r="CN108" s="8">
        <f>[4]Лист2!$AU105</f>
        <v>2492870.65</v>
      </c>
      <c r="CO108" s="9">
        <f>[4]Лист2!$AV251</f>
        <v>4</v>
      </c>
      <c r="CP108" s="40">
        <f>[4]Лист2!$AV105</f>
        <v>377718.36</v>
      </c>
      <c r="CQ108" s="9">
        <f>[4]Лист2!$AX251</f>
        <v>0</v>
      </c>
      <c r="CR108" s="8">
        <f>[4]Лист2!$AX105</f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175</v>
      </c>
      <c r="E109" s="25" t="s">
        <v>160</v>
      </c>
      <c r="F109" s="31" t="s">
        <v>176</v>
      </c>
      <c r="G109" s="8">
        <f t="shared" si="21"/>
        <v>787724.63</v>
      </c>
      <c r="H109" s="8">
        <f t="shared" si="22"/>
        <v>695628.04</v>
      </c>
      <c r="I109" s="9">
        <f t="shared" si="32"/>
        <v>274</v>
      </c>
      <c r="J109" s="8">
        <f t="shared" si="32"/>
        <v>77859.56</v>
      </c>
      <c r="K109" s="9">
        <f t="shared" si="32"/>
        <v>192</v>
      </c>
      <c r="L109" s="8">
        <f t="shared" si="32"/>
        <v>77863.460000000006</v>
      </c>
      <c r="M109" s="9">
        <f t="shared" si="32"/>
        <v>779</v>
      </c>
      <c r="N109" s="8">
        <f t="shared" si="32"/>
        <v>539905.02</v>
      </c>
      <c r="O109" s="9">
        <f t="shared" si="32"/>
        <v>13</v>
      </c>
      <c r="P109" s="8">
        <f t="shared" si="32"/>
        <v>92096.59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183273.53</v>
      </c>
      <c r="Z109" s="8">
        <f t="shared" si="24"/>
        <v>162654.89000000001</v>
      </c>
      <c r="AA109" s="9">
        <f>[4]Лист2!$M252</f>
        <v>57</v>
      </c>
      <c r="AB109" s="8">
        <f>[4]Лист2!$M106</f>
        <v>14644.8</v>
      </c>
      <c r="AC109" s="9">
        <f>[4]Лист2!$N252</f>
        <v>41</v>
      </c>
      <c r="AD109" s="8">
        <f>[4]Лист2!$N106</f>
        <v>17350.77</v>
      </c>
      <c r="AE109" s="9">
        <f>[4]Лист2!$O252</f>
        <v>173</v>
      </c>
      <c r="AF109" s="8">
        <f>[4]Лист2!$O106</f>
        <v>130659.32</v>
      </c>
      <c r="AG109" s="9">
        <f>[4]Лист2!$S252</f>
        <v>3</v>
      </c>
      <c r="AH109" s="8">
        <f>[4]Лист2!$S106</f>
        <v>20618.64</v>
      </c>
      <c r="AI109" s="9">
        <f>[4]Лист2!$P252</f>
        <v>0</v>
      </c>
      <c r="AJ109" s="40">
        <f>[4]Лист2!$P106</f>
        <v>0</v>
      </c>
      <c r="AK109" s="9">
        <f>[4]Лист2!$Q252</f>
        <v>0</v>
      </c>
      <c r="AL109" s="8">
        <f>[4]Лист2!$Q106</f>
        <v>0</v>
      </c>
      <c r="AM109" s="9">
        <f>[4]Лист2!$R252</f>
        <v>0</v>
      </c>
      <c r="AN109" s="40">
        <f>[4]Лист2!$R106</f>
        <v>0</v>
      </c>
      <c r="AO109" s="9">
        <f>[4]Лист2!$T252</f>
        <v>0</v>
      </c>
      <c r="AP109" s="8">
        <f>[4]Лист2!$T106</f>
        <v>0</v>
      </c>
      <c r="AQ109" s="8">
        <f t="shared" si="25"/>
        <v>189650.22</v>
      </c>
      <c r="AR109" s="8">
        <f t="shared" si="26"/>
        <v>162158.70000000001</v>
      </c>
      <c r="AS109" s="9">
        <f>[4]Лист2!$W252</f>
        <v>57</v>
      </c>
      <c r="AT109" s="8">
        <f>[4]Лист2!$W106</f>
        <v>14659.39</v>
      </c>
      <c r="AU109" s="9">
        <f>[4]Лист2!$X252</f>
        <v>39</v>
      </c>
      <c r="AV109" s="8">
        <f>[4]Лист2!$X106</f>
        <v>16772.79</v>
      </c>
      <c r="AW109" s="9">
        <f>[4]Лист2!$Y252</f>
        <v>173</v>
      </c>
      <c r="AX109" s="8">
        <f>[4]Лист2!$Y106</f>
        <v>130726.52</v>
      </c>
      <c r="AY109" s="9">
        <f>[4]Лист2!$AC252</f>
        <v>4</v>
      </c>
      <c r="AZ109" s="8">
        <f>[4]Лист2!$AC106</f>
        <v>27491.52</v>
      </c>
      <c r="BA109" s="9">
        <f>[4]Лист2!$Z252</f>
        <v>0</v>
      </c>
      <c r="BB109" s="40">
        <f>[4]Лист2!$Z106</f>
        <v>0</v>
      </c>
      <c r="BC109" s="9">
        <f>[4]Лист2!$AA252</f>
        <v>0</v>
      </c>
      <c r="BD109" s="8">
        <f>[4]Лист2!$AA106</f>
        <v>0</v>
      </c>
      <c r="BE109" s="9">
        <f>[4]Лист2!$AB252</f>
        <v>0</v>
      </c>
      <c r="BF109" s="40">
        <f>[4]Лист2!$AB106</f>
        <v>0</v>
      </c>
      <c r="BG109" s="9">
        <f>[4]Лист2!$AD252</f>
        <v>0</v>
      </c>
      <c r="BH109" s="8">
        <f>[4]Лист2!$AD106</f>
        <v>0</v>
      </c>
      <c r="BI109" s="8">
        <f t="shared" si="27"/>
        <v>184543.48</v>
      </c>
      <c r="BJ109" s="8">
        <f t="shared" si="28"/>
        <v>162722.09</v>
      </c>
      <c r="BK109" s="9">
        <f>[4]Лист2!$AG252</f>
        <v>57</v>
      </c>
      <c r="BL109" s="8">
        <f>[4]Лист2!$AG106</f>
        <v>14644.8</v>
      </c>
      <c r="BM109" s="9">
        <f>[4]Лист2!$AH252</f>
        <v>41</v>
      </c>
      <c r="BN109" s="8">
        <f>[4]Лист2!$AH106</f>
        <v>17350.77</v>
      </c>
      <c r="BO109" s="9">
        <f>[4]Лист2!$AI252</f>
        <v>173</v>
      </c>
      <c r="BP109" s="8">
        <f>[4]Лист2!$AI106</f>
        <v>130726.52</v>
      </c>
      <c r="BQ109" s="9">
        <f>[4]Лист2!$AM252</f>
        <v>3</v>
      </c>
      <c r="BR109" s="8">
        <f>[4]Лист2!$AM106</f>
        <v>21821.39</v>
      </c>
      <c r="BS109" s="9">
        <f>[4]Лист2!$AJ252</f>
        <v>0</v>
      </c>
      <c r="BT109" s="40">
        <f>[4]Лист2!$AJ106</f>
        <v>0</v>
      </c>
      <c r="BU109" s="9">
        <f>[4]Лист2!$AK252</f>
        <v>0</v>
      </c>
      <c r="BV109" s="8">
        <f>[4]Лист2!$AK106</f>
        <v>0</v>
      </c>
      <c r="BW109" s="9">
        <f>[4]Лист2!$AL252</f>
        <v>0</v>
      </c>
      <c r="BX109" s="40">
        <f>[4]Лист2!$AL106</f>
        <v>0</v>
      </c>
      <c r="BY109" s="9">
        <f>[4]Лист2!$AN252</f>
        <v>0</v>
      </c>
      <c r="BZ109" s="8">
        <f>[4]Лист2!$AN106</f>
        <v>0</v>
      </c>
      <c r="CA109" s="8">
        <f t="shared" si="29"/>
        <v>230257.4</v>
      </c>
      <c r="CB109" s="8">
        <f t="shared" si="30"/>
        <v>208092.36</v>
      </c>
      <c r="CC109" s="9">
        <f>[4]Лист2!$AQ252</f>
        <v>103</v>
      </c>
      <c r="CD109" s="8">
        <f>[4]Лист2!$AQ106</f>
        <v>33910.57</v>
      </c>
      <c r="CE109" s="9">
        <f>[4]Лист2!$AR252</f>
        <v>71</v>
      </c>
      <c r="CF109" s="8">
        <f>[4]Лист2!$AR106</f>
        <v>26389.13</v>
      </c>
      <c r="CG109" s="9">
        <f>[4]Лист2!$AS252</f>
        <v>260</v>
      </c>
      <c r="CH109" s="8">
        <f>[4]Лист2!$AS106</f>
        <v>147792.66</v>
      </c>
      <c r="CI109" s="9">
        <f>[4]Лист2!$AW252</f>
        <v>3</v>
      </c>
      <c r="CJ109" s="8">
        <f>[4]Лист2!$AW106</f>
        <v>22165.040000000001</v>
      </c>
      <c r="CK109" s="9">
        <f>[4]Лист2!$AT252</f>
        <v>0</v>
      </c>
      <c r="CL109" s="40">
        <f>[4]Лист2!$AT106</f>
        <v>0</v>
      </c>
      <c r="CM109" s="9">
        <f>[4]Лист2!$AU252</f>
        <v>0</v>
      </c>
      <c r="CN109" s="8">
        <f>[4]Лист2!$AU106</f>
        <v>0</v>
      </c>
      <c r="CO109" s="9">
        <f>[4]Лист2!$AV252</f>
        <v>0</v>
      </c>
      <c r="CP109" s="40">
        <f>[4]Лист2!$AV106</f>
        <v>0</v>
      </c>
      <c r="CQ109" s="9">
        <f>[4]Лист2!$AX252</f>
        <v>0</v>
      </c>
      <c r="CR109" s="8">
        <f>[4]Лист2!$AX106</f>
        <v>0</v>
      </c>
    </row>
    <row r="110" spans="1:96" x14ac:dyDescent="0.25">
      <c r="A110" s="12">
        <v>89</v>
      </c>
      <c r="B110" s="18" t="s">
        <v>140</v>
      </c>
      <c r="C110" s="12">
        <v>330307</v>
      </c>
      <c r="D110" s="25" t="s">
        <v>175</v>
      </c>
      <c r="E110" s="25" t="s">
        <v>160</v>
      </c>
      <c r="F110" s="31" t="s">
        <v>176</v>
      </c>
      <c r="G110" s="8">
        <f t="shared" si="21"/>
        <v>91741.5</v>
      </c>
      <c r="H110" s="8">
        <f t="shared" si="22"/>
        <v>91741.5</v>
      </c>
      <c r="I110" s="9">
        <f t="shared" si="32"/>
        <v>44</v>
      </c>
      <c r="J110" s="8">
        <f t="shared" si="32"/>
        <v>133.32</v>
      </c>
      <c r="K110" s="9">
        <f t="shared" si="32"/>
        <v>0</v>
      </c>
      <c r="L110" s="8">
        <f t="shared" si="32"/>
        <v>0</v>
      </c>
      <c r="M110" s="9">
        <f t="shared" si="32"/>
        <v>114</v>
      </c>
      <c r="N110" s="8">
        <f t="shared" si="32"/>
        <v>91608.18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30937.41</v>
      </c>
      <c r="Z110" s="8">
        <f t="shared" si="24"/>
        <v>30937.41</v>
      </c>
      <c r="AA110" s="9">
        <f>[4]Лист2!$M253</f>
        <v>44</v>
      </c>
      <c r="AB110" s="8">
        <f>[4]Лист2!$M107</f>
        <v>133.32</v>
      </c>
      <c r="AC110" s="9">
        <f>[4]Лист2!$N253</f>
        <v>0</v>
      </c>
      <c r="AD110" s="8">
        <f>[4]Лист2!$N107</f>
        <v>0</v>
      </c>
      <c r="AE110" s="9">
        <f>[4]Лист2!$O253</f>
        <v>29</v>
      </c>
      <c r="AF110" s="8">
        <f>[4]Лист2!$O107</f>
        <v>30804.09</v>
      </c>
      <c r="AG110" s="9">
        <f>[4]Лист2!$S253</f>
        <v>0</v>
      </c>
      <c r="AH110" s="8">
        <f>[4]Лист2!$S107</f>
        <v>0</v>
      </c>
      <c r="AI110" s="9">
        <f>[4]Лист2!$P253</f>
        <v>0</v>
      </c>
      <c r="AJ110" s="40">
        <f>[4]Лист2!$P107</f>
        <v>0</v>
      </c>
      <c r="AK110" s="9">
        <f>[4]Лист2!$Q253</f>
        <v>0</v>
      </c>
      <c r="AL110" s="8">
        <f>[4]Лист2!$Q107</f>
        <v>0</v>
      </c>
      <c r="AM110" s="9">
        <f>[4]Лист2!$R253</f>
        <v>0</v>
      </c>
      <c r="AN110" s="40">
        <f>[4]Лист2!$R107</f>
        <v>0</v>
      </c>
      <c r="AO110" s="9">
        <f>[4]Лист2!$T253</f>
        <v>0</v>
      </c>
      <c r="AP110" s="8">
        <f>[4]Лист2!$T107</f>
        <v>0</v>
      </c>
      <c r="AQ110" s="8">
        <f t="shared" si="25"/>
        <v>60804.09</v>
      </c>
      <c r="AR110" s="8">
        <f t="shared" si="26"/>
        <v>60804.09</v>
      </c>
      <c r="AS110" s="9">
        <f>[4]Лист2!$W253</f>
        <v>0</v>
      </c>
      <c r="AT110" s="8">
        <f>[4]Лист2!$W107</f>
        <v>0</v>
      </c>
      <c r="AU110" s="9">
        <f>[4]Лист2!$X253</f>
        <v>0</v>
      </c>
      <c r="AV110" s="8">
        <f>[4]Лист2!$X107</f>
        <v>0</v>
      </c>
      <c r="AW110" s="9">
        <f>[4]Лист2!$Y253</f>
        <v>85</v>
      </c>
      <c r="AX110" s="8">
        <f>[4]Лист2!$Y107</f>
        <v>60804.09</v>
      </c>
      <c r="AY110" s="9">
        <f>[4]Лист2!$AC253</f>
        <v>0</v>
      </c>
      <c r="AZ110" s="8">
        <f>[4]Лист2!$AC107</f>
        <v>0</v>
      </c>
      <c r="BA110" s="9">
        <f>[4]Лист2!$Z253</f>
        <v>0</v>
      </c>
      <c r="BB110" s="40">
        <f>[4]Лист2!$Z107</f>
        <v>0</v>
      </c>
      <c r="BC110" s="9">
        <f>[4]Лист2!$AA253</f>
        <v>0</v>
      </c>
      <c r="BD110" s="8">
        <f>[4]Лист2!$AA107</f>
        <v>0</v>
      </c>
      <c r="BE110" s="9">
        <f>[4]Лист2!$AB253</f>
        <v>0</v>
      </c>
      <c r="BF110" s="40">
        <f>[4]Лист2!$AB107</f>
        <v>0</v>
      </c>
      <c r="BG110" s="9">
        <f>[4]Лист2!$AD253</f>
        <v>0</v>
      </c>
      <c r="BH110" s="8">
        <f>[4]Лист2!$AD107</f>
        <v>0</v>
      </c>
      <c r="BI110" s="8">
        <f t="shared" si="27"/>
        <v>0</v>
      </c>
      <c r="BJ110" s="8">
        <f t="shared" si="28"/>
        <v>0</v>
      </c>
      <c r="BK110" s="9">
        <f>[4]Лист2!$AG253</f>
        <v>0</v>
      </c>
      <c r="BL110" s="8">
        <f>[4]Лист2!$AG107</f>
        <v>0</v>
      </c>
      <c r="BM110" s="9">
        <f>[4]Лист2!$AH253</f>
        <v>0</v>
      </c>
      <c r="BN110" s="8">
        <f>[4]Лист2!$AH107</f>
        <v>0</v>
      </c>
      <c r="BO110" s="9">
        <f>[4]Лист2!$AI253</f>
        <v>0</v>
      </c>
      <c r="BP110" s="8">
        <f>[4]Лист2!$AI107</f>
        <v>0</v>
      </c>
      <c r="BQ110" s="9">
        <f>[4]Лист2!$AM253</f>
        <v>0</v>
      </c>
      <c r="BR110" s="8">
        <f>[4]Лист2!$AM107</f>
        <v>0</v>
      </c>
      <c r="BS110" s="9">
        <f>[4]Лист2!$AJ253</f>
        <v>0</v>
      </c>
      <c r="BT110" s="40">
        <f>[4]Лист2!$AJ107</f>
        <v>0</v>
      </c>
      <c r="BU110" s="9">
        <f>[4]Лист2!$AK253</f>
        <v>0</v>
      </c>
      <c r="BV110" s="8">
        <f>[4]Лист2!$AK107</f>
        <v>0</v>
      </c>
      <c r="BW110" s="9">
        <f>[4]Лист2!$AL253</f>
        <v>0</v>
      </c>
      <c r="BX110" s="40">
        <f>[4]Лист2!$AL107</f>
        <v>0</v>
      </c>
      <c r="BY110" s="9">
        <f>[4]Лист2!$AN253</f>
        <v>0</v>
      </c>
      <c r="BZ110" s="8">
        <f>[4]Лист2!$AN107</f>
        <v>0</v>
      </c>
      <c r="CA110" s="8">
        <f t="shared" si="29"/>
        <v>0</v>
      </c>
      <c r="CB110" s="8">
        <f t="shared" si="30"/>
        <v>0</v>
      </c>
      <c r="CC110" s="9">
        <f>[4]Лист2!$AQ253</f>
        <v>0</v>
      </c>
      <c r="CD110" s="8">
        <f>[4]Лист2!$AQ107</f>
        <v>0</v>
      </c>
      <c r="CE110" s="9">
        <f>[4]Лист2!$AR253</f>
        <v>0</v>
      </c>
      <c r="CF110" s="8">
        <f>[4]Лист2!$AR107</f>
        <v>0</v>
      </c>
      <c r="CG110" s="9">
        <f>[4]Лист2!$AS253</f>
        <v>0</v>
      </c>
      <c r="CH110" s="8">
        <f>[4]Лист2!$AS107</f>
        <v>0</v>
      </c>
      <c r="CI110" s="9">
        <f>[4]Лист2!$AW253</f>
        <v>0</v>
      </c>
      <c r="CJ110" s="8">
        <f>[4]Лист2!$AW107</f>
        <v>0</v>
      </c>
      <c r="CK110" s="9">
        <f>[4]Лист2!$AT253</f>
        <v>0</v>
      </c>
      <c r="CL110" s="40">
        <f>[4]Лист2!$AT107</f>
        <v>0</v>
      </c>
      <c r="CM110" s="9">
        <f>[4]Лист2!$AU253</f>
        <v>0</v>
      </c>
      <c r="CN110" s="8">
        <f>[4]Лист2!$AU107</f>
        <v>0</v>
      </c>
      <c r="CO110" s="9">
        <f>[4]Лист2!$AV253</f>
        <v>0</v>
      </c>
      <c r="CP110" s="40">
        <f>[4]Лист2!$AV107</f>
        <v>0</v>
      </c>
      <c r="CQ110" s="9">
        <f>[4]Лист2!$AX253</f>
        <v>0</v>
      </c>
      <c r="CR110" s="8">
        <f>[4]Лист2!$AX107</f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175</v>
      </c>
      <c r="E111" s="25" t="s">
        <v>160</v>
      </c>
      <c r="F111" s="31" t="s">
        <v>176</v>
      </c>
      <c r="G111" s="8">
        <f t="shared" si="21"/>
        <v>2631590.41</v>
      </c>
      <c r="H111" s="8">
        <f t="shared" si="22"/>
        <v>11026.68</v>
      </c>
      <c r="I111" s="9">
        <f t="shared" si="32"/>
        <v>42</v>
      </c>
      <c r="J111" s="8">
        <f t="shared" si="32"/>
        <v>11026.68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32</v>
      </c>
      <c r="P111" s="8">
        <f t="shared" si="32"/>
        <v>1476883.73</v>
      </c>
      <c r="Q111" s="9">
        <f t="shared" si="32"/>
        <v>16</v>
      </c>
      <c r="R111" s="8">
        <f t="shared" si="32"/>
        <v>1143680</v>
      </c>
      <c r="S111" s="9">
        <f t="shared" si="32"/>
        <v>0</v>
      </c>
      <c r="T111" s="8">
        <f t="shared" si="32"/>
        <v>0</v>
      </c>
      <c r="U111" s="9">
        <f t="shared" si="32"/>
        <v>16</v>
      </c>
      <c r="V111" s="8">
        <f t="shared" si="32"/>
        <v>1143680</v>
      </c>
      <c r="W111" s="9">
        <f t="shared" si="32"/>
        <v>0</v>
      </c>
      <c r="X111" s="8">
        <f t="shared" si="18"/>
        <v>0</v>
      </c>
      <c r="Y111" s="8">
        <f t="shared" si="23"/>
        <v>924646.37</v>
      </c>
      <c r="Z111" s="8">
        <f t="shared" si="24"/>
        <v>11026.68</v>
      </c>
      <c r="AA111" s="9">
        <f>[4]Лист2!$M254</f>
        <v>42</v>
      </c>
      <c r="AB111" s="8">
        <f>[4]Лист2!$M108</f>
        <v>11026.68</v>
      </c>
      <c r="AC111" s="9">
        <f>[4]Лист2!$N254</f>
        <v>0</v>
      </c>
      <c r="AD111" s="8">
        <f>[4]Лист2!$N108</f>
        <v>0</v>
      </c>
      <c r="AE111" s="9">
        <f>[4]Лист2!$O254</f>
        <v>0</v>
      </c>
      <c r="AF111" s="8">
        <f>[4]Лист2!$O108</f>
        <v>0</v>
      </c>
      <c r="AG111" s="9">
        <f>[4]Лист2!$S254</f>
        <v>12</v>
      </c>
      <c r="AH111" s="8">
        <f>[4]Лист2!$S108</f>
        <v>556219.68999999994</v>
      </c>
      <c r="AI111" s="9">
        <f>[4]Лист2!$P254</f>
        <v>5</v>
      </c>
      <c r="AJ111" s="40">
        <f>[4]Лист2!$P108</f>
        <v>357400</v>
      </c>
      <c r="AK111" s="9">
        <f>[4]Лист2!$Q254</f>
        <v>0</v>
      </c>
      <c r="AL111" s="8">
        <f>[4]Лист2!$Q108</f>
        <v>0</v>
      </c>
      <c r="AM111" s="9">
        <f>[4]Лист2!$R254</f>
        <v>5</v>
      </c>
      <c r="AN111" s="40">
        <f>[4]Лист2!$R108</f>
        <v>357400</v>
      </c>
      <c r="AO111" s="9">
        <f>[4]Лист2!$T254</f>
        <v>0</v>
      </c>
      <c r="AP111" s="8">
        <f>[4]Лист2!$T108</f>
        <v>0</v>
      </c>
      <c r="AQ111" s="8">
        <f t="shared" si="25"/>
        <v>1017196.48</v>
      </c>
      <c r="AR111" s="8">
        <f t="shared" si="26"/>
        <v>0</v>
      </c>
      <c r="AS111" s="9">
        <f>[4]Лист2!$W254</f>
        <v>0</v>
      </c>
      <c r="AT111" s="8">
        <f>[4]Лист2!$W108</f>
        <v>0</v>
      </c>
      <c r="AU111" s="9">
        <f>[4]Лист2!$X254</f>
        <v>0</v>
      </c>
      <c r="AV111" s="8">
        <f>[4]Лист2!$X108</f>
        <v>0</v>
      </c>
      <c r="AW111" s="9">
        <f>[4]Лист2!$Y254</f>
        <v>0</v>
      </c>
      <c r="AX111" s="8">
        <f>[4]Лист2!$Y108</f>
        <v>0</v>
      </c>
      <c r="AY111" s="9">
        <f>[4]Лист2!$AC254</f>
        <v>14</v>
      </c>
      <c r="AZ111" s="8">
        <f>[4]Лист2!$AC108</f>
        <v>659796.47999999998</v>
      </c>
      <c r="BA111" s="9">
        <f>[4]Лист2!$Z254</f>
        <v>5</v>
      </c>
      <c r="BB111" s="40">
        <f>[4]Лист2!$Z108</f>
        <v>357400</v>
      </c>
      <c r="BC111" s="9">
        <f>[4]Лист2!$AA254</f>
        <v>0</v>
      </c>
      <c r="BD111" s="8">
        <f>[4]Лист2!$AA108</f>
        <v>0</v>
      </c>
      <c r="BE111" s="9">
        <f>[4]Лист2!$AB254</f>
        <v>5</v>
      </c>
      <c r="BF111" s="40">
        <f>[4]Лист2!$AB108</f>
        <v>357400</v>
      </c>
      <c r="BG111" s="9">
        <f>[4]Лист2!$AD254</f>
        <v>0</v>
      </c>
      <c r="BH111" s="8">
        <f>[4]Лист2!$AD108</f>
        <v>0</v>
      </c>
      <c r="BI111" s="8">
        <f t="shared" si="27"/>
        <v>546787.56000000006</v>
      </c>
      <c r="BJ111" s="8">
        <f t="shared" si="28"/>
        <v>0</v>
      </c>
      <c r="BK111" s="9">
        <f>[4]Лист2!$AG254</f>
        <v>0</v>
      </c>
      <c r="BL111" s="8">
        <f>[4]Лист2!$AG108</f>
        <v>0</v>
      </c>
      <c r="BM111" s="9">
        <f>[4]Лист2!$AH254</f>
        <v>0</v>
      </c>
      <c r="BN111" s="8">
        <f>[4]Лист2!$AH108</f>
        <v>0</v>
      </c>
      <c r="BO111" s="9">
        <f>[4]Лист2!$AI254</f>
        <v>0</v>
      </c>
      <c r="BP111" s="8">
        <f>[4]Лист2!$AI108</f>
        <v>0</v>
      </c>
      <c r="BQ111" s="9">
        <f>[4]Лист2!$AM254</f>
        <v>6</v>
      </c>
      <c r="BR111" s="8">
        <f>[4]Лист2!$AM108</f>
        <v>260867.56</v>
      </c>
      <c r="BS111" s="9">
        <f>[4]Лист2!$AJ254</f>
        <v>4</v>
      </c>
      <c r="BT111" s="40">
        <f>[4]Лист2!$AJ108</f>
        <v>285920</v>
      </c>
      <c r="BU111" s="9">
        <f>[4]Лист2!$AK254</f>
        <v>0</v>
      </c>
      <c r="BV111" s="8">
        <f>[4]Лист2!$AK108</f>
        <v>0</v>
      </c>
      <c r="BW111" s="9">
        <f>[4]Лист2!$AL254</f>
        <v>4</v>
      </c>
      <c r="BX111" s="40">
        <f>[4]Лист2!$AL108</f>
        <v>285920</v>
      </c>
      <c r="BY111" s="9">
        <f>[4]Лист2!$AN254</f>
        <v>0</v>
      </c>
      <c r="BZ111" s="8">
        <f>[4]Лист2!$AN108</f>
        <v>0</v>
      </c>
      <c r="CA111" s="8">
        <f t="shared" si="29"/>
        <v>142960</v>
      </c>
      <c r="CB111" s="8">
        <f t="shared" si="30"/>
        <v>0</v>
      </c>
      <c r="CC111" s="9">
        <f>[4]Лист2!$AQ254</f>
        <v>0</v>
      </c>
      <c r="CD111" s="8">
        <f>[4]Лист2!$AQ108</f>
        <v>0</v>
      </c>
      <c r="CE111" s="9">
        <f>[4]Лист2!$AR254</f>
        <v>0</v>
      </c>
      <c r="CF111" s="8">
        <f>[4]Лист2!$AR108</f>
        <v>0</v>
      </c>
      <c r="CG111" s="9">
        <f>[4]Лист2!$AS254</f>
        <v>0</v>
      </c>
      <c r="CH111" s="8">
        <f>[4]Лист2!$AS108</f>
        <v>0</v>
      </c>
      <c r="CI111" s="9">
        <f>[4]Лист2!$AW254</f>
        <v>0</v>
      </c>
      <c r="CJ111" s="8">
        <f>[4]Лист2!$AW108</f>
        <v>0</v>
      </c>
      <c r="CK111" s="9">
        <f>[4]Лист2!$AT254</f>
        <v>2</v>
      </c>
      <c r="CL111" s="40">
        <f>[4]Лист2!$AT108</f>
        <v>142960</v>
      </c>
      <c r="CM111" s="9">
        <f>[4]Лист2!$AU254</f>
        <v>0</v>
      </c>
      <c r="CN111" s="8">
        <f>[4]Лист2!$AU108</f>
        <v>0</v>
      </c>
      <c r="CO111" s="9">
        <f>[4]Лист2!$AV254</f>
        <v>2</v>
      </c>
      <c r="CP111" s="40">
        <f>[4]Лист2!$AV108</f>
        <v>142960</v>
      </c>
      <c r="CQ111" s="9">
        <f>[4]Лист2!$AX254</f>
        <v>0</v>
      </c>
      <c r="CR111" s="8">
        <f>[4]Лист2!$AX108</f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175</v>
      </c>
      <c r="E112" s="25" t="s">
        <v>160</v>
      </c>
      <c r="F112" s="31" t="s">
        <v>176</v>
      </c>
      <c r="G112" s="8">
        <f t="shared" si="21"/>
        <v>1004574.84</v>
      </c>
      <c r="H112" s="8">
        <f t="shared" si="22"/>
        <v>1004574.84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1004574.84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128975.32</v>
      </c>
      <c r="Z112" s="8">
        <f t="shared" si="24"/>
        <v>128975.32</v>
      </c>
      <c r="AA112" s="9">
        <f>[4]Лист2!$M255</f>
        <v>0</v>
      </c>
      <c r="AB112" s="8">
        <f>[4]Лист2!$M109</f>
        <v>0</v>
      </c>
      <c r="AC112" s="9">
        <f>[4]Лист2!$N255</f>
        <v>0</v>
      </c>
      <c r="AD112" s="8">
        <f>[4]Лист2!$N109</f>
        <v>0</v>
      </c>
      <c r="AE112" s="9">
        <f>[4]Лист2!$O255</f>
        <v>0</v>
      </c>
      <c r="AF112" s="8">
        <f>[4]Лист2!$O109</f>
        <v>128975.32</v>
      </c>
      <c r="AG112" s="9">
        <f>[4]Лист2!$S255</f>
        <v>0</v>
      </c>
      <c r="AH112" s="8">
        <f>[4]Лист2!$S109</f>
        <v>0</v>
      </c>
      <c r="AI112" s="9">
        <f>[4]Лист2!$P255</f>
        <v>0</v>
      </c>
      <c r="AJ112" s="40">
        <f>[4]Лист2!$P109</f>
        <v>0</v>
      </c>
      <c r="AK112" s="9">
        <f>[4]Лист2!$Q255</f>
        <v>0</v>
      </c>
      <c r="AL112" s="8">
        <f>[4]Лист2!$Q109</f>
        <v>0</v>
      </c>
      <c r="AM112" s="9">
        <f>[4]Лист2!$R255</f>
        <v>0</v>
      </c>
      <c r="AN112" s="40">
        <f>[4]Лист2!$R109</f>
        <v>0</v>
      </c>
      <c r="AO112" s="9">
        <f>[4]Лист2!$T255</f>
        <v>0</v>
      </c>
      <c r="AP112" s="8">
        <f>[4]Лист2!$T109</f>
        <v>0</v>
      </c>
      <c r="AQ112" s="8">
        <f t="shared" si="25"/>
        <v>349534.2</v>
      </c>
      <c r="AR112" s="8">
        <f t="shared" si="26"/>
        <v>349534.2</v>
      </c>
      <c r="AS112" s="9">
        <f>[4]Лист2!$W255</f>
        <v>0</v>
      </c>
      <c r="AT112" s="8">
        <f>[4]Лист2!$W109</f>
        <v>0</v>
      </c>
      <c r="AU112" s="9">
        <f>[4]Лист2!$X255</f>
        <v>0</v>
      </c>
      <c r="AV112" s="8">
        <f>[4]Лист2!$X109</f>
        <v>0</v>
      </c>
      <c r="AW112" s="9">
        <f>[4]Лист2!$Y255</f>
        <v>0</v>
      </c>
      <c r="AX112" s="8">
        <f>[4]Лист2!$Y109</f>
        <v>349534.2</v>
      </c>
      <c r="AY112" s="9">
        <f>[4]Лист2!$AC255</f>
        <v>0</v>
      </c>
      <c r="AZ112" s="8">
        <f>[4]Лист2!$AC109</f>
        <v>0</v>
      </c>
      <c r="BA112" s="9">
        <f>[4]Лист2!$Z255</f>
        <v>0</v>
      </c>
      <c r="BB112" s="40">
        <f>[4]Лист2!$Z109</f>
        <v>0</v>
      </c>
      <c r="BC112" s="9">
        <f>[4]Лист2!$AA255</f>
        <v>0</v>
      </c>
      <c r="BD112" s="8">
        <f>[4]Лист2!$AA109</f>
        <v>0</v>
      </c>
      <c r="BE112" s="9">
        <f>[4]Лист2!$AB255</f>
        <v>0</v>
      </c>
      <c r="BF112" s="40">
        <f>[4]Лист2!$AB109</f>
        <v>0</v>
      </c>
      <c r="BG112" s="9">
        <f>[4]Лист2!$AD255</f>
        <v>0</v>
      </c>
      <c r="BH112" s="8">
        <f>[4]Лист2!$AD109</f>
        <v>0</v>
      </c>
      <c r="BI112" s="8">
        <f t="shared" si="27"/>
        <v>349534.2</v>
      </c>
      <c r="BJ112" s="8">
        <f t="shared" si="28"/>
        <v>349534.2</v>
      </c>
      <c r="BK112" s="9">
        <f>[4]Лист2!$AG255</f>
        <v>0</v>
      </c>
      <c r="BL112" s="8">
        <f>[4]Лист2!$AG109</f>
        <v>0</v>
      </c>
      <c r="BM112" s="9">
        <f>[4]Лист2!$AH255</f>
        <v>0</v>
      </c>
      <c r="BN112" s="8">
        <f>[4]Лист2!$AH109</f>
        <v>0</v>
      </c>
      <c r="BO112" s="9">
        <f>[4]Лист2!$AI255</f>
        <v>0</v>
      </c>
      <c r="BP112" s="8">
        <f>[4]Лист2!$AI109</f>
        <v>349534.2</v>
      </c>
      <c r="BQ112" s="9">
        <f>[4]Лист2!$AM255</f>
        <v>0</v>
      </c>
      <c r="BR112" s="8">
        <f>[4]Лист2!$AM109</f>
        <v>0</v>
      </c>
      <c r="BS112" s="9">
        <f>[4]Лист2!$AJ255</f>
        <v>0</v>
      </c>
      <c r="BT112" s="40">
        <f>[4]Лист2!$AJ109</f>
        <v>0</v>
      </c>
      <c r="BU112" s="9">
        <f>[4]Лист2!$AK255</f>
        <v>0</v>
      </c>
      <c r="BV112" s="8">
        <f>[4]Лист2!$AK109</f>
        <v>0</v>
      </c>
      <c r="BW112" s="9">
        <f>[4]Лист2!$AL255</f>
        <v>0</v>
      </c>
      <c r="BX112" s="40">
        <f>[4]Лист2!$AL109</f>
        <v>0</v>
      </c>
      <c r="BY112" s="9">
        <f>[4]Лист2!$AN255</f>
        <v>0</v>
      </c>
      <c r="BZ112" s="8">
        <f>[4]Лист2!$AN109</f>
        <v>0</v>
      </c>
      <c r="CA112" s="8">
        <f t="shared" si="29"/>
        <v>176531.12</v>
      </c>
      <c r="CB112" s="8">
        <f t="shared" si="30"/>
        <v>176531.12</v>
      </c>
      <c r="CC112" s="9">
        <f>[4]Лист2!$AQ255</f>
        <v>0</v>
      </c>
      <c r="CD112" s="8">
        <f>[4]Лист2!$AQ109</f>
        <v>0</v>
      </c>
      <c r="CE112" s="9">
        <f>[4]Лист2!$AR255</f>
        <v>0</v>
      </c>
      <c r="CF112" s="8">
        <f>[4]Лист2!$AR109</f>
        <v>0</v>
      </c>
      <c r="CG112" s="9">
        <f>[4]Лист2!$AS255</f>
        <v>0</v>
      </c>
      <c r="CH112" s="8">
        <f>[4]Лист2!$AS109</f>
        <v>176531.12</v>
      </c>
      <c r="CI112" s="9">
        <f>[4]Лист2!$AW255</f>
        <v>0</v>
      </c>
      <c r="CJ112" s="8">
        <f>[4]Лист2!$AW109</f>
        <v>0</v>
      </c>
      <c r="CK112" s="9">
        <f>[4]Лист2!$AT255</f>
        <v>0</v>
      </c>
      <c r="CL112" s="40">
        <f>[4]Лист2!$AT109</f>
        <v>0</v>
      </c>
      <c r="CM112" s="9">
        <f>[4]Лист2!$AU255</f>
        <v>0</v>
      </c>
      <c r="CN112" s="8">
        <f>[4]Лист2!$AU109</f>
        <v>0</v>
      </c>
      <c r="CO112" s="9">
        <f>[4]Лист2!$AV255</f>
        <v>0</v>
      </c>
      <c r="CP112" s="40">
        <f>[4]Лист2!$AV109</f>
        <v>0</v>
      </c>
      <c r="CQ112" s="9">
        <f>[4]Лист2!$AX255</f>
        <v>0</v>
      </c>
      <c r="CR112" s="8">
        <f>[4]Лист2!$AX109</f>
        <v>0</v>
      </c>
    </row>
    <row r="113" spans="1:96" x14ac:dyDescent="0.25">
      <c r="A113" s="12">
        <v>92</v>
      </c>
      <c r="B113" s="18" t="s">
        <v>133</v>
      </c>
      <c r="C113" s="12">
        <v>330400</v>
      </c>
      <c r="D113" s="25" t="s">
        <v>175</v>
      </c>
      <c r="E113" s="25" t="s">
        <v>160</v>
      </c>
      <c r="F113" s="31" t="s">
        <v>176</v>
      </c>
      <c r="G113" s="8">
        <f t="shared" si="21"/>
        <v>289680.71999999997</v>
      </c>
      <c r="H113" s="8">
        <f t="shared" si="22"/>
        <v>289680.71999999997</v>
      </c>
      <c r="I113" s="9">
        <f t="shared" si="32"/>
        <v>218</v>
      </c>
      <c r="J113" s="8">
        <f t="shared" si="32"/>
        <v>98518.56</v>
      </c>
      <c r="K113" s="9">
        <f t="shared" si="32"/>
        <v>0</v>
      </c>
      <c r="L113" s="8">
        <f t="shared" si="32"/>
        <v>0</v>
      </c>
      <c r="M113" s="9">
        <f t="shared" si="32"/>
        <v>180</v>
      </c>
      <c r="N113" s="8">
        <f t="shared" si="32"/>
        <v>191162.16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71132.210000000006</v>
      </c>
      <c r="Z113" s="8">
        <f t="shared" si="24"/>
        <v>71132.210000000006</v>
      </c>
      <c r="AA113" s="9">
        <f>[4]Лист2!$M256</f>
        <v>54</v>
      </c>
      <c r="AB113" s="8">
        <f>[4]Лист2!$M110</f>
        <v>24403.68</v>
      </c>
      <c r="AC113" s="9">
        <f>[4]Лист2!$N256</f>
        <v>0</v>
      </c>
      <c r="AD113" s="8">
        <f>[4]Лист2!$N110</f>
        <v>0</v>
      </c>
      <c r="AE113" s="9">
        <f>[4]Лист2!$O256</f>
        <v>44</v>
      </c>
      <c r="AF113" s="8">
        <f>[4]Лист2!$O110</f>
        <v>46728.53</v>
      </c>
      <c r="AG113" s="9">
        <f>[4]Лист2!$S256</f>
        <v>0</v>
      </c>
      <c r="AH113" s="8">
        <f>[4]Лист2!$S110</f>
        <v>0</v>
      </c>
      <c r="AI113" s="9">
        <f>[4]Лист2!$P256</f>
        <v>0</v>
      </c>
      <c r="AJ113" s="40">
        <f>[4]Лист2!$P110</f>
        <v>0</v>
      </c>
      <c r="AK113" s="9">
        <f>[4]Лист2!$Q256</f>
        <v>0</v>
      </c>
      <c r="AL113" s="8">
        <f>[4]Лист2!$Q110</f>
        <v>0</v>
      </c>
      <c r="AM113" s="9">
        <f>[4]Лист2!$R256</f>
        <v>0</v>
      </c>
      <c r="AN113" s="40">
        <f>[4]Лист2!$R110</f>
        <v>0</v>
      </c>
      <c r="AO113" s="9">
        <f>[4]Лист2!$T256</f>
        <v>0</v>
      </c>
      <c r="AP113" s="8">
        <f>[4]Лист2!$T110</f>
        <v>0</v>
      </c>
      <c r="AQ113" s="8">
        <f t="shared" si="25"/>
        <v>70680.289999999994</v>
      </c>
      <c r="AR113" s="8">
        <f t="shared" si="26"/>
        <v>70680.289999999994</v>
      </c>
      <c r="AS113" s="9">
        <f>[4]Лист2!$W256</f>
        <v>53</v>
      </c>
      <c r="AT113" s="8">
        <f>[4]Лист2!$W110</f>
        <v>23951.759999999998</v>
      </c>
      <c r="AU113" s="9">
        <f>[4]Лист2!$X256</f>
        <v>0</v>
      </c>
      <c r="AV113" s="8">
        <f>[4]Лист2!$X110</f>
        <v>0</v>
      </c>
      <c r="AW113" s="9">
        <f>[4]Лист2!$Y256</f>
        <v>44</v>
      </c>
      <c r="AX113" s="8">
        <f>[4]Лист2!$Y110</f>
        <v>46728.53</v>
      </c>
      <c r="AY113" s="9">
        <f>[4]Лист2!$AC256</f>
        <v>0</v>
      </c>
      <c r="AZ113" s="8">
        <f>[4]Лист2!$AC110</f>
        <v>0</v>
      </c>
      <c r="BA113" s="9">
        <f>[4]Лист2!$Z256</f>
        <v>0</v>
      </c>
      <c r="BB113" s="40">
        <f>[4]Лист2!$Z110</f>
        <v>0</v>
      </c>
      <c r="BC113" s="9">
        <f>[4]Лист2!$AA256</f>
        <v>0</v>
      </c>
      <c r="BD113" s="8">
        <f>[4]Лист2!$AA110</f>
        <v>0</v>
      </c>
      <c r="BE113" s="9">
        <f>[4]Лист2!$AB256</f>
        <v>0</v>
      </c>
      <c r="BF113" s="40">
        <f>[4]Лист2!$AB110</f>
        <v>0</v>
      </c>
      <c r="BG113" s="9">
        <f>[4]Лист2!$AD256</f>
        <v>0</v>
      </c>
      <c r="BH113" s="8">
        <f>[4]Лист2!$AD110</f>
        <v>0</v>
      </c>
      <c r="BI113" s="8">
        <f t="shared" si="27"/>
        <v>70680.289999999994</v>
      </c>
      <c r="BJ113" s="8">
        <f t="shared" si="28"/>
        <v>70680.289999999994</v>
      </c>
      <c r="BK113" s="9">
        <f>[4]Лист2!$AG256</f>
        <v>53</v>
      </c>
      <c r="BL113" s="8">
        <f>[4]Лист2!$AG110</f>
        <v>23951.759999999998</v>
      </c>
      <c r="BM113" s="9">
        <f>[4]Лист2!$AH256</f>
        <v>0</v>
      </c>
      <c r="BN113" s="8">
        <f>[4]Лист2!$AH110</f>
        <v>0</v>
      </c>
      <c r="BO113" s="9">
        <f>[4]Лист2!$AI256</f>
        <v>44</v>
      </c>
      <c r="BP113" s="8">
        <f>[4]Лист2!$AI110</f>
        <v>46728.53</v>
      </c>
      <c r="BQ113" s="9">
        <f>[4]Лист2!$AM256</f>
        <v>0</v>
      </c>
      <c r="BR113" s="8">
        <f>[4]Лист2!$AM110</f>
        <v>0</v>
      </c>
      <c r="BS113" s="9">
        <f>[4]Лист2!$AJ256</f>
        <v>0</v>
      </c>
      <c r="BT113" s="40">
        <f>[4]Лист2!$AJ110</f>
        <v>0</v>
      </c>
      <c r="BU113" s="9">
        <f>[4]Лист2!$AK256</f>
        <v>0</v>
      </c>
      <c r="BV113" s="8">
        <f>[4]Лист2!$AK110</f>
        <v>0</v>
      </c>
      <c r="BW113" s="9">
        <f>[4]Лист2!$AL256</f>
        <v>0</v>
      </c>
      <c r="BX113" s="40">
        <f>[4]Лист2!$AL110</f>
        <v>0</v>
      </c>
      <c r="BY113" s="9">
        <f>[4]Лист2!$AN256</f>
        <v>0</v>
      </c>
      <c r="BZ113" s="8">
        <f>[4]Лист2!$AN110</f>
        <v>0</v>
      </c>
      <c r="CA113" s="8">
        <f t="shared" si="29"/>
        <v>77187.929999999993</v>
      </c>
      <c r="CB113" s="8">
        <f t="shared" si="30"/>
        <v>77187.929999999993</v>
      </c>
      <c r="CC113" s="9">
        <f>[4]Лист2!$AQ256</f>
        <v>58</v>
      </c>
      <c r="CD113" s="8">
        <f>[4]Лист2!$AQ110</f>
        <v>26211.360000000001</v>
      </c>
      <c r="CE113" s="9">
        <f>[4]Лист2!$AR256</f>
        <v>0</v>
      </c>
      <c r="CF113" s="8">
        <f>[4]Лист2!$AR110</f>
        <v>0</v>
      </c>
      <c r="CG113" s="9">
        <f>[4]Лист2!$AS256</f>
        <v>48</v>
      </c>
      <c r="CH113" s="8">
        <f>[4]Лист2!$AS110</f>
        <v>50976.57</v>
      </c>
      <c r="CI113" s="9">
        <f>[4]Лист2!$AW256</f>
        <v>0</v>
      </c>
      <c r="CJ113" s="8">
        <f>[4]Лист2!$AW110</f>
        <v>0</v>
      </c>
      <c r="CK113" s="9">
        <f>[4]Лист2!$AT256</f>
        <v>0</v>
      </c>
      <c r="CL113" s="40">
        <f>[4]Лист2!$AT110</f>
        <v>0</v>
      </c>
      <c r="CM113" s="9">
        <f>[4]Лист2!$AU256</f>
        <v>0</v>
      </c>
      <c r="CN113" s="8">
        <f>[4]Лист2!$AU110</f>
        <v>0</v>
      </c>
      <c r="CO113" s="9">
        <f>[4]Лист2!$AV256</f>
        <v>0</v>
      </c>
      <c r="CP113" s="40">
        <f>[4]Лист2!$AV110</f>
        <v>0</v>
      </c>
      <c r="CQ113" s="9">
        <f>[4]Лист2!$AX256</f>
        <v>0</v>
      </c>
      <c r="CR113" s="8">
        <f>[4]Лист2!$AX110</f>
        <v>0</v>
      </c>
    </row>
    <row r="114" spans="1:96" x14ac:dyDescent="0.25">
      <c r="A114" s="12">
        <v>93</v>
      </c>
      <c r="B114" s="18" t="s">
        <v>134</v>
      </c>
      <c r="C114" s="12">
        <v>330405</v>
      </c>
      <c r="D114" s="25" t="s">
        <v>175</v>
      </c>
      <c r="E114" s="25" t="s">
        <v>160</v>
      </c>
      <c r="F114" s="31" t="s">
        <v>176</v>
      </c>
      <c r="G114" s="8">
        <f t="shared" si="21"/>
        <v>59521.53</v>
      </c>
      <c r="H114" s="8">
        <f t="shared" si="22"/>
        <v>42776.94</v>
      </c>
      <c r="I114" s="9">
        <f t="shared" si="32"/>
        <v>106</v>
      </c>
      <c r="J114" s="8">
        <f t="shared" si="32"/>
        <v>22428.32</v>
      </c>
      <c r="K114" s="9">
        <f t="shared" si="32"/>
        <v>0</v>
      </c>
      <c r="L114" s="8">
        <f t="shared" si="32"/>
        <v>0</v>
      </c>
      <c r="M114" s="9">
        <f t="shared" si="32"/>
        <v>29</v>
      </c>
      <c r="N114" s="8">
        <f t="shared" si="32"/>
        <v>20348.62</v>
      </c>
      <c r="O114" s="9">
        <f t="shared" si="32"/>
        <v>3</v>
      </c>
      <c r="P114" s="8">
        <f t="shared" si="32"/>
        <v>16744.59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42795.99</v>
      </c>
      <c r="Z114" s="8">
        <f t="shared" si="24"/>
        <v>26051.4</v>
      </c>
      <c r="AA114" s="9">
        <f>[4]Лист2!$M257</f>
        <v>52</v>
      </c>
      <c r="AB114" s="8">
        <f>[4]Лист2!$M111</f>
        <v>11653.72</v>
      </c>
      <c r="AC114" s="9">
        <f>[4]Лист2!$N257</f>
        <v>0</v>
      </c>
      <c r="AD114" s="8">
        <f>[4]Лист2!$N111</f>
        <v>0</v>
      </c>
      <c r="AE114" s="9">
        <f>[4]Лист2!$O257</f>
        <v>22</v>
      </c>
      <c r="AF114" s="8">
        <f>[4]Лист2!$O111</f>
        <v>14397.68</v>
      </c>
      <c r="AG114" s="9">
        <f>[4]Лист2!$S257</f>
        <v>3</v>
      </c>
      <c r="AH114" s="8">
        <f>[4]Лист2!$S111</f>
        <v>16744.59</v>
      </c>
      <c r="AI114" s="9">
        <f>[4]Лист2!$P257</f>
        <v>0</v>
      </c>
      <c r="AJ114" s="40">
        <f>[4]Лист2!$P111</f>
        <v>0</v>
      </c>
      <c r="AK114" s="9">
        <f>[4]Лист2!$Q257</f>
        <v>0</v>
      </c>
      <c r="AL114" s="8">
        <f>[4]Лист2!$Q111</f>
        <v>0</v>
      </c>
      <c r="AM114" s="9">
        <f>[4]Лист2!$R257</f>
        <v>0</v>
      </c>
      <c r="AN114" s="40">
        <f>[4]Лист2!$R111</f>
        <v>0</v>
      </c>
      <c r="AO114" s="9">
        <f>[4]Лист2!$T257</f>
        <v>0</v>
      </c>
      <c r="AP114" s="8">
        <f>[4]Лист2!$T111</f>
        <v>0</v>
      </c>
      <c r="AQ114" s="8">
        <f t="shared" si="25"/>
        <v>14975.82</v>
      </c>
      <c r="AR114" s="8">
        <f t="shared" si="26"/>
        <v>14975.82</v>
      </c>
      <c r="AS114" s="9">
        <f>[4]Лист2!$W257</f>
        <v>52</v>
      </c>
      <c r="AT114" s="8">
        <f>[4]Лист2!$W111</f>
        <v>10353.719999999999</v>
      </c>
      <c r="AU114" s="9">
        <f>[4]Лист2!$X257</f>
        <v>0</v>
      </c>
      <c r="AV114" s="8">
        <f>[4]Лист2!$X111</f>
        <v>0</v>
      </c>
      <c r="AW114" s="9">
        <f>[4]Лист2!$Y257</f>
        <v>5</v>
      </c>
      <c r="AX114" s="8">
        <f>[4]Лист2!$Y111</f>
        <v>4622.1000000000004</v>
      </c>
      <c r="AY114" s="9">
        <f>[4]Лист2!$AC257</f>
        <v>0</v>
      </c>
      <c r="AZ114" s="8">
        <f>[4]Лист2!$AC111</f>
        <v>0</v>
      </c>
      <c r="BA114" s="9">
        <f>[4]Лист2!$Z257</f>
        <v>0</v>
      </c>
      <c r="BB114" s="40">
        <f>[4]Лист2!$Z111</f>
        <v>0</v>
      </c>
      <c r="BC114" s="9">
        <f>[4]Лист2!$AA257</f>
        <v>0</v>
      </c>
      <c r="BD114" s="8">
        <f>[4]Лист2!$AA111</f>
        <v>0</v>
      </c>
      <c r="BE114" s="9">
        <f>[4]Лист2!$AB257</f>
        <v>0</v>
      </c>
      <c r="BF114" s="40">
        <f>[4]Лист2!$AB111</f>
        <v>0</v>
      </c>
      <c r="BG114" s="9">
        <f>[4]Лист2!$AD257</f>
        <v>0</v>
      </c>
      <c r="BH114" s="8">
        <f>[4]Лист2!$AD111</f>
        <v>0</v>
      </c>
      <c r="BI114" s="8">
        <f t="shared" si="27"/>
        <v>874.86</v>
      </c>
      <c r="BJ114" s="8">
        <f t="shared" si="28"/>
        <v>874.86</v>
      </c>
      <c r="BK114" s="9">
        <f>[4]Лист2!$AG257</f>
        <v>1</v>
      </c>
      <c r="BL114" s="8">
        <f>[4]Лист2!$AG111</f>
        <v>210.44</v>
      </c>
      <c r="BM114" s="9">
        <f>[4]Лист2!$AH257</f>
        <v>0</v>
      </c>
      <c r="BN114" s="8">
        <f>[4]Лист2!$AH111</f>
        <v>0</v>
      </c>
      <c r="BO114" s="9">
        <f>[4]Лист2!$AI257</f>
        <v>1</v>
      </c>
      <c r="BP114" s="8">
        <f>[4]Лист2!$AI111</f>
        <v>664.42</v>
      </c>
      <c r="BQ114" s="9">
        <f>[4]Лист2!$AM257</f>
        <v>0</v>
      </c>
      <c r="BR114" s="8">
        <f>[4]Лист2!$AM111</f>
        <v>0</v>
      </c>
      <c r="BS114" s="9">
        <f>[4]Лист2!$AJ257</f>
        <v>0</v>
      </c>
      <c r="BT114" s="40">
        <f>[4]Лист2!$AJ111</f>
        <v>0</v>
      </c>
      <c r="BU114" s="9">
        <f>[4]Лист2!$AK257</f>
        <v>0</v>
      </c>
      <c r="BV114" s="8">
        <f>[4]Лист2!$AK111</f>
        <v>0</v>
      </c>
      <c r="BW114" s="9">
        <f>[4]Лист2!$AL257</f>
        <v>0</v>
      </c>
      <c r="BX114" s="40">
        <f>[4]Лист2!$AL111</f>
        <v>0</v>
      </c>
      <c r="BY114" s="9">
        <f>[4]Лист2!$AN257</f>
        <v>0</v>
      </c>
      <c r="BZ114" s="8">
        <f>[4]Лист2!$AN111</f>
        <v>0</v>
      </c>
      <c r="CA114" s="8">
        <f t="shared" si="29"/>
        <v>874.86</v>
      </c>
      <c r="CB114" s="8">
        <f t="shared" si="30"/>
        <v>874.86</v>
      </c>
      <c r="CC114" s="9">
        <f>[4]Лист2!$AQ257</f>
        <v>1</v>
      </c>
      <c r="CD114" s="8">
        <f>[4]Лист2!$AQ111</f>
        <v>210.44</v>
      </c>
      <c r="CE114" s="9">
        <f>[4]Лист2!$AR257</f>
        <v>0</v>
      </c>
      <c r="CF114" s="8">
        <f>[4]Лист2!$AR111</f>
        <v>0</v>
      </c>
      <c r="CG114" s="9">
        <f>[4]Лист2!$AS257</f>
        <v>1</v>
      </c>
      <c r="CH114" s="8">
        <f>[4]Лист2!$AS111</f>
        <v>664.42</v>
      </c>
      <c r="CI114" s="9">
        <f>[4]Лист2!$AW257</f>
        <v>0</v>
      </c>
      <c r="CJ114" s="8">
        <f>[4]Лист2!$AW111</f>
        <v>0</v>
      </c>
      <c r="CK114" s="9">
        <f>[4]Лист2!$AT257</f>
        <v>0</v>
      </c>
      <c r="CL114" s="40">
        <f>[4]Лист2!$AT111</f>
        <v>0</v>
      </c>
      <c r="CM114" s="9">
        <f>[4]Лист2!$AU257</f>
        <v>0</v>
      </c>
      <c r="CN114" s="8">
        <f>[4]Лист2!$AU111</f>
        <v>0</v>
      </c>
      <c r="CO114" s="9">
        <f>[4]Лист2!$AV257</f>
        <v>0</v>
      </c>
      <c r="CP114" s="40">
        <f>[4]Лист2!$AV111</f>
        <v>0</v>
      </c>
      <c r="CQ114" s="9">
        <f>[4]Лист2!$AX257</f>
        <v>0</v>
      </c>
      <c r="CR114" s="8">
        <f>[4]Лист2!$AX111</f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f>[4]Лист2!$M258</f>
        <v>0</v>
      </c>
      <c r="AB115" s="8">
        <f>[4]Лист2!$M112</f>
        <v>0</v>
      </c>
      <c r="AC115" s="9">
        <f>[4]Лист2!$N258</f>
        <v>0</v>
      </c>
      <c r="AD115" s="8">
        <f>[4]Лист2!$N112</f>
        <v>0</v>
      </c>
      <c r="AE115" s="9">
        <f>[4]Лист2!$O258</f>
        <v>0</v>
      </c>
      <c r="AF115" s="8">
        <f>[4]Лист2!$O112</f>
        <v>0</v>
      </c>
      <c r="AG115" s="9">
        <f>[4]Лист2!$S258</f>
        <v>0</v>
      </c>
      <c r="AH115" s="8">
        <f>[4]Лист2!$S112</f>
        <v>0</v>
      </c>
      <c r="AI115" s="9">
        <f>[4]Лист2!$P258</f>
        <v>0</v>
      </c>
      <c r="AJ115" s="40">
        <f>[4]Лист2!$P112</f>
        <v>0</v>
      </c>
      <c r="AK115" s="9">
        <f>[4]Лист2!$Q258</f>
        <v>0</v>
      </c>
      <c r="AL115" s="8">
        <f>[4]Лист2!$Q112</f>
        <v>0</v>
      </c>
      <c r="AM115" s="9">
        <f>[4]Лист2!$R258</f>
        <v>0</v>
      </c>
      <c r="AN115" s="40">
        <f>[4]Лист2!$R112</f>
        <v>0</v>
      </c>
      <c r="AO115" s="9">
        <f>[4]Лист2!$T258</f>
        <v>0</v>
      </c>
      <c r="AP115" s="8">
        <f>[4]Лист2!$T112</f>
        <v>0</v>
      </c>
      <c r="AQ115" s="8">
        <f t="shared" si="25"/>
        <v>0</v>
      </c>
      <c r="AR115" s="8">
        <f t="shared" si="26"/>
        <v>0</v>
      </c>
      <c r="AS115" s="9">
        <f>[4]Лист2!$W258</f>
        <v>0</v>
      </c>
      <c r="AT115" s="8">
        <f>[4]Лист2!$W112</f>
        <v>0</v>
      </c>
      <c r="AU115" s="9">
        <f>[4]Лист2!$X258</f>
        <v>0</v>
      </c>
      <c r="AV115" s="8">
        <f>[4]Лист2!$X112</f>
        <v>0</v>
      </c>
      <c r="AW115" s="9">
        <f>[4]Лист2!$Y258</f>
        <v>0</v>
      </c>
      <c r="AX115" s="8">
        <f>[4]Лист2!$Y112</f>
        <v>0</v>
      </c>
      <c r="AY115" s="9">
        <f>[4]Лист2!$AC258</f>
        <v>0</v>
      </c>
      <c r="AZ115" s="8">
        <f>[4]Лист2!$AC112</f>
        <v>0</v>
      </c>
      <c r="BA115" s="9">
        <f>[4]Лист2!$Z258</f>
        <v>0</v>
      </c>
      <c r="BB115" s="40">
        <f>[4]Лист2!$Z112</f>
        <v>0</v>
      </c>
      <c r="BC115" s="9">
        <f>[4]Лист2!$AA258</f>
        <v>0</v>
      </c>
      <c r="BD115" s="8">
        <f>[4]Лист2!$AA112</f>
        <v>0</v>
      </c>
      <c r="BE115" s="9">
        <f>[4]Лист2!$AB258</f>
        <v>0</v>
      </c>
      <c r="BF115" s="40">
        <f>[4]Лист2!$AB112</f>
        <v>0</v>
      </c>
      <c r="BG115" s="9">
        <f>[4]Лист2!$AD258</f>
        <v>0</v>
      </c>
      <c r="BH115" s="8">
        <f>[4]Лист2!$AD112</f>
        <v>0</v>
      </c>
      <c r="BI115" s="8">
        <f t="shared" si="27"/>
        <v>0</v>
      </c>
      <c r="BJ115" s="8">
        <f t="shared" si="28"/>
        <v>0</v>
      </c>
      <c r="BK115" s="9">
        <f>[4]Лист2!$AG258</f>
        <v>0</v>
      </c>
      <c r="BL115" s="8">
        <f>[4]Лист2!$AG112</f>
        <v>0</v>
      </c>
      <c r="BM115" s="9">
        <f>[4]Лист2!$AH258</f>
        <v>0</v>
      </c>
      <c r="BN115" s="8">
        <f>[4]Лист2!$AH112</f>
        <v>0</v>
      </c>
      <c r="BO115" s="9">
        <f>[4]Лист2!$AI258</f>
        <v>0</v>
      </c>
      <c r="BP115" s="8">
        <f>[4]Лист2!$AI112</f>
        <v>0</v>
      </c>
      <c r="BQ115" s="9">
        <f>[4]Лист2!$AM258</f>
        <v>0</v>
      </c>
      <c r="BR115" s="8">
        <f>[4]Лист2!$AM112</f>
        <v>0</v>
      </c>
      <c r="BS115" s="9">
        <f>[4]Лист2!$AJ258</f>
        <v>0</v>
      </c>
      <c r="BT115" s="40">
        <f>[4]Лист2!$AJ112</f>
        <v>0</v>
      </c>
      <c r="BU115" s="9">
        <f>[4]Лист2!$AK258</f>
        <v>0</v>
      </c>
      <c r="BV115" s="8">
        <f>[4]Лист2!$AK112</f>
        <v>0</v>
      </c>
      <c r="BW115" s="9">
        <f>[4]Лист2!$AL258</f>
        <v>0</v>
      </c>
      <c r="BX115" s="40">
        <f>[4]Лист2!$AL112</f>
        <v>0</v>
      </c>
      <c r="BY115" s="9">
        <f>[4]Лист2!$AN258</f>
        <v>0</v>
      </c>
      <c r="BZ115" s="8">
        <f>[4]Лист2!$AN112</f>
        <v>0</v>
      </c>
      <c r="CA115" s="8">
        <f t="shared" si="29"/>
        <v>0</v>
      </c>
      <c r="CB115" s="8">
        <f t="shared" si="30"/>
        <v>0</v>
      </c>
      <c r="CC115" s="9">
        <f>[4]Лист2!$AQ258</f>
        <v>0</v>
      </c>
      <c r="CD115" s="8">
        <f>[4]Лист2!$AQ112</f>
        <v>0</v>
      </c>
      <c r="CE115" s="9">
        <f>[4]Лист2!$AR258</f>
        <v>0</v>
      </c>
      <c r="CF115" s="8">
        <f>[4]Лист2!$AR112</f>
        <v>0</v>
      </c>
      <c r="CG115" s="9">
        <f>[4]Лист2!$AS258</f>
        <v>0</v>
      </c>
      <c r="CH115" s="8">
        <f>[4]Лист2!$AS112</f>
        <v>0</v>
      </c>
      <c r="CI115" s="9">
        <f>[4]Лист2!$AW258</f>
        <v>0</v>
      </c>
      <c r="CJ115" s="8">
        <f>[4]Лист2!$AW112</f>
        <v>0</v>
      </c>
      <c r="CK115" s="9">
        <f>[4]Лист2!$AT258</f>
        <v>0</v>
      </c>
      <c r="CL115" s="40">
        <f>[4]Лист2!$AT112</f>
        <v>0</v>
      </c>
      <c r="CM115" s="9">
        <f>[4]Лист2!$AU258</f>
        <v>0</v>
      </c>
      <c r="CN115" s="8">
        <f>[4]Лист2!$AU112</f>
        <v>0</v>
      </c>
      <c r="CO115" s="9">
        <f>[4]Лист2!$AV258</f>
        <v>0</v>
      </c>
      <c r="CP115" s="40">
        <f>[4]Лист2!$AV112</f>
        <v>0</v>
      </c>
      <c r="CQ115" s="9">
        <f>[4]Лист2!$AX258</f>
        <v>0</v>
      </c>
      <c r="CR115" s="8">
        <f>[4]Лист2!$AX112</f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177</v>
      </c>
      <c r="E116" s="25" t="s">
        <v>154</v>
      </c>
      <c r="F116" s="31" t="s">
        <v>178</v>
      </c>
      <c r="G116" s="8">
        <f t="shared" si="21"/>
        <v>4117482.68</v>
      </c>
      <c r="H116" s="8">
        <f t="shared" si="22"/>
        <v>713527.35</v>
      </c>
      <c r="I116" s="9">
        <f t="shared" si="32"/>
        <v>676</v>
      </c>
      <c r="J116" s="8">
        <f t="shared" si="32"/>
        <v>298153.92</v>
      </c>
      <c r="K116" s="9">
        <f t="shared" si="32"/>
        <v>76</v>
      </c>
      <c r="L116" s="8">
        <f t="shared" si="32"/>
        <v>25457.88</v>
      </c>
      <c r="M116" s="9">
        <f t="shared" si="32"/>
        <v>260</v>
      </c>
      <c r="N116" s="8">
        <f t="shared" si="32"/>
        <v>389915.55</v>
      </c>
      <c r="O116" s="9">
        <f t="shared" si="32"/>
        <v>10</v>
      </c>
      <c r="P116" s="8">
        <f t="shared" si="32"/>
        <v>16872.88</v>
      </c>
      <c r="Q116" s="9">
        <f t="shared" si="32"/>
        <v>73</v>
      </c>
      <c r="R116" s="8">
        <f t="shared" si="32"/>
        <v>3119681.83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88</v>
      </c>
      <c r="X116" s="8">
        <f t="shared" si="18"/>
        <v>267400.62</v>
      </c>
      <c r="Y116" s="8">
        <f t="shared" si="23"/>
        <v>384029.44</v>
      </c>
      <c r="Z116" s="8">
        <f t="shared" si="24"/>
        <v>208679.92</v>
      </c>
      <c r="AA116" s="9">
        <f>[4]Лист2!$M259</f>
        <v>163</v>
      </c>
      <c r="AB116" s="8">
        <f>[4]Лист2!$M113</f>
        <v>102163.55</v>
      </c>
      <c r="AC116" s="9">
        <f>[4]Лист2!$N259</f>
        <v>19</v>
      </c>
      <c r="AD116" s="8">
        <f>[4]Лист2!$N113</f>
        <v>8482.2800000000007</v>
      </c>
      <c r="AE116" s="9">
        <f>[4]Лист2!$O259</f>
        <v>65</v>
      </c>
      <c r="AF116" s="8">
        <f>[4]Лист2!$O113</f>
        <v>98034.09</v>
      </c>
      <c r="AG116" s="9">
        <f>[4]Лист2!$S259</f>
        <v>10</v>
      </c>
      <c r="AH116" s="8">
        <f>[4]Лист2!$S113</f>
        <v>16872.88</v>
      </c>
      <c r="AI116" s="9">
        <f>[4]Лист2!$P259</f>
        <v>4</v>
      </c>
      <c r="AJ116" s="40">
        <f>[4]Лист2!$P113</f>
        <v>50000</v>
      </c>
      <c r="AK116" s="9">
        <f>[4]Лист2!$Q259</f>
        <v>0</v>
      </c>
      <c r="AL116" s="8">
        <f>[4]Лист2!$Q113</f>
        <v>0</v>
      </c>
      <c r="AM116" s="9">
        <f>[4]Лист2!$R259</f>
        <v>0</v>
      </c>
      <c r="AN116" s="40">
        <f>[4]Лист2!$R113</f>
        <v>0</v>
      </c>
      <c r="AO116" s="9">
        <f>[4]Лист2!$T259</f>
        <v>22</v>
      </c>
      <c r="AP116" s="8">
        <f>[4]Лист2!$T113</f>
        <v>108476.64</v>
      </c>
      <c r="AQ116" s="8">
        <f t="shared" si="25"/>
        <v>620914.44999999995</v>
      </c>
      <c r="AR116" s="8">
        <f t="shared" si="26"/>
        <v>212437.81</v>
      </c>
      <c r="AS116" s="9">
        <f>[4]Лист2!$W259</f>
        <v>171</v>
      </c>
      <c r="AT116" s="8">
        <f>[4]Лист2!$W113</f>
        <v>98718.22</v>
      </c>
      <c r="AU116" s="9">
        <f>[4]Лист2!$X259</f>
        <v>19</v>
      </c>
      <c r="AV116" s="8">
        <f>[4]Лист2!$X113</f>
        <v>8484.93</v>
      </c>
      <c r="AW116" s="9">
        <f>[4]Лист2!$Y259</f>
        <v>65</v>
      </c>
      <c r="AX116" s="8">
        <f>[4]Лист2!$Y113</f>
        <v>105234.66</v>
      </c>
      <c r="AY116" s="9">
        <f>[4]Лист2!$AC259</f>
        <v>0</v>
      </c>
      <c r="AZ116" s="8">
        <f>[4]Лист2!$AC113</f>
        <v>0</v>
      </c>
      <c r="BA116" s="9">
        <f>[4]Лист2!$Z259</f>
        <v>23</v>
      </c>
      <c r="BB116" s="40">
        <f>[4]Лист2!$Z113</f>
        <v>300000</v>
      </c>
      <c r="BC116" s="9">
        <f>[4]Лист2!$AA259</f>
        <v>0</v>
      </c>
      <c r="BD116" s="8">
        <f>[4]Лист2!$AA113</f>
        <v>0</v>
      </c>
      <c r="BE116" s="9">
        <f>[4]Лист2!$AB259</f>
        <v>0</v>
      </c>
      <c r="BF116" s="40">
        <f>[4]Лист2!$AB113</f>
        <v>0</v>
      </c>
      <c r="BG116" s="9">
        <f>[4]Лист2!$AD259</f>
        <v>22</v>
      </c>
      <c r="BH116" s="8">
        <f>[4]Лист2!$AD113</f>
        <v>108476.64</v>
      </c>
      <c r="BI116" s="8">
        <f t="shared" si="27"/>
        <v>1428880.1</v>
      </c>
      <c r="BJ116" s="8">
        <f t="shared" si="28"/>
        <v>161214.38</v>
      </c>
      <c r="BK116" s="9">
        <f>[4]Лист2!$AG259</f>
        <v>342</v>
      </c>
      <c r="BL116" s="8">
        <f>[4]Лист2!$AG113</f>
        <v>97272.15</v>
      </c>
      <c r="BM116" s="9">
        <f>[4]Лист2!$AH259</f>
        <v>38</v>
      </c>
      <c r="BN116" s="8">
        <f>[4]Лист2!$AH113</f>
        <v>8490.67</v>
      </c>
      <c r="BO116" s="9">
        <f>[4]Лист2!$AI259</f>
        <v>65</v>
      </c>
      <c r="BP116" s="8">
        <f>[4]Лист2!$AI113</f>
        <v>55451.56</v>
      </c>
      <c r="BQ116" s="9">
        <f>[4]Лист2!$AM259</f>
        <v>0</v>
      </c>
      <c r="BR116" s="8">
        <f>[4]Лист2!$AM113</f>
        <v>0</v>
      </c>
      <c r="BS116" s="9">
        <f>[4]Лист2!$AJ259</f>
        <v>23</v>
      </c>
      <c r="BT116" s="40">
        <f>[4]Лист2!$AJ113</f>
        <v>1240000</v>
      </c>
      <c r="BU116" s="9">
        <f>[4]Лист2!$AK259</f>
        <v>0</v>
      </c>
      <c r="BV116" s="8">
        <f>[4]Лист2!$AK113</f>
        <v>0</v>
      </c>
      <c r="BW116" s="9">
        <f>[4]Лист2!$AL259</f>
        <v>0</v>
      </c>
      <c r="BX116" s="40">
        <f>[4]Лист2!$AL113</f>
        <v>0</v>
      </c>
      <c r="BY116" s="9">
        <f>[4]Лист2!$AN259</f>
        <v>22</v>
      </c>
      <c r="BZ116" s="8">
        <f>[4]Лист2!$AN113</f>
        <v>27665.72</v>
      </c>
      <c r="CA116" s="8">
        <f t="shared" si="29"/>
        <v>1683658.69</v>
      </c>
      <c r="CB116" s="8">
        <f t="shared" si="30"/>
        <v>131195.24</v>
      </c>
      <c r="CC116" s="9">
        <f>[4]Лист2!$AQ259</f>
        <v>0</v>
      </c>
      <c r="CD116" s="8">
        <f>[4]Лист2!$AQ113</f>
        <v>0</v>
      </c>
      <c r="CE116" s="9">
        <f>[4]Лист2!$AR259</f>
        <v>0</v>
      </c>
      <c r="CF116" s="8">
        <f>[4]Лист2!$AR113</f>
        <v>0</v>
      </c>
      <c r="CG116" s="9">
        <f>[4]Лист2!$AS259</f>
        <v>65</v>
      </c>
      <c r="CH116" s="8">
        <f>[4]Лист2!$AS113</f>
        <v>131195.24</v>
      </c>
      <c r="CI116" s="9">
        <f>[4]Лист2!$AW259</f>
        <v>0</v>
      </c>
      <c r="CJ116" s="8">
        <f>[4]Лист2!$AW113</f>
        <v>0</v>
      </c>
      <c r="CK116" s="9">
        <f>[4]Лист2!$AT259</f>
        <v>23</v>
      </c>
      <c r="CL116" s="40">
        <f>[4]Лист2!$AT113</f>
        <v>1529681.83</v>
      </c>
      <c r="CM116" s="9">
        <f>[4]Лист2!$AU259</f>
        <v>0</v>
      </c>
      <c r="CN116" s="8">
        <f>[4]Лист2!$AU113</f>
        <v>0</v>
      </c>
      <c r="CO116" s="9">
        <f>[4]Лист2!$AV259</f>
        <v>0</v>
      </c>
      <c r="CP116" s="40">
        <f>[4]Лист2!$AV113</f>
        <v>0</v>
      </c>
      <c r="CQ116" s="9">
        <f>[4]Лист2!$AX259</f>
        <v>22</v>
      </c>
      <c r="CR116" s="8">
        <f>[4]Лист2!$AX113</f>
        <v>22781.62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177</v>
      </c>
      <c r="E117" s="25" t="s">
        <v>160</v>
      </c>
      <c r="F117" s="31" t="s">
        <v>178</v>
      </c>
      <c r="G117" s="8">
        <f t="shared" si="21"/>
        <v>123697.15</v>
      </c>
      <c r="H117" s="8">
        <f t="shared" si="22"/>
        <v>70447.23</v>
      </c>
      <c r="I117" s="9">
        <f t="shared" si="32"/>
        <v>4</v>
      </c>
      <c r="J117" s="8">
        <f t="shared" si="32"/>
        <v>656.12</v>
      </c>
      <c r="K117" s="9">
        <f t="shared" si="32"/>
        <v>53</v>
      </c>
      <c r="L117" s="8">
        <f t="shared" si="32"/>
        <v>20630.59</v>
      </c>
      <c r="M117" s="9">
        <f t="shared" si="32"/>
        <v>104</v>
      </c>
      <c r="N117" s="8">
        <f t="shared" si="32"/>
        <v>49160.52</v>
      </c>
      <c r="O117" s="9">
        <f t="shared" si="32"/>
        <v>4</v>
      </c>
      <c r="P117" s="8">
        <f t="shared" si="32"/>
        <v>53249.919999999998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42511.5</v>
      </c>
      <c r="Z117" s="8">
        <f t="shared" si="24"/>
        <v>15886.54</v>
      </c>
      <c r="AA117" s="9">
        <f>[4]Лист2!$M260</f>
        <v>1</v>
      </c>
      <c r="AB117" s="8">
        <f>[4]Лист2!$M114</f>
        <v>146.88</v>
      </c>
      <c r="AC117" s="9">
        <f>[4]Лист2!$N260</f>
        <v>16</v>
      </c>
      <c r="AD117" s="8">
        <f>[4]Лист2!$N114</f>
        <v>6371.84</v>
      </c>
      <c r="AE117" s="9">
        <f>[4]Лист2!$O260</f>
        <v>22</v>
      </c>
      <c r="AF117" s="8">
        <f>[4]Лист2!$O114</f>
        <v>9367.82</v>
      </c>
      <c r="AG117" s="9">
        <f>[4]Лист2!$S260</f>
        <v>2</v>
      </c>
      <c r="AH117" s="8">
        <f>[4]Лист2!$S114</f>
        <v>26624.959999999999</v>
      </c>
      <c r="AI117" s="9">
        <f>[4]Лист2!$P260</f>
        <v>0</v>
      </c>
      <c r="AJ117" s="40">
        <f>[4]Лист2!$P114</f>
        <v>0</v>
      </c>
      <c r="AK117" s="9">
        <f>[4]Лист2!$Q260</f>
        <v>0</v>
      </c>
      <c r="AL117" s="8">
        <f>[4]Лист2!$Q114</f>
        <v>0</v>
      </c>
      <c r="AM117" s="9">
        <f>[4]Лист2!$R260</f>
        <v>0</v>
      </c>
      <c r="AN117" s="40">
        <f>[4]Лист2!$R114</f>
        <v>0</v>
      </c>
      <c r="AO117" s="9">
        <f>[4]Лист2!$T260</f>
        <v>0</v>
      </c>
      <c r="AP117" s="8">
        <f>[4]Лист2!$T114</f>
        <v>0</v>
      </c>
      <c r="AQ117" s="8">
        <f t="shared" si="25"/>
        <v>49494.53</v>
      </c>
      <c r="AR117" s="8">
        <f t="shared" si="26"/>
        <v>22869.57</v>
      </c>
      <c r="AS117" s="9">
        <f>[4]Лист2!$W260</f>
        <v>1</v>
      </c>
      <c r="AT117" s="8">
        <f>[4]Лист2!$W114</f>
        <v>170.93</v>
      </c>
      <c r="AU117" s="9">
        <f>[4]Лист2!$X260</f>
        <v>12</v>
      </c>
      <c r="AV117" s="8">
        <f>[4]Лист2!$X114</f>
        <v>4470</v>
      </c>
      <c r="AW117" s="9">
        <f>[4]Лист2!$Y260</f>
        <v>41</v>
      </c>
      <c r="AX117" s="8">
        <f>[4]Лист2!$Y114</f>
        <v>18228.64</v>
      </c>
      <c r="AY117" s="9">
        <f>[4]Лист2!$AC260</f>
        <v>2</v>
      </c>
      <c r="AZ117" s="8">
        <f>[4]Лист2!$AC114</f>
        <v>26624.959999999999</v>
      </c>
      <c r="BA117" s="9">
        <f>[4]Лист2!$Z260</f>
        <v>0</v>
      </c>
      <c r="BB117" s="40">
        <f>[4]Лист2!$Z114</f>
        <v>0</v>
      </c>
      <c r="BC117" s="9">
        <f>[4]Лист2!$AA260</f>
        <v>0</v>
      </c>
      <c r="BD117" s="8">
        <f>[4]Лист2!$AA114</f>
        <v>0</v>
      </c>
      <c r="BE117" s="9">
        <f>[4]Лист2!$AB260</f>
        <v>0</v>
      </c>
      <c r="BF117" s="40">
        <f>[4]Лист2!$AB114</f>
        <v>0</v>
      </c>
      <c r="BG117" s="9">
        <f>[4]Лист2!$AD260</f>
        <v>0</v>
      </c>
      <c r="BH117" s="8">
        <f>[4]Лист2!$AD114</f>
        <v>0</v>
      </c>
      <c r="BI117" s="8">
        <f t="shared" si="27"/>
        <v>20352.32</v>
      </c>
      <c r="BJ117" s="8">
        <f t="shared" si="28"/>
        <v>20352.32</v>
      </c>
      <c r="BK117" s="9">
        <f>[4]Лист2!$AG260</f>
        <v>1</v>
      </c>
      <c r="BL117" s="8">
        <f>[4]Лист2!$AG114</f>
        <v>169.4</v>
      </c>
      <c r="BM117" s="9">
        <f>[4]Лист2!$AH260</f>
        <v>16</v>
      </c>
      <c r="BN117" s="8">
        <f>[4]Лист2!$AH114</f>
        <v>6284.96</v>
      </c>
      <c r="BO117" s="9">
        <f>[4]Лист2!$AI260</f>
        <v>28</v>
      </c>
      <c r="BP117" s="8">
        <f>[4]Лист2!$AI114</f>
        <v>13897.96</v>
      </c>
      <c r="BQ117" s="9">
        <f>[4]Лист2!$AM260</f>
        <v>0</v>
      </c>
      <c r="BR117" s="8">
        <f>[4]Лист2!$AM114</f>
        <v>0</v>
      </c>
      <c r="BS117" s="9">
        <f>[4]Лист2!$AJ260</f>
        <v>0</v>
      </c>
      <c r="BT117" s="40">
        <f>[4]Лист2!$AJ114</f>
        <v>0</v>
      </c>
      <c r="BU117" s="9">
        <f>[4]Лист2!$AK260</f>
        <v>0</v>
      </c>
      <c r="BV117" s="8">
        <f>[4]Лист2!$AK114</f>
        <v>0</v>
      </c>
      <c r="BW117" s="9">
        <f>[4]Лист2!$AL260</f>
        <v>0</v>
      </c>
      <c r="BX117" s="40">
        <f>[4]Лист2!$AL114</f>
        <v>0</v>
      </c>
      <c r="BY117" s="9">
        <f>[4]Лист2!$AN260</f>
        <v>0</v>
      </c>
      <c r="BZ117" s="8">
        <f>[4]Лист2!$AN114</f>
        <v>0</v>
      </c>
      <c r="CA117" s="8">
        <f t="shared" si="29"/>
        <v>11338.8</v>
      </c>
      <c r="CB117" s="8">
        <f t="shared" si="30"/>
        <v>11338.8</v>
      </c>
      <c r="CC117" s="9">
        <f>[4]Лист2!$AQ260</f>
        <v>1</v>
      </c>
      <c r="CD117" s="8">
        <f>[4]Лист2!$AQ114</f>
        <v>168.91</v>
      </c>
      <c r="CE117" s="9">
        <f>[4]Лист2!$AR260</f>
        <v>9</v>
      </c>
      <c r="CF117" s="8">
        <f>[4]Лист2!$AR114</f>
        <v>3503.79</v>
      </c>
      <c r="CG117" s="9">
        <f>[4]Лист2!$AS260</f>
        <v>13</v>
      </c>
      <c r="CH117" s="8">
        <f>[4]Лист2!$AS114</f>
        <v>7666.1</v>
      </c>
      <c r="CI117" s="9">
        <f>[4]Лист2!$AW260</f>
        <v>0</v>
      </c>
      <c r="CJ117" s="8">
        <f>[4]Лист2!$AW114</f>
        <v>0</v>
      </c>
      <c r="CK117" s="9">
        <f>[4]Лист2!$AT260</f>
        <v>0</v>
      </c>
      <c r="CL117" s="40">
        <f>[4]Лист2!$AT114</f>
        <v>0</v>
      </c>
      <c r="CM117" s="9">
        <f>[4]Лист2!$AU260</f>
        <v>0</v>
      </c>
      <c r="CN117" s="8">
        <f>[4]Лист2!$AU114</f>
        <v>0</v>
      </c>
      <c r="CO117" s="9">
        <f>[4]Лист2!$AV260</f>
        <v>0</v>
      </c>
      <c r="CP117" s="40">
        <f>[4]Лист2!$AV114</f>
        <v>0</v>
      </c>
      <c r="CQ117" s="9">
        <f>[4]Лист2!$AX260</f>
        <v>0</v>
      </c>
      <c r="CR117" s="8">
        <f>[4]Лист2!$AX114</f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177</v>
      </c>
      <c r="E118" s="25" t="s">
        <v>160</v>
      </c>
      <c r="F118" s="31" t="s">
        <v>178</v>
      </c>
      <c r="G118" s="8">
        <f t="shared" si="21"/>
        <v>96549.6</v>
      </c>
      <c r="H118" s="8">
        <f t="shared" si="22"/>
        <v>96549.6</v>
      </c>
      <c r="I118" s="9">
        <f t="shared" si="32"/>
        <v>0</v>
      </c>
      <c r="J118" s="8">
        <f t="shared" si="32"/>
        <v>0</v>
      </c>
      <c r="K118" s="9">
        <f t="shared" si="32"/>
        <v>0</v>
      </c>
      <c r="L118" s="8">
        <f t="shared" si="32"/>
        <v>0</v>
      </c>
      <c r="M118" s="9">
        <f t="shared" si="32"/>
        <v>152</v>
      </c>
      <c r="N118" s="8">
        <f t="shared" si="32"/>
        <v>96549.6</v>
      </c>
      <c r="O118" s="9">
        <f t="shared" si="32"/>
        <v>0</v>
      </c>
      <c r="P118" s="8">
        <f t="shared" si="32"/>
        <v>0</v>
      </c>
      <c r="Q118" s="9">
        <f t="shared" si="32"/>
        <v>0</v>
      </c>
      <c r="R118" s="8">
        <f t="shared" si="32"/>
        <v>0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24142.71</v>
      </c>
      <c r="Z118" s="8">
        <f t="shared" si="24"/>
        <v>24142.71</v>
      </c>
      <c r="AA118" s="9">
        <f>[4]Лист2!$M261</f>
        <v>0</v>
      </c>
      <c r="AB118" s="8">
        <f>[4]Лист2!$M115</f>
        <v>0</v>
      </c>
      <c r="AC118" s="9">
        <f>[4]Лист2!$N261</f>
        <v>0</v>
      </c>
      <c r="AD118" s="8">
        <f>[4]Лист2!$N115</f>
        <v>0</v>
      </c>
      <c r="AE118" s="9">
        <f>[4]Лист2!$O261</f>
        <v>38</v>
      </c>
      <c r="AF118" s="8">
        <f>[4]Лист2!$O115</f>
        <v>24142.71</v>
      </c>
      <c r="AG118" s="9">
        <f>[4]Лист2!$S261</f>
        <v>0</v>
      </c>
      <c r="AH118" s="8">
        <f>[4]Лист2!$S115</f>
        <v>0</v>
      </c>
      <c r="AI118" s="9">
        <f>[4]Лист2!$P261</f>
        <v>0</v>
      </c>
      <c r="AJ118" s="40">
        <f>[4]Лист2!$P115</f>
        <v>0</v>
      </c>
      <c r="AK118" s="9">
        <f>[4]Лист2!$Q261</f>
        <v>0</v>
      </c>
      <c r="AL118" s="8">
        <f>[4]Лист2!$Q115</f>
        <v>0</v>
      </c>
      <c r="AM118" s="9">
        <f>[4]Лист2!$R261</f>
        <v>0</v>
      </c>
      <c r="AN118" s="40">
        <f>[4]Лист2!$R115</f>
        <v>0</v>
      </c>
      <c r="AO118" s="9">
        <f>[4]Лист2!$T261</f>
        <v>0</v>
      </c>
      <c r="AP118" s="8">
        <f>[4]Лист2!$T115</f>
        <v>0</v>
      </c>
      <c r="AQ118" s="8">
        <f t="shared" si="25"/>
        <v>24132.09</v>
      </c>
      <c r="AR118" s="8">
        <f t="shared" si="26"/>
        <v>24132.09</v>
      </c>
      <c r="AS118" s="9">
        <f>[4]Лист2!$W261</f>
        <v>0</v>
      </c>
      <c r="AT118" s="8">
        <f>[4]Лист2!$W115</f>
        <v>0</v>
      </c>
      <c r="AU118" s="9">
        <f>[4]Лист2!$X261</f>
        <v>0</v>
      </c>
      <c r="AV118" s="8">
        <f>[4]Лист2!$X115</f>
        <v>0</v>
      </c>
      <c r="AW118" s="9">
        <f>[4]Лист2!$Y261</f>
        <v>38</v>
      </c>
      <c r="AX118" s="8">
        <f>[4]Лист2!$Y115</f>
        <v>24132.09</v>
      </c>
      <c r="AY118" s="9">
        <f>[4]Лист2!$AC261</f>
        <v>0</v>
      </c>
      <c r="AZ118" s="8">
        <f>[4]Лист2!$AC115</f>
        <v>0</v>
      </c>
      <c r="BA118" s="9">
        <f>[4]Лист2!$Z261</f>
        <v>0</v>
      </c>
      <c r="BB118" s="40">
        <f>[4]Лист2!$Z115</f>
        <v>0</v>
      </c>
      <c r="BC118" s="9">
        <f>[4]Лист2!$AA261</f>
        <v>0</v>
      </c>
      <c r="BD118" s="8">
        <f>[4]Лист2!$AA115</f>
        <v>0</v>
      </c>
      <c r="BE118" s="9">
        <f>[4]Лист2!$AB261</f>
        <v>0</v>
      </c>
      <c r="BF118" s="40">
        <f>[4]Лист2!$AB115</f>
        <v>0</v>
      </c>
      <c r="BG118" s="9">
        <f>[4]Лист2!$AD261</f>
        <v>0</v>
      </c>
      <c r="BH118" s="8">
        <f>[4]Лист2!$AD115</f>
        <v>0</v>
      </c>
      <c r="BI118" s="8">
        <f t="shared" si="27"/>
        <v>24142.71</v>
      </c>
      <c r="BJ118" s="8">
        <f t="shared" si="28"/>
        <v>24142.71</v>
      </c>
      <c r="BK118" s="9">
        <f>[4]Лист2!$AG261</f>
        <v>0</v>
      </c>
      <c r="BL118" s="8">
        <f>[4]Лист2!$AG115</f>
        <v>0</v>
      </c>
      <c r="BM118" s="9">
        <f>[4]Лист2!$AH261</f>
        <v>0</v>
      </c>
      <c r="BN118" s="8">
        <f>[4]Лист2!$AH115</f>
        <v>0</v>
      </c>
      <c r="BO118" s="9">
        <f>[4]Лист2!$AI261</f>
        <v>38</v>
      </c>
      <c r="BP118" s="8">
        <f>[4]Лист2!$AI115</f>
        <v>24142.71</v>
      </c>
      <c r="BQ118" s="9">
        <f>[4]Лист2!$AM261</f>
        <v>0</v>
      </c>
      <c r="BR118" s="8">
        <f>[4]Лист2!$AM115</f>
        <v>0</v>
      </c>
      <c r="BS118" s="9">
        <f>[4]Лист2!$AJ261</f>
        <v>0</v>
      </c>
      <c r="BT118" s="40">
        <f>[4]Лист2!$AJ115</f>
        <v>0</v>
      </c>
      <c r="BU118" s="9">
        <f>[4]Лист2!$AK261</f>
        <v>0</v>
      </c>
      <c r="BV118" s="8">
        <f>[4]Лист2!$AK115</f>
        <v>0</v>
      </c>
      <c r="BW118" s="9">
        <f>[4]Лист2!$AL261</f>
        <v>0</v>
      </c>
      <c r="BX118" s="40">
        <f>[4]Лист2!$AL115</f>
        <v>0</v>
      </c>
      <c r="BY118" s="9">
        <f>[4]Лист2!$AN261</f>
        <v>0</v>
      </c>
      <c r="BZ118" s="8">
        <f>[4]Лист2!$AN115</f>
        <v>0</v>
      </c>
      <c r="CA118" s="8">
        <f t="shared" si="29"/>
        <v>24132.09</v>
      </c>
      <c r="CB118" s="8">
        <f t="shared" si="30"/>
        <v>24132.09</v>
      </c>
      <c r="CC118" s="9">
        <f>[4]Лист2!$AQ261</f>
        <v>0</v>
      </c>
      <c r="CD118" s="8">
        <f>[4]Лист2!$AQ115</f>
        <v>0</v>
      </c>
      <c r="CE118" s="9">
        <f>[4]Лист2!$AR261</f>
        <v>0</v>
      </c>
      <c r="CF118" s="8">
        <f>[4]Лист2!$AR115</f>
        <v>0</v>
      </c>
      <c r="CG118" s="9">
        <f>[4]Лист2!$AS261</f>
        <v>38</v>
      </c>
      <c r="CH118" s="8">
        <f>[4]Лист2!$AS115</f>
        <v>24132.09</v>
      </c>
      <c r="CI118" s="9">
        <f>[4]Лист2!$AW261</f>
        <v>0</v>
      </c>
      <c r="CJ118" s="8">
        <f>[4]Лист2!$AW115</f>
        <v>0</v>
      </c>
      <c r="CK118" s="9">
        <f>[4]Лист2!$AT261</f>
        <v>0</v>
      </c>
      <c r="CL118" s="40">
        <f>[4]Лист2!$AT115</f>
        <v>0</v>
      </c>
      <c r="CM118" s="9">
        <f>[4]Лист2!$AU261</f>
        <v>0</v>
      </c>
      <c r="CN118" s="8">
        <f>[4]Лист2!$AU115</f>
        <v>0</v>
      </c>
      <c r="CO118" s="9">
        <f>[4]Лист2!$AV261</f>
        <v>0</v>
      </c>
      <c r="CP118" s="40">
        <f>[4]Лист2!$AV115</f>
        <v>0</v>
      </c>
      <c r="CQ118" s="9">
        <f>[4]Лист2!$AX261</f>
        <v>0</v>
      </c>
      <c r="CR118" s="8">
        <f>[4]Лист2!$AX115</f>
        <v>0</v>
      </c>
    </row>
    <row r="119" spans="1:96" x14ac:dyDescent="0.25">
      <c r="A119" s="12">
        <v>97</v>
      </c>
      <c r="B119" s="18" t="s">
        <v>141</v>
      </c>
      <c r="C119" s="12">
        <v>330415</v>
      </c>
      <c r="D119" s="25" t="s">
        <v>177</v>
      </c>
      <c r="E119" s="25" t="s">
        <v>160</v>
      </c>
      <c r="F119" s="31" t="s">
        <v>178</v>
      </c>
      <c r="G119" s="8">
        <f t="shared" si="21"/>
        <v>12064.6</v>
      </c>
      <c r="H119" s="8">
        <f t="shared" si="22"/>
        <v>12064.6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24</v>
      </c>
      <c r="N119" s="8">
        <f t="shared" si="32"/>
        <v>12064.6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3016.15</v>
      </c>
      <c r="Z119" s="8">
        <f t="shared" si="24"/>
        <v>3016.15</v>
      </c>
      <c r="AA119" s="9">
        <f>[4]Лист2!$M262</f>
        <v>0</v>
      </c>
      <c r="AB119" s="8">
        <f>[4]Лист2!$M116</f>
        <v>0</v>
      </c>
      <c r="AC119" s="9">
        <f>[4]Лист2!$N262</f>
        <v>0</v>
      </c>
      <c r="AD119" s="8">
        <f>[4]Лист2!$N116</f>
        <v>0</v>
      </c>
      <c r="AE119" s="9">
        <f>[4]Лист2!$O262</f>
        <v>6</v>
      </c>
      <c r="AF119" s="8">
        <f>[4]Лист2!$O116</f>
        <v>3016.15</v>
      </c>
      <c r="AG119" s="9">
        <f>[4]Лист2!$S262</f>
        <v>0</v>
      </c>
      <c r="AH119" s="8">
        <f>[4]Лист2!$S116</f>
        <v>0</v>
      </c>
      <c r="AI119" s="9">
        <f>[4]Лист2!$P262</f>
        <v>0</v>
      </c>
      <c r="AJ119" s="40">
        <f>[4]Лист2!$P116</f>
        <v>0</v>
      </c>
      <c r="AK119" s="9">
        <f>[4]Лист2!$Q262</f>
        <v>0</v>
      </c>
      <c r="AL119" s="8">
        <f>[4]Лист2!$Q116</f>
        <v>0</v>
      </c>
      <c r="AM119" s="9">
        <f>[4]Лист2!$R262</f>
        <v>0</v>
      </c>
      <c r="AN119" s="40">
        <f>[4]Лист2!$R116</f>
        <v>0</v>
      </c>
      <c r="AO119" s="9">
        <f>[4]Лист2!$T262</f>
        <v>0</v>
      </c>
      <c r="AP119" s="8">
        <f>[4]Лист2!$T116</f>
        <v>0</v>
      </c>
      <c r="AQ119" s="8">
        <f t="shared" si="25"/>
        <v>3016.15</v>
      </c>
      <c r="AR119" s="8">
        <f t="shared" si="26"/>
        <v>3016.15</v>
      </c>
      <c r="AS119" s="9">
        <f>[4]Лист2!$W262</f>
        <v>0</v>
      </c>
      <c r="AT119" s="8">
        <f>[4]Лист2!$W116</f>
        <v>0</v>
      </c>
      <c r="AU119" s="9">
        <f>[4]Лист2!$X262</f>
        <v>0</v>
      </c>
      <c r="AV119" s="8">
        <f>[4]Лист2!$X116</f>
        <v>0</v>
      </c>
      <c r="AW119" s="9">
        <f>[4]Лист2!$Y262</f>
        <v>6</v>
      </c>
      <c r="AX119" s="8">
        <f>[4]Лист2!$Y116</f>
        <v>3016.15</v>
      </c>
      <c r="AY119" s="9">
        <f>[4]Лист2!$AC262</f>
        <v>0</v>
      </c>
      <c r="AZ119" s="8">
        <f>[4]Лист2!$AC116</f>
        <v>0</v>
      </c>
      <c r="BA119" s="9">
        <f>[4]Лист2!$Z262</f>
        <v>0</v>
      </c>
      <c r="BB119" s="40">
        <f>[4]Лист2!$Z116</f>
        <v>0</v>
      </c>
      <c r="BC119" s="9">
        <f>[4]Лист2!$AA262</f>
        <v>0</v>
      </c>
      <c r="BD119" s="8">
        <f>[4]Лист2!$AA116</f>
        <v>0</v>
      </c>
      <c r="BE119" s="9">
        <f>[4]Лист2!$AB262</f>
        <v>0</v>
      </c>
      <c r="BF119" s="40">
        <f>[4]Лист2!$AB116</f>
        <v>0</v>
      </c>
      <c r="BG119" s="9">
        <f>[4]Лист2!$AD262</f>
        <v>0</v>
      </c>
      <c r="BH119" s="8">
        <f>[4]Лист2!$AD116</f>
        <v>0</v>
      </c>
      <c r="BI119" s="8">
        <f t="shared" si="27"/>
        <v>3016.15</v>
      </c>
      <c r="BJ119" s="8">
        <f t="shared" si="28"/>
        <v>3016.15</v>
      </c>
      <c r="BK119" s="9">
        <f>[4]Лист2!$AG262</f>
        <v>0</v>
      </c>
      <c r="BL119" s="8">
        <f>[4]Лист2!$AG116</f>
        <v>0</v>
      </c>
      <c r="BM119" s="9">
        <f>[4]Лист2!$AH262</f>
        <v>0</v>
      </c>
      <c r="BN119" s="8">
        <f>[4]Лист2!$AH116</f>
        <v>0</v>
      </c>
      <c r="BO119" s="9">
        <f>[4]Лист2!$AI262</f>
        <v>6</v>
      </c>
      <c r="BP119" s="8">
        <f>[4]Лист2!$AI116</f>
        <v>3016.15</v>
      </c>
      <c r="BQ119" s="9">
        <f>[4]Лист2!$AM262</f>
        <v>0</v>
      </c>
      <c r="BR119" s="8">
        <f>[4]Лист2!$AM116</f>
        <v>0</v>
      </c>
      <c r="BS119" s="9">
        <f>[4]Лист2!$AJ262</f>
        <v>0</v>
      </c>
      <c r="BT119" s="40">
        <f>[4]Лист2!$AJ116</f>
        <v>0</v>
      </c>
      <c r="BU119" s="9">
        <f>[4]Лист2!$AK262</f>
        <v>0</v>
      </c>
      <c r="BV119" s="8">
        <f>[4]Лист2!$AK116</f>
        <v>0</v>
      </c>
      <c r="BW119" s="9">
        <f>[4]Лист2!$AL262</f>
        <v>0</v>
      </c>
      <c r="BX119" s="40">
        <f>[4]Лист2!$AL116</f>
        <v>0</v>
      </c>
      <c r="BY119" s="9">
        <f>[4]Лист2!$AN262</f>
        <v>0</v>
      </c>
      <c r="BZ119" s="8">
        <f>[4]Лист2!$AN116</f>
        <v>0</v>
      </c>
      <c r="CA119" s="8">
        <f t="shared" si="29"/>
        <v>3016.15</v>
      </c>
      <c r="CB119" s="8">
        <f t="shared" si="30"/>
        <v>3016.15</v>
      </c>
      <c r="CC119" s="9">
        <f>[4]Лист2!$AQ262</f>
        <v>0</v>
      </c>
      <c r="CD119" s="8">
        <f>[4]Лист2!$AQ116</f>
        <v>0</v>
      </c>
      <c r="CE119" s="9">
        <f>[4]Лист2!$AR262</f>
        <v>0</v>
      </c>
      <c r="CF119" s="8">
        <f>[4]Лист2!$AR116</f>
        <v>0</v>
      </c>
      <c r="CG119" s="9">
        <f>[4]Лист2!$AS262</f>
        <v>6</v>
      </c>
      <c r="CH119" s="8">
        <f>[4]Лист2!$AS116</f>
        <v>3016.15</v>
      </c>
      <c r="CI119" s="9">
        <f>[4]Лист2!$AW262</f>
        <v>0</v>
      </c>
      <c r="CJ119" s="8">
        <f>[4]Лист2!$AW116</f>
        <v>0</v>
      </c>
      <c r="CK119" s="9">
        <f>[4]Лист2!$AT262</f>
        <v>0</v>
      </c>
      <c r="CL119" s="40">
        <f>[4]Лист2!$AT116</f>
        <v>0</v>
      </c>
      <c r="CM119" s="9">
        <f>[4]Лист2!$AU262</f>
        <v>0</v>
      </c>
      <c r="CN119" s="8">
        <f>[4]Лист2!$AU116</f>
        <v>0</v>
      </c>
      <c r="CO119" s="9">
        <f>[4]Лист2!$AV262</f>
        <v>0</v>
      </c>
      <c r="CP119" s="40">
        <f>[4]Лист2!$AV116</f>
        <v>0</v>
      </c>
      <c r="CQ119" s="9">
        <f>[4]Лист2!$AX262</f>
        <v>0</v>
      </c>
      <c r="CR119" s="8">
        <f>[4]Лист2!$AX116</f>
        <v>0</v>
      </c>
    </row>
    <row r="120" spans="1:96" x14ac:dyDescent="0.25">
      <c r="A120" s="12">
        <v>98</v>
      </c>
      <c r="B120" s="18" t="s">
        <v>179</v>
      </c>
      <c r="C120" s="12">
        <v>330409</v>
      </c>
      <c r="D120" s="25" t="s">
        <v>177</v>
      </c>
      <c r="E120" s="25" t="s">
        <v>160</v>
      </c>
      <c r="F120" s="31" t="s">
        <v>178</v>
      </c>
      <c r="G120" s="8">
        <f t="shared" si="21"/>
        <v>2887.55</v>
      </c>
      <c r="H120" s="8">
        <f t="shared" si="22"/>
        <v>2887.55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5</v>
      </c>
      <c r="N120" s="8">
        <f t="shared" si="32"/>
        <v>2887.55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0</v>
      </c>
      <c r="Z120" s="8">
        <f t="shared" si="24"/>
        <v>0</v>
      </c>
      <c r="AA120" s="9">
        <f>[4]Лист2!$M263</f>
        <v>0</v>
      </c>
      <c r="AB120" s="8">
        <f>[4]Лист2!$M117</f>
        <v>0</v>
      </c>
      <c r="AC120" s="9">
        <f>[4]Лист2!$N263</f>
        <v>0</v>
      </c>
      <c r="AD120" s="8">
        <f>[4]Лист2!$N117</f>
        <v>0</v>
      </c>
      <c r="AE120" s="9">
        <f>[4]Лист2!$O263</f>
        <v>0</v>
      </c>
      <c r="AF120" s="8">
        <f>[4]Лист2!$O117</f>
        <v>0</v>
      </c>
      <c r="AG120" s="9">
        <f>[4]Лист2!$S263</f>
        <v>0</v>
      </c>
      <c r="AH120" s="8">
        <f>[4]Лист2!$S117</f>
        <v>0</v>
      </c>
      <c r="AI120" s="9">
        <f>[4]Лист2!$P263</f>
        <v>0</v>
      </c>
      <c r="AJ120" s="40">
        <f>[4]Лист2!$P117</f>
        <v>0</v>
      </c>
      <c r="AK120" s="9">
        <f>[4]Лист2!$Q263</f>
        <v>0</v>
      </c>
      <c r="AL120" s="8">
        <f>[4]Лист2!$Q117</f>
        <v>0</v>
      </c>
      <c r="AM120" s="9">
        <f>[4]Лист2!$R263</f>
        <v>0</v>
      </c>
      <c r="AN120" s="40">
        <f>[4]Лист2!$R117</f>
        <v>0</v>
      </c>
      <c r="AO120" s="9">
        <f>[4]Лист2!$T263</f>
        <v>0</v>
      </c>
      <c r="AP120" s="8">
        <f>[4]Лист2!$T117</f>
        <v>0</v>
      </c>
      <c r="AQ120" s="8">
        <f t="shared" si="25"/>
        <v>2887.55</v>
      </c>
      <c r="AR120" s="8">
        <f t="shared" si="26"/>
        <v>2887.55</v>
      </c>
      <c r="AS120" s="9">
        <f>[4]Лист2!$W263</f>
        <v>0</v>
      </c>
      <c r="AT120" s="8">
        <f>[4]Лист2!$W117</f>
        <v>0</v>
      </c>
      <c r="AU120" s="9">
        <f>[4]Лист2!$X263</f>
        <v>0</v>
      </c>
      <c r="AV120" s="8">
        <f>[4]Лист2!$X117</f>
        <v>0</v>
      </c>
      <c r="AW120" s="9">
        <f>[4]Лист2!$Y263</f>
        <v>5</v>
      </c>
      <c r="AX120" s="8">
        <f>[4]Лист2!$Y117</f>
        <v>2887.55</v>
      </c>
      <c r="AY120" s="9">
        <f>[4]Лист2!$AC263</f>
        <v>0</v>
      </c>
      <c r="AZ120" s="8">
        <f>[4]Лист2!$AC117</f>
        <v>0</v>
      </c>
      <c r="BA120" s="9">
        <f>[4]Лист2!$Z263</f>
        <v>0</v>
      </c>
      <c r="BB120" s="40">
        <f>[4]Лист2!$Z117</f>
        <v>0</v>
      </c>
      <c r="BC120" s="9">
        <f>[4]Лист2!$AA263</f>
        <v>0</v>
      </c>
      <c r="BD120" s="8">
        <f>[4]Лист2!$AA117</f>
        <v>0</v>
      </c>
      <c r="BE120" s="9">
        <f>[4]Лист2!$AB263</f>
        <v>0</v>
      </c>
      <c r="BF120" s="40">
        <f>[4]Лист2!$AB117</f>
        <v>0</v>
      </c>
      <c r="BG120" s="9">
        <f>[4]Лист2!$AD263</f>
        <v>0</v>
      </c>
      <c r="BH120" s="8">
        <f>[4]Лист2!$AD117</f>
        <v>0</v>
      </c>
      <c r="BI120" s="8">
        <f t="shared" si="27"/>
        <v>0</v>
      </c>
      <c r="BJ120" s="8">
        <f t="shared" si="28"/>
        <v>0</v>
      </c>
      <c r="BK120" s="9">
        <f>[4]Лист2!$AG263</f>
        <v>0</v>
      </c>
      <c r="BL120" s="8">
        <f>[4]Лист2!$AG117</f>
        <v>0</v>
      </c>
      <c r="BM120" s="9">
        <f>[4]Лист2!$AH263</f>
        <v>0</v>
      </c>
      <c r="BN120" s="8">
        <f>[4]Лист2!$AH117</f>
        <v>0</v>
      </c>
      <c r="BO120" s="9">
        <f>[4]Лист2!$AI263</f>
        <v>0</v>
      </c>
      <c r="BP120" s="8">
        <f>[4]Лист2!$AI117</f>
        <v>0</v>
      </c>
      <c r="BQ120" s="9">
        <f>[4]Лист2!$AM263</f>
        <v>0</v>
      </c>
      <c r="BR120" s="8">
        <f>[4]Лист2!$AM117</f>
        <v>0</v>
      </c>
      <c r="BS120" s="9">
        <f>[4]Лист2!$AJ263</f>
        <v>0</v>
      </c>
      <c r="BT120" s="40">
        <f>[4]Лист2!$AJ117</f>
        <v>0</v>
      </c>
      <c r="BU120" s="9">
        <f>[4]Лист2!$AK263</f>
        <v>0</v>
      </c>
      <c r="BV120" s="8">
        <f>[4]Лист2!$AK117</f>
        <v>0</v>
      </c>
      <c r="BW120" s="9">
        <f>[4]Лист2!$AL263</f>
        <v>0</v>
      </c>
      <c r="BX120" s="40">
        <f>[4]Лист2!$AL117</f>
        <v>0</v>
      </c>
      <c r="BY120" s="9">
        <f>[4]Лист2!$AN263</f>
        <v>0</v>
      </c>
      <c r="BZ120" s="8">
        <f>[4]Лист2!$AN117</f>
        <v>0</v>
      </c>
      <c r="CA120" s="8">
        <f t="shared" si="29"/>
        <v>0</v>
      </c>
      <c r="CB120" s="8">
        <f t="shared" si="30"/>
        <v>0</v>
      </c>
      <c r="CC120" s="9">
        <f>[4]Лист2!$AQ263</f>
        <v>0</v>
      </c>
      <c r="CD120" s="8">
        <f>[4]Лист2!$AQ117</f>
        <v>0</v>
      </c>
      <c r="CE120" s="9">
        <f>[4]Лист2!$AR263</f>
        <v>0</v>
      </c>
      <c r="CF120" s="8">
        <f>[4]Лист2!$AR117</f>
        <v>0</v>
      </c>
      <c r="CG120" s="9">
        <f>[4]Лист2!$AS263</f>
        <v>0</v>
      </c>
      <c r="CH120" s="8">
        <f>[4]Лист2!$AS117</f>
        <v>0</v>
      </c>
      <c r="CI120" s="9">
        <f>[4]Лист2!$AW263</f>
        <v>0</v>
      </c>
      <c r="CJ120" s="8">
        <f>[4]Лист2!$AW117</f>
        <v>0</v>
      </c>
      <c r="CK120" s="9">
        <f>[4]Лист2!$AT263</f>
        <v>0</v>
      </c>
      <c r="CL120" s="40">
        <f>[4]Лист2!$AT117</f>
        <v>0</v>
      </c>
      <c r="CM120" s="9">
        <f>[4]Лист2!$AU263</f>
        <v>0</v>
      </c>
      <c r="CN120" s="8">
        <f>[4]Лист2!$AU117</f>
        <v>0</v>
      </c>
      <c r="CO120" s="9">
        <f>[4]Лист2!$AV263</f>
        <v>0</v>
      </c>
      <c r="CP120" s="40">
        <f>[4]Лист2!$AV117</f>
        <v>0</v>
      </c>
      <c r="CQ120" s="9">
        <f>[4]Лист2!$AX263</f>
        <v>0</v>
      </c>
      <c r="CR120" s="8">
        <f>[4]Лист2!$AX117</f>
        <v>0</v>
      </c>
    </row>
    <row r="121" spans="1:96" x14ac:dyDescent="0.25">
      <c r="A121" s="12">
        <v>99</v>
      </c>
      <c r="B121" s="18" t="s">
        <v>146</v>
      </c>
      <c r="C121" s="12">
        <v>330420</v>
      </c>
      <c r="D121" s="25" t="s">
        <v>177</v>
      </c>
      <c r="E121" s="25" t="s">
        <v>160</v>
      </c>
      <c r="F121" s="31" t="s">
        <v>178</v>
      </c>
      <c r="G121" s="8">
        <f t="shared" si="21"/>
        <v>33996872.210000001</v>
      </c>
      <c r="H121" s="8">
        <f t="shared" si="22"/>
        <v>243364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400</v>
      </c>
      <c r="N121" s="8">
        <f t="shared" si="32"/>
        <v>243364</v>
      </c>
      <c r="O121" s="9">
        <f t="shared" si="32"/>
        <v>176</v>
      </c>
      <c r="P121" s="8">
        <f t="shared" si="32"/>
        <v>33753508.210000001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4078008.13</v>
      </c>
      <c r="Z121" s="8">
        <f t="shared" si="24"/>
        <v>38938.239999999998</v>
      </c>
      <c r="AA121" s="9">
        <f>[4]Лист2!$M264</f>
        <v>0</v>
      </c>
      <c r="AB121" s="8">
        <f>[4]Лист2!$M118</f>
        <v>0</v>
      </c>
      <c r="AC121" s="9">
        <f>[4]Лист2!$N264</f>
        <v>0</v>
      </c>
      <c r="AD121" s="8">
        <f>[4]Лист2!$N118</f>
        <v>0</v>
      </c>
      <c r="AE121" s="9">
        <f>[4]Лист2!$O264</f>
        <v>64</v>
      </c>
      <c r="AF121" s="8">
        <f>[4]Лист2!$O118</f>
        <v>38938.239999999998</v>
      </c>
      <c r="AG121" s="9">
        <f>[4]Лист2!$S264</f>
        <v>10</v>
      </c>
      <c r="AH121" s="8">
        <f>[4]Лист2!$S118</f>
        <v>4039069.89</v>
      </c>
      <c r="AI121" s="9">
        <f>[4]Лист2!$P264</f>
        <v>0</v>
      </c>
      <c r="AJ121" s="40">
        <f>[4]Лист2!$P118</f>
        <v>0</v>
      </c>
      <c r="AK121" s="9">
        <f>[4]Лист2!$Q264</f>
        <v>0</v>
      </c>
      <c r="AL121" s="8">
        <f>[4]Лист2!$Q118</f>
        <v>0</v>
      </c>
      <c r="AM121" s="9">
        <f>[4]Лист2!$R264</f>
        <v>0</v>
      </c>
      <c r="AN121" s="40">
        <f>[4]Лист2!$R118</f>
        <v>0</v>
      </c>
      <c r="AO121" s="9">
        <f>[4]Лист2!$T264</f>
        <v>0</v>
      </c>
      <c r="AP121" s="8">
        <f>[4]Лист2!$T118</f>
        <v>0</v>
      </c>
      <c r="AQ121" s="8">
        <f t="shared" si="25"/>
        <v>8255383.6799999997</v>
      </c>
      <c r="AR121" s="8">
        <f t="shared" si="26"/>
        <v>68141.919999999998</v>
      </c>
      <c r="AS121" s="9">
        <f>[4]Лист2!$W264</f>
        <v>0</v>
      </c>
      <c r="AT121" s="8">
        <f>[4]Лист2!$W118</f>
        <v>0</v>
      </c>
      <c r="AU121" s="9">
        <f>[4]Лист2!$X264</f>
        <v>0</v>
      </c>
      <c r="AV121" s="8">
        <f>[4]Лист2!$X118</f>
        <v>0</v>
      </c>
      <c r="AW121" s="9">
        <f>[4]Лист2!$Y264</f>
        <v>112</v>
      </c>
      <c r="AX121" s="8">
        <f>[4]Лист2!$Y118</f>
        <v>68141.919999999998</v>
      </c>
      <c r="AY121" s="9">
        <f>[4]Лист2!$AC264</f>
        <v>49</v>
      </c>
      <c r="AZ121" s="8">
        <f>[4]Лист2!$AC118</f>
        <v>8187241.7599999998</v>
      </c>
      <c r="BA121" s="9">
        <f>[4]Лист2!$Z264</f>
        <v>0</v>
      </c>
      <c r="BB121" s="40">
        <f>[4]Лист2!$Z118</f>
        <v>0</v>
      </c>
      <c r="BC121" s="9">
        <f>[4]Лист2!$AA264</f>
        <v>0</v>
      </c>
      <c r="BD121" s="8">
        <f>[4]Лист2!$AA118</f>
        <v>0</v>
      </c>
      <c r="BE121" s="9">
        <f>[4]Лист2!$AB264</f>
        <v>0</v>
      </c>
      <c r="BF121" s="40">
        <f>[4]Лист2!$AB118</f>
        <v>0</v>
      </c>
      <c r="BG121" s="9">
        <f>[4]Лист2!$AD264</f>
        <v>0</v>
      </c>
      <c r="BH121" s="8">
        <f>[4]Лист2!$AD118</f>
        <v>0</v>
      </c>
      <c r="BI121" s="8">
        <f t="shared" si="27"/>
        <v>6585732.3300000001</v>
      </c>
      <c r="BJ121" s="8">
        <f t="shared" si="28"/>
        <v>68141.919999999998</v>
      </c>
      <c r="BK121" s="9">
        <f>[4]Лист2!$AG264</f>
        <v>0</v>
      </c>
      <c r="BL121" s="8">
        <f>[4]Лист2!$AG118</f>
        <v>0</v>
      </c>
      <c r="BM121" s="9">
        <f>[4]Лист2!$AH264</f>
        <v>0</v>
      </c>
      <c r="BN121" s="8">
        <f>[4]Лист2!$AH118</f>
        <v>0</v>
      </c>
      <c r="BO121" s="9">
        <f>[4]Лист2!$AI264</f>
        <v>112</v>
      </c>
      <c r="BP121" s="8">
        <f>[4]Лист2!$AI118</f>
        <v>68141.919999999998</v>
      </c>
      <c r="BQ121" s="9">
        <f>[4]Лист2!$AM264</f>
        <v>62</v>
      </c>
      <c r="BR121" s="8">
        <f>[4]Лист2!$AM118</f>
        <v>6517590.4100000001</v>
      </c>
      <c r="BS121" s="9">
        <f>[4]Лист2!$AJ264</f>
        <v>0</v>
      </c>
      <c r="BT121" s="40">
        <f>[4]Лист2!$AJ118</f>
        <v>0</v>
      </c>
      <c r="BU121" s="9">
        <f>[4]Лист2!$AK264</f>
        <v>0</v>
      </c>
      <c r="BV121" s="8">
        <f>[4]Лист2!$AK118</f>
        <v>0</v>
      </c>
      <c r="BW121" s="9">
        <f>[4]Лист2!$AL264</f>
        <v>0</v>
      </c>
      <c r="BX121" s="40">
        <f>[4]Лист2!$AL118</f>
        <v>0</v>
      </c>
      <c r="BY121" s="9">
        <f>[4]Лист2!$AN264</f>
        <v>0</v>
      </c>
      <c r="BZ121" s="8">
        <f>[4]Лист2!$AN118</f>
        <v>0</v>
      </c>
      <c r="CA121" s="8">
        <f t="shared" si="29"/>
        <v>15077748.07</v>
      </c>
      <c r="CB121" s="8">
        <f t="shared" si="30"/>
        <v>68141.919999999998</v>
      </c>
      <c r="CC121" s="9">
        <f>[4]Лист2!$AQ264</f>
        <v>0</v>
      </c>
      <c r="CD121" s="8">
        <f>[4]Лист2!$AQ118</f>
        <v>0</v>
      </c>
      <c r="CE121" s="9">
        <f>[4]Лист2!$AR264</f>
        <v>0</v>
      </c>
      <c r="CF121" s="8">
        <f>[4]Лист2!$AR118</f>
        <v>0</v>
      </c>
      <c r="CG121" s="9">
        <f>[4]Лист2!$AS264</f>
        <v>112</v>
      </c>
      <c r="CH121" s="8">
        <f>[4]Лист2!$AS118</f>
        <v>68141.919999999998</v>
      </c>
      <c r="CI121" s="9">
        <f>[4]Лист2!$AW264</f>
        <v>55</v>
      </c>
      <c r="CJ121" s="8">
        <f>[4]Лист2!$AW118</f>
        <v>15009606.15</v>
      </c>
      <c r="CK121" s="9">
        <f>[4]Лист2!$AT264</f>
        <v>0</v>
      </c>
      <c r="CL121" s="40">
        <f>[4]Лист2!$AT118</f>
        <v>0</v>
      </c>
      <c r="CM121" s="9">
        <f>[4]Лист2!$AU264</f>
        <v>0</v>
      </c>
      <c r="CN121" s="8">
        <f>[4]Лист2!$AU118</f>
        <v>0</v>
      </c>
      <c r="CO121" s="9">
        <f>[4]Лист2!$AV264</f>
        <v>0</v>
      </c>
      <c r="CP121" s="40">
        <f>[4]Лист2!$AV118</f>
        <v>0</v>
      </c>
      <c r="CQ121" s="9">
        <f>[4]Лист2!$AX264</f>
        <v>0</v>
      </c>
      <c r="CR121" s="8">
        <f>[4]Лист2!$AX118</f>
        <v>0</v>
      </c>
    </row>
    <row r="122" spans="1:96" x14ac:dyDescent="0.25">
      <c r="A122" s="12"/>
      <c r="B122" s="17" t="s">
        <v>89</v>
      </c>
      <c r="C122" s="12"/>
      <c r="D122" s="25"/>
      <c r="E122" s="26" t="s">
        <v>154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f>[4]Лист2!$M265</f>
        <v>0</v>
      </c>
      <c r="AB122" s="8">
        <f>[4]Лист2!$M119</f>
        <v>0</v>
      </c>
      <c r="AC122" s="9">
        <f>[4]Лист2!$N265</f>
        <v>0</v>
      </c>
      <c r="AD122" s="8">
        <f>[4]Лист2!$N119</f>
        <v>0</v>
      </c>
      <c r="AE122" s="9">
        <f>[4]Лист2!$O265</f>
        <v>0</v>
      </c>
      <c r="AF122" s="8">
        <f>[4]Лист2!$O119</f>
        <v>0</v>
      </c>
      <c r="AG122" s="9">
        <f>[4]Лист2!$S265</f>
        <v>0</v>
      </c>
      <c r="AH122" s="8">
        <f>[4]Лист2!$S119</f>
        <v>0</v>
      </c>
      <c r="AI122" s="9">
        <f>[4]Лист2!$P265</f>
        <v>0</v>
      </c>
      <c r="AJ122" s="40">
        <f>[4]Лист2!$P119</f>
        <v>0</v>
      </c>
      <c r="AK122" s="9">
        <f>[4]Лист2!$Q265</f>
        <v>0</v>
      </c>
      <c r="AL122" s="8">
        <f>[4]Лист2!$Q119</f>
        <v>0</v>
      </c>
      <c r="AM122" s="9">
        <f>[4]Лист2!$R265</f>
        <v>0</v>
      </c>
      <c r="AN122" s="40">
        <f>[4]Лист2!$R119</f>
        <v>0</v>
      </c>
      <c r="AO122" s="9">
        <f>[4]Лист2!$T265</f>
        <v>0</v>
      </c>
      <c r="AP122" s="8">
        <f>[4]Лист2!$T119</f>
        <v>0</v>
      </c>
      <c r="AQ122" s="8">
        <f t="shared" si="25"/>
        <v>0</v>
      </c>
      <c r="AR122" s="8">
        <f t="shared" si="26"/>
        <v>0</v>
      </c>
      <c r="AS122" s="9">
        <f>[4]Лист2!$W265</f>
        <v>0</v>
      </c>
      <c r="AT122" s="8">
        <f>[4]Лист2!$W119</f>
        <v>0</v>
      </c>
      <c r="AU122" s="9">
        <f>[4]Лист2!$X265</f>
        <v>0</v>
      </c>
      <c r="AV122" s="8">
        <f>[4]Лист2!$X119</f>
        <v>0</v>
      </c>
      <c r="AW122" s="9">
        <f>[4]Лист2!$Y265</f>
        <v>0</v>
      </c>
      <c r="AX122" s="8">
        <f>[4]Лист2!$Y119</f>
        <v>0</v>
      </c>
      <c r="AY122" s="9">
        <f>[4]Лист2!$AC265</f>
        <v>0</v>
      </c>
      <c r="AZ122" s="8">
        <f>[4]Лист2!$AC119</f>
        <v>0</v>
      </c>
      <c r="BA122" s="9">
        <f>[4]Лист2!$Z265</f>
        <v>0</v>
      </c>
      <c r="BB122" s="40">
        <f>[4]Лист2!$Z119</f>
        <v>0</v>
      </c>
      <c r="BC122" s="9">
        <f>[4]Лист2!$AA265</f>
        <v>0</v>
      </c>
      <c r="BD122" s="8">
        <f>[4]Лист2!$AA119</f>
        <v>0</v>
      </c>
      <c r="BE122" s="9">
        <f>[4]Лист2!$AB265</f>
        <v>0</v>
      </c>
      <c r="BF122" s="40">
        <f>[4]Лист2!$AB119</f>
        <v>0</v>
      </c>
      <c r="BG122" s="9">
        <f>[4]Лист2!$AD265</f>
        <v>0</v>
      </c>
      <c r="BH122" s="8">
        <f>[4]Лист2!$AD119</f>
        <v>0</v>
      </c>
      <c r="BI122" s="8">
        <f t="shared" si="27"/>
        <v>0</v>
      </c>
      <c r="BJ122" s="8">
        <f t="shared" si="28"/>
        <v>0</v>
      </c>
      <c r="BK122" s="9">
        <f>[4]Лист2!$AG265</f>
        <v>0</v>
      </c>
      <c r="BL122" s="8">
        <f>[4]Лист2!$AG119</f>
        <v>0</v>
      </c>
      <c r="BM122" s="9">
        <f>[4]Лист2!$AH265</f>
        <v>0</v>
      </c>
      <c r="BN122" s="8">
        <f>[4]Лист2!$AH119</f>
        <v>0</v>
      </c>
      <c r="BO122" s="9">
        <f>[4]Лист2!$AI265</f>
        <v>0</v>
      </c>
      <c r="BP122" s="8">
        <f>[4]Лист2!$AI119</f>
        <v>0</v>
      </c>
      <c r="BQ122" s="9">
        <f>[4]Лист2!$AM265</f>
        <v>0</v>
      </c>
      <c r="BR122" s="8">
        <f>[4]Лист2!$AM119</f>
        <v>0</v>
      </c>
      <c r="BS122" s="9">
        <f>[4]Лист2!$AJ265</f>
        <v>0</v>
      </c>
      <c r="BT122" s="40">
        <f>[4]Лист2!$AJ119</f>
        <v>0</v>
      </c>
      <c r="BU122" s="9">
        <f>[4]Лист2!$AK265</f>
        <v>0</v>
      </c>
      <c r="BV122" s="8">
        <f>[4]Лист2!$AK119</f>
        <v>0</v>
      </c>
      <c r="BW122" s="9">
        <f>[4]Лист2!$AL265</f>
        <v>0</v>
      </c>
      <c r="BX122" s="40">
        <f>[4]Лист2!$AL119</f>
        <v>0</v>
      </c>
      <c r="BY122" s="9">
        <f>[4]Лист2!$AN265</f>
        <v>0</v>
      </c>
      <c r="BZ122" s="8">
        <f>[4]Лист2!$AN119</f>
        <v>0</v>
      </c>
      <c r="CA122" s="8">
        <f t="shared" si="29"/>
        <v>0</v>
      </c>
      <c r="CB122" s="8">
        <f t="shared" si="30"/>
        <v>0</v>
      </c>
      <c r="CC122" s="9">
        <f>[4]Лист2!$AQ265</f>
        <v>0</v>
      </c>
      <c r="CD122" s="8">
        <f>[4]Лист2!$AQ119</f>
        <v>0</v>
      </c>
      <c r="CE122" s="9">
        <f>[4]Лист2!$AR265</f>
        <v>0</v>
      </c>
      <c r="CF122" s="8">
        <f>[4]Лист2!$AR119</f>
        <v>0</v>
      </c>
      <c r="CG122" s="9">
        <f>[4]Лист2!$AS265</f>
        <v>0</v>
      </c>
      <c r="CH122" s="8">
        <f>[4]Лист2!$AS119</f>
        <v>0</v>
      </c>
      <c r="CI122" s="9">
        <f>[4]Лист2!$AW265</f>
        <v>0</v>
      </c>
      <c r="CJ122" s="8">
        <f>[4]Лист2!$AW119</f>
        <v>0</v>
      </c>
      <c r="CK122" s="9">
        <f>[4]Лист2!$AT265</f>
        <v>0</v>
      </c>
      <c r="CL122" s="40">
        <f>[4]Лист2!$AT119</f>
        <v>0</v>
      </c>
      <c r="CM122" s="9">
        <f>[4]Лист2!$AU265</f>
        <v>0</v>
      </c>
      <c r="CN122" s="8">
        <f>[4]Лист2!$AU119</f>
        <v>0</v>
      </c>
      <c r="CO122" s="9">
        <f>[4]Лист2!$AV265</f>
        <v>0</v>
      </c>
      <c r="CP122" s="40">
        <f>[4]Лист2!$AV119</f>
        <v>0</v>
      </c>
      <c r="CQ122" s="9">
        <f>[4]Лист2!$AX265</f>
        <v>0</v>
      </c>
      <c r="CR122" s="8">
        <f>[4]Лист2!$AX119</f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175</v>
      </c>
      <c r="E123" s="25" t="s">
        <v>154</v>
      </c>
      <c r="F123" s="31" t="s">
        <v>176</v>
      </c>
      <c r="G123" s="8">
        <f t="shared" si="21"/>
        <v>3061661.14</v>
      </c>
      <c r="H123" s="8">
        <f t="shared" si="22"/>
        <v>2162207.23</v>
      </c>
      <c r="I123" s="9">
        <f t="shared" si="32"/>
        <v>440</v>
      </c>
      <c r="J123" s="8">
        <f t="shared" si="32"/>
        <v>883962.43</v>
      </c>
      <c r="K123" s="9">
        <f t="shared" si="32"/>
        <v>31</v>
      </c>
      <c r="L123" s="8">
        <f t="shared" si="32"/>
        <v>11570.59</v>
      </c>
      <c r="M123" s="9">
        <f t="shared" si="32"/>
        <v>178</v>
      </c>
      <c r="N123" s="8">
        <f t="shared" si="32"/>
        <v>1266674.21</v>
      </c>
      <c r="O123" s="9">
        <f t="shared" si="32"/>
        <v>5</v>
      </c>
      <c r="P123" s="8">
        <f t="shared" si="32"/>
        <v>25599.21</v>
      </c>
      <c r="Q123" s="9">
        <f t="shared" si="32"/>
        <v>33</v>
      </c>
      <c r="R123" s="8">
        <f t="shared" si="32"/>
        <v>440291.25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102</v>
      </c>
      <c r="X123" s="8">
        <f t="shared" si="32"/>
        <v>433563.45</v>
      </c>
      <c r="Y123" s="8">
        <f t="shared" si="23"/>
        <v>673711.54</v>
      </c>
      <c r="Z123" s="8">
        <f t="shared" si="24"/>
        <v>501847.85</v>
      </c>
      <c r="AA123" s="9">
        <f>[4]Лист2!$M266</f>
        <v>91</v>
      </c>
      <c r="AB123" s="8">
        <f>[4]Лист2!$M120</f>
        <v>185552.02</v>
      </c>
      <c r="AC123" s="9">
        <f>[4]Лист2!$N266</f>
        <v>7</v>
      </c>
      <c r="AD123" s="8">
        <f>[4]Лист2!$N120</f>
        <v>2456.2399999999998</v>
      </c>
      <c r="AE123" s="9">
        <f>[4]Лист2!$O266</f>
        <v>52</v>
      </c>
      <c r="AF123" s="8">
        <f>[4]Лист2!$O120</f>
        <v>313839.59000000003</v>
      </c>
      <c r="AG123" s="9">
        <f>[4]Лист2!$S266</f>
        <v>2</v>
      </c>
      <c r="AH123" s="8">
        <f>[4]Лист2!$S120</f>
        <v>9638.6200000000008</v>
      </c>
      <c r="AI123" s="9">
        <f>[4]Лист2!$P266</f>
        <v>4</v>
      </c>
      <c r="AJ123" s="40">
        <f>[4]Лист2!$P120</f>
        <v>44837.32</v>
      </c>
      <c r="AK123" s="9">
        <f>[4]Лист2!$Q266</f>
        <v>0</v>
      </c>
      <c r="AL123" s="8">
        <f>[4]Лист2!$Q120</f>
        <v>0</v>
      </c>
      <c r="AM123" s="9">
        <f>[4]Лист2!$R266</f>
        <v>0</v>
      </c>
      <c r="AN123" s="40">
        <f>[4]Лист2!$R120</f>
        <v>0</v>
      </c>
      <c r="AO123" s="9">
        <f>[4]Лист2!$T266</f>
        <v>15</v>
      </c>
      <c r="AP123" s="8">
        <f>[4]Лист2!$T120</f>
        <v>117387.75</v>
      </c>
      <c r="AQ123" s="8">
        <f t="shared" si="25"/>
        <v>699531.48</v>
      </c>
      <c r="AR123" s="8">
        <f t="shared" si="26"/>
        <v>478942.66</v>
      </c>
      <c r="AS123" s="9">
        <f>[4]Лист2!$W266</f>
        <v>95</v>
      </c>
      <c r="AT123" s="8">
        <f>[4]Лист2!$W120</f>
        <v>167936.28</v>
      </c>
      <c r="AU123" s="9">
        <f>[4]Лист2!$X266</f>
        <v>8</v>
      </c>
      <c r="AV123" s="8">
        <f>[4]Лист2!$X120</f>
        <v>2570.1999999999998</v>
      </c>
      <c r="AW123" s="9">
        <f>[4]Лист2!$Y266</f>
        <v>59</v>
      </c>
      <c r="AX123" s="8">
        <f>[4]Лист2!$Y120</f>
        <v>308436.18</v>
      </c>
      <c r="AY123" s="9">
        <f>[4]Лист2!$AC266</f>
        <v>2</v>
      </c>
      <c r="AZ123" s="8">
        <f>[4]Лист2!$AC120</f>
        <v>10803.27</v>
      </c>
      <c r="BA123" s="9">
        <f>[4]Лист2!$Z266</f>
        <v>9</v>
      </c>
      <c r="BB123" s="40">
        <f>[4]Лист2!$Z120</f>
        <v>92397.8</v>
      </c>
      <c r="BC123" s="9">
        <f>[4]Лист2!$AA266</f>
        <v>0</v>
      </c>
      <c r="BD123" s="8">
        <f>[4]Лист2!$AA120</f>
        <v>0</v>
      </c>
      <c r="BE123" s="9">
        <f>[4]Лист2!$AB266</f>
        <v>0</v>
      </c>
      <c r="BF123" s="40">
        <f>[4]Лист2!$AB120</f>
        <v>0</v>
      </c>
      <c r="BG123" s="9">
        <f>[4]Лист2!$AD266</f>
        <v>15</v>
      </c>
      <c r="BH123" s="8">
        <f>[4]Лист2!$AD120</f>
        <v>117387.75</v>
      </c>
      <c r="BI123" s="8">
        <f t="shared" si="27"/>
        <v>813986.09</v>
      </c>
      <c r="BJ123" s="8">
        <f t="shared" si="28"/>
        <v>496348.52</v>
      </c>
      <c r="BK123" s="9">
        <f>[4]Лист2!$AG266</f>
        <v>91</v>
      </c>
      <c r="BL123" s="8">
        <f>[4]Лист2!$AG120</f>
        <v>180993.52</v>
      </c>
      <c r="BM123" s="9">
        <f>[4]Лист2!$AH266</f>
        <v>7</v>
      </c>
      <c r="BN123" s="8">
        <f>[4]Лист2!$AH120</f>
        <v>2452.81</v>
      </c>
      <c r="BO123" s="9">
        <f>[4]Лист2!$AI266</f>
        <v>55</v>
      </c>
      <c r="BP123" s="8">
        <f>[4]Лист2!$AI120</f>
        <v>312902.19</v>
      </c>
      <c r="BQ123" s="9">
        <f>[4]Лист2!$AM266</f>
        <v>1</v>
      </c>
      <c r="BR123" s="8">
        <f>[4]Лист2!$AM120</f>
        <v>5157.32</v>
      </c>
      <c r="BS123" s="9">
        <f>[4]Лист2!$AJ266</f>
        <v>4</v>
      </c>
      <c r="BT123" s="40">
        <f>[4]Лист2!$AJ120</f>
        <v>195092.5</v>
      </c>
      <c r="BU123" s="9">
        <f>[4]Лист2!$AK266</f>
        <v>0</v>
      </c>
      <c r="BV123" s="8">
        <f>[4]Лист2!$AK120</f>
        <v>0</v>
      </c>
      <c r="BW123" s="9">
        <f>[4]Лист2!$AL266</f>
        <v>0</v>
      </c>
      <c r="BX123" s="40">
        <f>[4]Лист2!$AL120</f>
        <v>0</v>
      </c>
      <c r="BY123" s="9">
        <f>[4]Лист2!$AN266</f>
        <v>15</v>
      </c>
      <c r="BZ123" s="8">
        <f>[4]Лист2!$AN120</f>
        <v>117387.75</v>
      </c>
      <c r="CA123" s="8">
        <f t="shared" si="29"/>
        <v>874432.03</v>
      </c>
      <c r="CB123" s="8">
        <f t="shared" si="30"/>
        <v>685068.2</v>
      </c>
      <c r="CC123" s="9">
        <f>[4]Лист2!$AQ266</f>
        <v>163</v>
      </c>
      <c r="CD123" s="8">
        <f>[4]Лист2!$AQ120</f>
        <v>349480.61</v>
      </c>
      <c r="CE123" s="9">
        <f>[4]Лист2!$AR266</f>
        <v>9</v>
      </c>
      <c r="CF123" s="8">
        <f>[4]Лист2!$AR120</f>
        <v>4091.34</v>
      </c>
      <c r="CG123" s="9">
        <f>[4]Лист2!$AS266</f>
        <v>12</v>
      </c>
      <c r="CH123" s="8">
        <f>[4]Лист2!$AS120</f>
        <v>331496.25</v>
      </c>
      <c r="CI123" s="9">
        <f>[4]Лист2!$AW266</f>
        <v>0</v>
      </c>
      <c r="CJ123" s="8">
        <f>[4]Лист2!$AW120</f>
        <v>0</v>
      </c>
      <c r="CK123" s="9">
        <f>[4]Лист2!$AT266</f>
        <v>16</v>
      </c>
      <c r="CL123" s="40">
        <f>[4]Лист2!$AT120</f>
        <v>107963.63</v>
      </c>
      <c r="CM123" s="9">
        <f>[4]Лист2!$AU266</f>
        <v>0</v>
      </c>
      <c r="CN123" s="8">
        <f>[4]Лист2!$AU120</f>
        <v>0</v>
      </c>
      <c r="CO123" s="9">
        <f>[4]Лист2!$AV266</f>
        <v>0</v>
      </c>
      <c r="CP123" s="40">
        <f>[4]Лист2!$AV120</f>
        <v>0</v>
      </c>
      <c r="CQ123" s="9">
        <f>[4]Лист2!$AX266</f>
        <v>57</v>
      </c>
      <c r="CR123" s="8">
        <f>[4]Лист2!$AX120</f>
        <v>81400.2</v>
      </c>
    </row>
    <row r="124" spans="1:96" x14ac:dyDescent="0.25">
      <c r="A124" s="12"/>
      <c r="B124" s="17" t="s">
        <v>91</v>
      </c>
      <c r="C124" s="12"/>
      <c r="D124" s="25"/>
      <c r="E124" s="26" t="s">
        <v>154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f>[4]Лист2!$M267</f>
        <v>0</v>
      </c>
      <c r="AB124" s="8">
        <f>[4]Лист2!$M121</f>
        <v>0</v>
      </c>
      <c r="AC124" s="9">
        <f>[4]Лист2!$N267</f>
        <v>0</v>
      </c>
      <c r="AD124" s="8">
        <f>[4]Лист2!$N121</f>
        <v>0</v>
      </c>
      <c r="AE124" s="9">
        <f>[4]Лист2!$O267</f>
        <v>0</v>
      </c>
      <c r="AF124" s="8">
        <f>[4]Лист2!$O121</f>
        <v>0</v>
      </c>
      <c r="AG124" s="9">
        <f>[4]Лист2!$S267</f>
        <v>0</v>
      </c>
      <c r="AH124" s="8">
        <f>[4]Лист2!$S121</f>
        <v>0</v>
      </c>
      <c r="AI124" s="9">
        <f>[4]Лист2!$P267</f>
        <v>0</v>
      </c>
      <c r="AJ124" s="40">
        <f>[4]Лист2!$P121</f>
        <v>0</v>
      </c>
      <c r="AK124" s="9">
        <f>[4]Лист2!$Q267</f>
        <v>0</v>
      </c>
      <c r="AL124" s="8">
        <f>[4]Лист2!$Q121</f>
        <v>0</v>
      </c>
      <c r="AM124" s="9">
        <f>[4]Лист2!$R267</f>
        <v>0</v>
      </c>
      <c r="AN124" s="40">
        <f>[4]Лист2!$R121</f>
        <v>0</v>
      </c>
      <c r="AO124" s="9">
        <f>[4]Лист2!$T267</f>
        <v>0</v>
      </c>
      <c r="AP124" s="8">
        <f>[4]Лист2!$T121</f>
        <v>0</v>
      </c>
      <c r="AQ124" s="8">
        <f t="shared" si="25"/>
        <v>0</v>
      </c>
      <c r="AR124" s="8">
        <f t="shared" si="26"/>
        <v>0</v>
      </c>
      <c r="AS124" s="9">
        <f>[4]Лист2!$W267</f>
        <v>0</v>
      </c>
      <c r="AT124" s="8">
        <f>[4]Лист2!$W121</f>
        <v>0</v>
      </c>
      <c r="AU124" s="9">
        <f>[4]Лист2!$X267</f>
        <v>0</v>
      </c>
      <c r="AV124" s="8">
        <f>[4]Лист2!$X121</f>
        <v>0</v>
      </c>
      <c r="AW124" s="9">
        <f>[4]Лист2!$Y267</f>
        <v>0</v>
      </c>
      <c r="AX124" s="8">
        <f>[4]Лист2!$Y121</f>
        <v>0</v>
      </c>
      <c r="AY124" s="9">
        <f>[4]Лист2!$AC267</f>
        <v>0</v>
      </c>
      <c r="AZ124" s="8">
        <f>[4]Лист2!$AC121</f>
        <v>0</v>
      </c>
      <c r="BA124" s="9">
        <f>[4]Лист2!$Z267</f>
        <v>0</v>
      </c>
      <c r="BB124" s="40">
        <f>[4]Лист2!$Z121</f>
        <v>0</v>
      </c>
      <c r="BC124" s="9">
        <f>[4]Лист2!$AA267</f>
        <v>0</v>
      </c>
      <c r="BD124" s="8">
        <f>[4]Лист2!$AA121</f>
        <v>0</v>
      </c>
      <c r="BE124" s="9">
        <f>[4]Лист2!$AB267</f>
        <v>0</v>
      </c>
      <c r="BF124" s="40">
        <f>[4]Лист2!$AB121</f>
        <v>0</v>
      </c>
      <c r="BG124" s="9">
        <f>[4]Лист2!$AD267</f>
        <v>0</v>
      </c>
      <c r="BH124" s="8">
        <f>[4]Лист2!$AD121</f>
        <v>0</v>
      </c>
      <c r="BI124" s="8">
        <f t="shared" si="27"/>
        <v>0</v>
      </c>
      <c r="BJ124" s="8">
        <f t="shared" si="28"/>
        <v>0</v>
      </c>
      <c r="BK124" s="9">
        <f>[4]Лист2!$AG267</f>
        <v>0</v>
      </c>
      <c r="BL124" s="8">
        <f>[4]Лист2!$AG121</f>
        <v>0</v>
      </c>
      <c r="BM124" s="9">
        <f>[4]Лист2!$AH267</f>
        <v>0</v>
      </c>
      <c r="BN124" s="8">
        <f>[4]Лист2!$AH121</f>
        <v>0</v>
      </c>
      <c r="BO124" s="9">
        <f>[4]Лист2!$AI267</f>
        <v>0</v>
      </c>
      <c r="BP124" s="8">
        <f>[4]Лист2!$AI121</f>
        <v>0</v>
      </c>
      <c r="BQ124" s="9">
        <f>[4]Лист2!$AM267</f>
        <v>0</v>
      </c>
      <c r="BR124" s="8">
        <f>[4]Лист2!$AM121</f>
        <v>0</v>
      </c>
      <c r="BS124" s="9">
        <f>[4]Лист2!$AJ267</f>
        <v>0</v>
      </c>
      <c r="BT124" s="40">
        <f>[4]Лист2!$AJ121</f>
        <v>0</v>
      </c>
      <c r="BU124" s="9">
        <f>[4]Лист2!$AK267</f>
        <v>0</v>
      </c>
      <c r="BV124" s="8">
        <f>[4]Лист2!$AK121</f>
        <v>0</v>
      </c>
      <c r="BW124" s="9">
        <f>[4]Лист2!$AL267</f>
        <v>0</v>
      </c>
      <c r="BX124" s="40">
        <f>[4]Лист2!$AL121</f>
        <v>0</v>
      </c>
      <c r="BY124" s="9">
        <f>[4]Лист2!$AN267</f>
        <v>0</v>
      </c>
      <c r="BZ124" s="8">
        <f>[4]Лист2!$AN121</f>
        <v>0</v>
      </c>
      <c r="CA124" s="8">
        <f t="shared" si="29"/>
        <v>0</v>
      </c>
      <c r="CB124" s="8">
        <f t="shared" si="30"/>
        <v>0</v>
      </c>
      <c r="CC124" s="9">
        <f>[4]Лист2!$AQ267</f>
        <v>0</v>
      </c>
      <c r="CD124" s="8">
        <f>[4]Лист2!$AQ121</f>
        <v>0</v>
      </c>
      <c r="CE124" s="9">
        <f>[4]Лист2!$AR267</f>
        <v>0</v>
      </c>
      <c r="CF124" s="8">
        <f>[4]Лист2!$AR121</f>
        <v>0</v>
      </c>
      <c r="CG124" s="9">
        <f>[4]Лист2!$AS267</f>
        <v>0</v>
      </c>
      <c r="CH124" s="8">
        <f>[4]Лист2!$AS121</f>
        <v>0</v>
      </c>
      <c r="CI124" s="9">
        <f>[4]Лист2!$AW267</f>
        <v>0</v>
      </c>
      <c r="CJ124" s="8">
        <f>[4]Лист2!$AW121</f>
        <v>0</v>
      </c>
      <c r="CK124" s="9">
        <f>[4]Лист2!$AT267</f>
        <v>0</v>
      </c>
      <c r="CL124" s="40">
        <f>[4]Лист2!$AT121</f>
        <v>0</v>
      </c>
      <c r="CM124" s="9">
        <f>[4]Лист2!$AU267</f>
        <v>0</v>
      </c>
      <c r="CN124" s="8">
        <f>[4]Лист2!$AU121</f>
        <v>0</v>
      </c>
      <c r="CO124" s="9">
        <f>[4]Лист2!$AV267</f>
        <v>0</v>
      </c>
      <c r="CP124" s="40">
        <f>[4]Лист2!$AV121</f>
        <v>0</v>
      </c>
      <c r="CQ124" s="9">
        <f>[4]Лист2!$AX267</f>
        <v>0</v>
      </c>
      <c r="CR124" s="8">
        <f>[4]Лист2!$AX121</f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177</v>
      </c>
      <c r="E125" s="25" t="s">
        <v>154</v>
      </c>
      <c r="F125" s="31" t="s">
        <v>178</v>
      </c>
      <c r="G125" s="8">
        <f t="shared" si="21"/>
        <v>5267209.03</v>
      </c>
      <c r="H125" s="8">
        <f t="shared" si="22"/>
        <v>2633564.79</v>
      </c>
      <c r="I125" s="9">
        <f t="shared" ref="I125:S148" si="34">AA125+AS125+BK125+CC125</f>
        <v>2772</v>
      </c>
      <c r="J125" s="8">
        <f t="shared" si="34"/>
        <v>1213728.57</v>
      </c>
      <c r="K125" s="9">
        <f t="shared" si="34"/>
        <v>418</v>
      </c>
      <c r="L125" s="8">
        <f t="shared" si="34"/>
        <v>173389.55</v>
      </c>
      <c r="M125" s="9">
        <f t="shared" si="34"/>
        <v>1203</v>
      </c>
      <c r="N125" s="8">
        <f t="shared" si="34"/>
        <v>1246446.67</v>
      </c>
      <c r="O125" s="9">
        <f t="shared" si="34"/>
        <v>13</v>
      </c>
      <c r="P125" s="8">
        <f t="shared" si="34"/>
        <v>65413.03</v>
      </c>
      <c r="Q125" s="9">
        <f t="shared" si="34"/>
        <v>83</v>
      </c>
      <c r="R125" s="8">
        <f t="shared" si="34"/>
        <v>1668305.82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404</v>
      </c>
      <c r="X125" s="8">
        <f t="shared" si="33"/>
        <v>899925.39</v>
      </c>
      <c r="Y125" s="8">
        <f t="shared" si="23"/>
        <v>1280104.6299999999</v>
      </c>
      <c r="Z125" s="8">
        <f t="shared" si="24"/>
        <v>803099.74</v>
      </c>
      <c r="AA125" s="9">
        <f>[4]Лист2!$M268</f>
        <v>544</v>
      </c>
      <c r="AB125" s="8">
        <f>[4]Лист2!$M122</f>
        <v>238804.35</v>
      </c>
      <c r="AC125" s="9">
        <f>[4]Лист2!$N268</f>
        <v>106</v>
      </c>
      <c r="AD125" s="8">
        <f>[4]Лист2!$N122</f>
        <v>47780.93</v>
      </c>
      <c r="AE125" s="9">
        <f>[4]Лист2!$O268</f>
        <v>279</v>
      </c>
      <c r="AF125" s="8">
        <f>[4]Лист2!$O122</f>
        <v>516514.46</v>
      </c>
      <c r="AG125" s="9">
        <f>[4]Лист2!$S268</f>
        <v>4</v>
      </c>
      <c r="AH125" s="8">
        <f>[4]Лист2!$S122</f>
        <v>32755.31</v>
      </c>
      <c r="AI125" s="9">
        <f>[4]Лист2!$P268</f>
        <v>14</v>
      </c>
      <c r="AJ125" s="40">
        <f>[4]Лист2!$P122</f>
        <v>266947.3</v>
      </c>
      <c r="AK125" s="9">
        <f>[4]Лист2!$Q268</f>
        <v>0</v>
      </c>
      <c r="AL125" s="8">
        <f>[4]Лист2!$Q122</f>
        <v>0</v>
      </c>
      <c r="AM125" s="9">
        <f>[4]Лист2!$R268</f>
        <v>0</v>
      </c>
      <c r="AN125" s="40">
        <f>[4]Лист2!$R122</f>
        <v>0</v>
      </c>
      <c r="AO125" s="9">
        <f>[4]Лист2!$T268</f>
        <v>101</v>
      </c>
      <c r="AP125" s="8">
        <f>[4]Лист2!$T122</f>
        <v>177302.28</v>
      </c>
      <c r="AQ125" s="8">
        <f t="shared" si="25"/>
        <v>1736264.4</v>
      </c>
      <c r="AR125" s="8">
        <f t="shared" si="26"/>
        <v>878018.89</v>
      </c>
      <c r="AS125" s="9">
        <f>[4]Лист2!$W268</f>
        <v>792</v>
      </c>
      <c r="AT125" s="8">
        <f>[4]Лист2!$W122</f>
        <v>373665.75</v>
      </c>
      <c r="AU125" s="9">
        <f>[4]Лист2!$X268</f>
        <v>143</v>
      </c>
      <c r="AV125" s="8">
        <f>[4]Лист2!$X122</f>
        <v>60969.97</v>
      </c>
      <c r="AW125" s="9">
        <f>[4]Лист2!$Y268</f>
        <v>316</v>
      </c>
      <c r="AX125" s="8">
        <f>[4]Лист2!$Y122</f>
        <v>443383.17</v>
      </c>
      <c r="AY125" s="9">
        <f>[4]Лист2!$AC268</f>
        <v>3</v>
      </c>
      <c r="AZ125" s="8">
        <f>[4]Лист2!$AC122</f>
        <v>24857.95</v>
      </c>
      <c r="BA125" s="9">
        <f>[4]Лист2!$Z268</f>
        <v>24</v>
      </c>
      <c r="BB125" s="40">
        <f>[4]Лист2!$Z122</f>
        <v>584433.46</v>
      </c>
      <c r="BC125" s="9">
        <f>[4]Лист2!$AA268</f>
        <v>0</v>
      </c>
      <c r="BD125" s="8">
        <f>[4]Лист2!$AA122</f>
        <v>0</v>
      </c>
      <c r="BE125" s="9">
        <f>[4]Лист2!$AB268</f>
        <v>0</v>
      </c>
      <c r="BF125" s="40">
        <f>[4]Лист2!$AB122</f>
        <v>0</v>
      </c>
      <c r="BG125" s="9">
        <f>[4]Лист2!$AD268</f>
        <v>101</v>
      </c>
      <c r="BH125" s="8">
        <f>[4]Лист2!$AD122</f>
        <v>248954.1</v>
      </c>
      <c r="BI125" s="8">
        <f t="shared" si="27"/>
        <v>1492951.33</v>
      </c>
      <c r="BJ125" s="8">
        <f t="shared" si="28"/>
        <v>727376.01</v>
      </c>
      <c r="BK125" s="9">
        <f>[4]Лист2!$AG268</f>
        <v>825</v>
      </c>
      <c r="BL125" s="8">
        <f>[4]Лист2!$AG122</f>
        <v>380739.61</v>
      </c>
      <c r="BM125" s="9">
        <f>[4]Лист2!$AH268</f>
        <v>141</v>
      </c>
      <c r="BN125" s="8">
        <f>[4]Лист2!$AH122</f>
        <v>60087.360000000001</v>
      </c>
      <c r="BO125" s="9">
        <f>[4]Лист2!$AI268</f>
        <v>608</v>
      </c>
      <c r="BP125" s="8">
        <f>[4]Лист2!$AI122</f>
        <v>286549.03999999998</v>
      </c>
      <c r="BQ125" s="9">
        <f>[4]Лист2!$AM268</f>
        <v>6</v>
      </c>
      <c r="BR125" s="8">
        <f>[4]Лист2!$AM122</f>
        <v>7799.77</v>
      </c>
      <c r="BS125" s="9">
        <f>[4]Лист2!$AJ268</f>
        <v>35</v>
      </c>
      <c r="BT125" s="40">
        <f>[4]Лист2!$AJ122</f>
        <v>509047.59</v>
      </c>
      <c r="BU125" s="9">
        <f>[4]Лист2!$AK268</f>
        <v>0</v>
      </c>
      <c r="BV125" s="8">
        <f>[4]Лист2!$AK122</f>
        <v>0</v>
      </c>
      <c r="BW125" s="9">
        <f>[4]Лист2!$AL268</f>
        <v>0</v>
      </c>
      <c r="BX125" s="40">
        <f>[4]Лист2!$AL122</f>
        <v>0</v>
      </c>
      <c r="BY125" s="9">
        <f>[4]Лист2!$AN268</f>
        <v>101</v>
      </c>
      <c r="BZ125" s="8">
        <f>[4]Лист2!$AN122</f>
        <v>248727.96</v>
      </c>
      <c r="CA125" s="8">
        <f t="shared" si="29"/>
        <v>757888.67</v>
      </c>
      <c r="CB125" s="8">
        <f t="shared" si="30"/>
        <v>225070.15</v>
      </c>
      <c r="CC125" s="9">
        <f>[4]Лист2!$AQ268</f>
        <v>611</v>
      </c>
      <c r="CD125" s="8">
        <f>[4]Лист2!$AQ122</f>
        <v>220518.86</v>
      </c>
      <c r="CE125" s="9">
        <f>[4]Лист2!$AR268</f>
        <v>28</v>
      </c>
      <c r="CF125" s="8">
        <f>[4]Лист2!$AR122</f>
        <v>4551.29</v>
      </c>
      <c r="CG125" s="9">
        <f>[4]Лист2!$AS268</f>
        <v>0</v>
      </c>
      <c r="CH125" s="8">
        <f>[4]Лист2!$AS122</f>
        <v>0</v>
      </c>
      <c r="CI125" s="9">
        <f>[4]Лист2!$AW268</f>
        <v>0</v>
      </c>
      <c r="CJ125" s="8">
        <f>[4]Лист2!$AW122</f>
        <v>0</v>
      </c>
      <c r="CK125" s="9">
        <f>[4]Лист2!$AT268</f>
        <v>10</v>
      </c>
      <c r="CL125" s="40">
        <f>[4]Лист2!$AT122</f>
        <v>307877.46999999997</v>
      </c>
      <c r="CM125" s="9">
        <f>[4]Лист2!$AU268</f>
        <v>0</v>
      </c>
      <c r="CN125" s="8">
        <f>[4]Лист2!$AU122</f>
        <v>0</v>
      </c>
      <c r="CO125" s="9">
        <f>[4]Лист2!$AV268</f>
        <v>0</v>
      </c>
      <c r="CP125" s="40">
        <f>[4]Лист2!$AV122</f>
        <v>0</v>
      </c>
      <c r="CQ125" s="9">
        <f>[4]Лист2!$AX268</f>
        <v>101</v>
      </c>
      <c r="CR125" s="8">
        <f>[4]Лист2!$AX122</f>
        <v>224941.05</v>
      </c>
    </row>
    <row r="126" spans="1:96" x14ac:dyDescent="0.25">
      <c r="A126" s="12"/>
      <c r="B126" s="17" t="s">
        <v>93</v>
      </c>
      <c r="C126" s="12"/>
      <c r="D126" s="25"/>
      <c r="E126" s="26" t="s">
        <v>154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f>[4]Лист2!$M269</f>
        <v>0</v>
      </c>
      <c r="AB126" s="8">
        <f>[4]Лист2!$M123</f>
        <v>0</v>
      </c>
      <c r="AC126" s="9">
        <f>[4]Лист2!$N269</f>
        <v>0</v>
      </c>
      <c r="AD126" s="8">
        <f>[4]Лист2!$N123</f>
        <v>0</v>
      </c>
      <c r="AE126" s="9">
        <f>[4]Лист2!$O269</f>
        <v>0</v>
      </c>
      <c r="AF126" s="8">
        <f>[4]Лист2!$O123</f>
        <v>0</v>
      </c>
      <c r="AG126" s="9">
        <f>[4]Лист2!$S269</f>
        <v>0</v>
      </c>
      <c r="AH126" s="8">
        <f>[4]Лист2!$S123</f>
        <v>0</v>
      </c>
      <c r="AI126" s="9">
        <f>[4]Лист2!$P269</f>
        <v>0</v>
      </c>
      <c r="AJ126" s="40">
        <f>[4]Лист2!$P123</f>
        <v>0</v>
      </c>
      <c r="AK126" s="9">
        <f>[4]Лист2!$Q269</f>
        <v>0</v>
      </c>
      <c r="AL126" s="8">
        <f>[4]Лист2!$Q123</f>
        <v>0</v>
      </c>
      <c r="AM126" s="9">
        <f>[4]Лист2!$R269</f>
        <v>0</v>
      </c>
      <c r="AN126" s="40">
        <f>[4]Лист2!$R123</f>
        <v>0</v>
      </c>
      <c r="AO126" s="9">
        <f>[4]Лист2!$T269</f>
        <v>0</v>
      </c>
      <c r="AP126" s="8">
        <f>[4]Лист2!$T123</f>
        <v>0</v>
      </c>
      <c r="AQ126" s="8">
        <f t="shared" si="25"/>
        <v>0</v>
      </c>
      <c r="AR126" s="8">
        <f t="shared" si="26"/>
        <v>0</v>
      </c>
      <c r="AS126" s="9">
        <f>[4]Лист2!$W269</f>
        <v>0</v>
      </c>
      <c r="AT126" s="8">
        <f>[4]Лист2!$W123</f>
        <v>0</v>
      </c>
      <c r="AU126" s="9">
        <f>[4]Лист2!$X269</f>
        <v>0</v>
      </c>
      <c r="AV126" s="8">
        <f>[4]Лист2!$X123</f>
        <v>0</v>
      </c>
      <c r="AW126" s="9">
        <f>[4]Лист2!$Y269</f>
        <v>0</v>
      </c>
      <c r="AX126" s="8">
        <f>[4]Лист2!$Y123</f>
        <v>0</v>
      </c>
      <c r="AY126" s="9">
        <f>[4]Лист2!$AC269</f>
        <v>0</v>
      </c>
      <c r="AZ126" s="8">
        <f>[4]Лист2!$AC123</f>
        <v>0</v>
      </c>
      <c r="BA126" s="9">
        <f>[4]Лист2!$Z269</f>
        <v>0</v>
      </c>
      <c r="BB126" s="40">
        <f>[4]Лист2!$Z123</f>
        <v>0</v>
      </c>
      <c r="BC126" s="9">
        <f>[4]Лист2!$AA269</f>
        <v>0</v>
      </c>
      <c r="BD126" s="8">
        <f>[4]Лист2!$AA123</f>
        <v>0</v>
      </c>
      <c r="BE126" s="9">
        <f>[4]Лист2!$AB269</f>
        <v>0</v>
      </c>
      <c r="BF126" s="40">
        <f>[4]Лист2!$AB123</f>
        <v>0</v>
      </c>
      <c r="BG126" s="9">
        <f>[4]Лист2!$AD269</f>
        <v>0</v>
      </c>
      <c r="BH126" s="8">
        <f>[4]Лист2!$AD123</f>
        <v>0</v>
      </c>
      <c r="BI126" s="8">
        <f t="shared" si="27"/>
        <v>0</v>
      </c>
      <c r="BJ126" s="8">
        <f t="shared" si="28"/>
        <v>0</v>
      </c>
      <c r="BK126" s="9">
        <f>[4]Лист2!$AG269</f>
        <v>0</v>
      </c>
      <c r="BL126" s="8">
        <f>[4]Лист2!$AG123</f>
        <v>0</v>
      </c>
      <c r="BM126" s="9">
        <f>[4]Лист2!$AH269</f>
        <v>0</v>
      </c>
      <c r="BN126" s="8">
        <f>[4]Лист2!$AH123</f>
        <v>0</v>
      </c>
      <c r="BO126" s="9">
        <f>[4]Лист2!$AI269</f>
        <v>0</v>
      </c>
      <c r="BP126" s="8">
        <f>[4]Лист2!$AI123</f>
        <v>0</v>
      </c>
      <c r="BQ126" s="9">
        <f>[4]Лист2!$AM269</f>
        <v>0</v>
      </c>
      <c r="BR126" s="8">
        <f>[4]Лист2!$AM123</f>
        <v>0</v>
      </c>
      <c r="BS126" s="9">
        <f>[4]Лист2!$AJ269</f>
        <v>0</v>
      </c>
      <c r="BT126" s="40">
        <f>[4]Лист2!$AJ123</f>
        <v>0</v>
      </c>
      <c r="BU126" s="9">
        <f>[4]Лист2!$AK269</f>
        <v>0</v>
      </c>
      <c r="BV126" s="8">
        <f>[4]Лист2!$AK123</f>
        <v>0</v>
      </c>
      <c r="BW126" s="9">
        <f>[4]Лист2!$AL269</f>
        <v>0</v>
      </c>
      <c r="BX126" s="40">
        <f>[4]Лист2!$AL123</f>
        <v>0</v>
      </c>
      <c r="BY126" s="9">
        <f>[4]Лист2!$AN269</f>
        <v>0</v>
      </c>
      <c r="BZ126" s="8">
        <f>[4]Лист2!$AN123</f>
        <v>0</v>
      </c>
      <c r="CA126" s="8">
        <f t="shared" si="29"/>
        <v>0</v>
      </c>
      <c r="CB126" s="8">
        <f t="shared" si="30"/>
        <v>0</v>
      </c>
      <c r="CC126" s="9">
        <f>[4]Лист2!$AQ269</f>
        <v>0</v>
      </c>
      <c r="CD126" s="8">
        <f>[4]Лист2!$AQ123</f>
        <v>0</v>
      </c>
      <c r="CE126" s="9">
        <f>[4]Лист2!$AR269</f>
        <v>0</v>
      </c>
      <c r="CF126" s="8">
        <f>[4]Лист2!$AR123</f>
        <v>0</v>
      </c>
      <c r="CG126" s="9">
        <f>[4]Лист2!$AS269</f>
        <v>0</v>
      </c>
      <c r="CH126" s="8">
        <f>[4]Лист2!$AS123</f>
        <v>0</v>
      </c>
      <c r="CI126" s="9">
        <f>[4]Лист2!$AW269</f>
        <v>0</v>
      </c>
      <c r="CJ126" s="8">
        <f>[4]Лист2!$AW123</f>
        <v>0</v>
      </c>
      <c r="CK126" s="9">
        <f>[4]Лист2!$AT269</f>
        <v>0</v>
      </c>
      <c r="CL126" s="40">
        <f>[4]Лист2!$AT123</f>
        <v>0</v>
      </c>
      <c r="CM126" s="9">
        <f>[4]Лист2!$AU269</f>
        <v>0</v>
      </c>
      <c r="CN126" s="8">
        <f>[4]Лист2!$AU123</f>
        <v>0</v>
      </c>
      <c r="CO126" s="9">
        <f>[4]Лист2!$AV269</f>
        <v>0</v>
      </c>
      <c r="CP126" s="40">
        <f>[4]Лист2!$AV123</f>
        <v>0</v>
      </c>
      <c r="CQ126" s="9">
        <f>[4]Лист2!$AX269</f>
        <v>0</v>
      </c>
      <c r="CR126" s="8">
        <f>[4]Лист2!$AX123</f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170</v>
      </c>
      <c r="E127" s="25" t="s">
        <v>154</v>
      </c>
      <c r="F127" s="31" t="s">
        <v>171</v>
      </c>
      <c r="G127" s="8">
        <f t="shared" si="21"/>
        <v>11183997.810000001</v>
      </c>
      <c r="H127" s="8">
        <f t="shared" si="22"/>
        <v>3427622.36</v>
      </c>
      <c r="I127" s="9">
        <f t="shared" si="34"/>
        <v>1462</v>
      </c>
      <c r="J127" s="8">
        <f t="shared" si="34"/>
        <v>1806018.71</v>
      </c>
      <c r="K127" s="9">
        <f t="shared" si="34"/>
        <v>672</v>
      </c>
      <c r="L127" s="8">
        <f t="shared" si="34"/>
        <v>237790.59</v>
      </c>
      <c r="M127" s="9">
        <f t="shared" si="34"/>
        <v>1585</v>
      </c>
      <c r="N127" s="8">
        <f t="shared" si="34"/>
        <v>1383813.06</v>
      </c>
      <c r="O127" s="9">
        <f t="shared" si="34"/>
        <v>9</v>
      </c>
      <c r="P127" s="8">
        <f t="shared" si="34"/>
        <v>123017.64</v>
      </c>
      <c r="Q127" s="9">
        <f t="shared" si="34"/>
        <v>53</v>
      </c>
      <c r="R127" s="8">
        <f t="shared" si="34"/>
        <v>7016593.2699999996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412</v>
      </c>
      <c r="X127" s="8">
        <f t="shared" si="33"/>
        <v>616764.54</v>
      </c>
      <c r="Y127" s="8">
        <f t="shared" si="23"/>
        <v>877403.43</v>
      </c>
      <c r="Z127" s="8">
        <f t="shared" si="24"/>
        <v>594323.67000000004</v>
      </c>
      <c r="AA127" s="9">
        <f>[4]Лист2!$M270</f>
        <v>345</v>
      </c>
      <c r="AB127" s="8">
        <f>[4]Лист2!$M124</f>
        <v>105113.41</v>
      </c>
      <c r="AC127" s="9">
        <f>[4]Лист2!$N270</f>
        <v>175</v>
      </c>
      <c r="AD127" s="8">
        <f>[4]Лист2!$N124</f>
        <v>73140.320000000007</v>
      </c>
      <c r="AE127" s="9">
        <f>[4]Лист2!$O270</f>
        <v>404</v>
      </c>
      <c r="AF127" s="8">
        <f>[4]Лист2!$O124</f>
        <v>416069.94</v>
      </c>
      <c r="AG127" s="9">
        <f>[4]Лист2!$S270</f>
        <v>2</v>
      </c>
      <c r="AH127" s="8">
        <f>[4]Лист2!$S124</f>
        <v>14570.5</v>
      </c>
      <c r="AI127" s="9">
        <f>[4]Лист2!$P270</f>
        <v>15</v>
      </c>
      <c r="AJ127" s="40">
        <f>[4]Лист2!$P124</f>
        <v>122252.22</v>
      </c>
      <c r="AK127" s="9">
        <f>[4]Лист2!$Q270</f>
        <v>0</v>
      </c>
      <c r="AL127" s="8">
        <f>[4]Лист2!$Q124</f>
        <v>0</v>
      </c>
      <c r="AM127" s="9">
        <f>[4]Лист2!$R270</f>
        <v>0</v>
      </c>
      <c r="AN127" s="40">
        <f>[4]Лист2!$R124</f>
        <v>0</v>
      </c>
      <c r="AO127" s="9">
        <f>[4]Лист2!$T270</f>
        <v>103</v>
      </c>
      <c r="AP127" s="8">
        <f>[4]Лист2!$T124</f>
        <v>146257.04</v>
      </c>
      <c r="AQ127" s="8">
        <f t="shared" si="25"/>
        <v>1450625.67</v>
      </c>
      <c r="AR127" s="8">
        <f t="shared" si="26"/>
        <v>952009.15</v>
      </c>
      <c r="AS127" s="9">
        <f>[4]Лист2!$W270</f>
        <v>348</v>
      </c>
      <c r="AT127" s="8">
        <f>[4]Лист2!$W124</f>
        <v>534787.30000000005</v>
      </c>
      <c r="AU127" s="9">
        <f>[4]Лист2!$X270</f>
        <v>173</v>
      </c>
      <c r="AV127" s="8">
        <f>[4]Лист2!$X124</f>
        <v>71835.179999999993</v>
      </c>
      <c r="AW127" s="9">
        <f>[4]Лист2!$Y270</f>
        <v>398</v>
      </c>
      <c r="AX127" s="8">
        <f>[4]Лист2!$Y124</f>
        <v>345386.67</v>
      </c>
      <c r="AY127" s="9">
        <f>[4]Лист2!$AC270</f>
        <v>3</v>
      </c>
      <c r="AZ127" s="8">
        <f>[4]Лист2!$AC124</f>
        <v>35463.980000000003</v>
      </c>
      <c r="BA127" s="9">
        <f>[4]Лист2!$Z270</f>
        <v>13</v>
      </c>
      <c r="BB127" s="40">
        <f>[4]Лист2!$Z124</f>
        <v>324593.21999999997</v>
      </c>
      <c r="BC127" s="9">
        <f>[4]Лист2!$AA270</f>
        <v>0</v>
      </c>
      <c r="BD127" s="8">
        <f>[4]Лист2!$AA124</f>
        <v>0</v>
      </c>
      <c r="BE127" s="9">
        <f>[4]Лист2!$AB270</f>
        <v>0</v>
      </c>
      <c r="BF127" s="40">
        <f>[4]Лист2!$AB124</f>
        <v>0</v>
      </c>
      <c r="BG127" s="9">
        <f>[4]Лист2!$AD270</f>
        <v>103</v>
      </c>
      <c r="BH127" s="8">
        <f>[4]Лист2!$AD124</f>
        <v>138559.32</v>
      </c>
      <c r="BI127" s="8">
        <f t="shared" si="27"/>
        <v>1349770.4</v>
      </c>
      <c r="BJ127" s="8">
        <f t="shared" si="28"/>
        <v>994754.9</v>
      </c>
      <c r="BK127" s="9">
        <f>[4]Лист2!$AG270</f>
        <v>327</v>
      </c>
      <c r="BL127" s="8">
        <f>[4]Лист2!$AG124</f>
        <v>587645.22</v>
      </c>
      <c r="BM127" s="9">
        <f>[4]Лист2!$AH270</f>
        <v>151</v>
      </c>
      <c r="BN127" s="8">
        <f>[4]Лист2!$AH124</f>
        <v>61300.58</v>
      </c>
      <c r="BO127" s="9">
        <f>[4]Лист2!$AI270</f>
        <v>383</v>
      </c>
      <c r="BP127" s="8">
        <f>[4]Лист2!$AI124</f>
        <v>345809.1</v>
      </c>
      <c r="BQ127" s="9">
        <f>[4]Лист2!$AM270</f>
        <v>0</v>
      </c>
      <c r="BR127" s="8">
        <f>[4]Лист2!$AM124</f>
        <v>36340.379999999997</v>
      </c>
      <c r="BS127" s="9">
        <f>[4]Лист2!$AJ270</f>
        <v>11</v>
      </c>
      <c r="BT127" s="40">
        <f>[4]Лист2!$AJ124</f>
        <v>184800.62</v>
      </c>
      <c r="BU127" s="9">
        <f>[4]Лист2!$AK270</f>
        <v>0</v>
      </c>
      <c r="BV127" s="8">
        <f>[4]Лист2!$AK124</f>
        <v>0</v>
      </c>
      <c r="BW127" s="9">
        <f>[4]Лист2!$AL270</f>
        <v>0</v>
      </c>
      <c r="BX127" s="40">
        <f>[4]Лист2!$AL124</f>
        <v>0</v>
      </c>
      <c r="BY127" s="9">
        <f>[4]Лист2!$AN270</f>
        <v>103</v>
      </c>
      <c r="BZ127" s="8">
        <f>[4]Лист2!$AN124</f>
        <v>133874.5</v>
      </c>
      <c r="CA127" s="8">
        <f t="shared" si="29"/>
        <v>7506198.3099999996</v>
      </c>
      <c r="CB127" s="8">
        <f t="shared" si="30"/>
        <v>886534.64</v>
      </c>
      <c r="CC127" s="9">
        <f>[4]Лист2!$AQ270</f>
        <v>442</v>
      </c>
      <c r="CD127" s="8">
        <f>[4]Лист2!$AQ124</f>
        <v>578472.78</v>
      </c>
      <c r="CE127" s="9">
        <f>[4]Лист2!$AR270</f>
        <v>173</v>
      </c>
      <c r="CF127" s="8">
        <f>[4]Лист2!$AR124</f>
        <v>31514.51</v>
      </c>
      <c r="CG127" s="9">
        <f>[4]Лист2!$AS270</f>
        <v>400</v>
      </c>
      <c r="CH127" s="8">
        <f>[4]Лист2!$AS124</f>
        <v>276547.34999999998</v>
      </c>
      <c r="CI127" s="9">
        <f>[4]Лист2!$AW270</f>
        <v>4</v>
      </c>
      <c r="CJ127" s="8">
        <f>[4]Лист2!$AW124</f>
        <v>36642.78</v>
      </c>
      <c r="CK127" s="9">
        <f>[4]Лист2!$AT270</f>
        <v>14</v>
      </c>
      <c r="CL127" s="40">
        <f>[4]Лист2!$AT124</f>
        <v>6384947.21</v>
      </c>
      <c r="CM127" s="9">
        <f>[4]Лист2!$AU270</f>
        <v>0</v>
      </c>
      <c r="CN127" s="8">
        <f>[4]Лист2!$AU124</f>
        <v>0</v>
      </c>
      <c r="CO127" s="9">
        <f>[4]Лист2!$AV270</f>
        <v>0</v>
      </c>
      <c r="CP127" s="40">
        <f>[4]Лист2!$AV124</f>
        <v>0</v>
      </c>
      <c r="CQ127" s="9">
        <f>[4]Лист2!$AX270</f>
        <v>103</v>
      </c>
      <c r="CR127" s="8">
        <f>[4]Лист2!$AX124</f>
        <v>198073.68</v>
      </c>
    </row>
    <row r="128" spans="1:96" x14ac:dyDescent="0.25">
      <c r="A128" s="12"/>
      <c r="B128" s="17" t="s">
        <v>96</v>
      </c>
      <c r="C128" s="12"/>
      <c r="D128" s="25"/>
      <c r="E128" s="26" t="s">
        <v>154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f>[4]Лист2!$M271</f>
        <v>0</v>
      </c>
      <c r="AB128" s="8">
        <f>[4]Лист2!$M125</f>
        <v>0</v>
      </c>
      <c r="AC128" s="9">
        <f>[4]Лист2!$N271</f>
        <v>0</v>
      </c>
      <c r="AD128" s="8">
        <f>[4]Лист2!$N125</f>
        <v>0</v>
      </c>
      <c r="AE128" s="9">
        <f>[4]Лист2!$O271</f>
        <v>0</v>
      </c>
      <c r="AF128" s="8">
        <f>[4]Лист2!$O125</f>
        <v>0</v>
      </c>
      <c r="AG128" s="9">
        <f>[4]Лист2!$S271</f>
        <v>0</v>
      </c>
      <c r="AH128" s="8">
        <f>[4]Лист2!$S125</f>
        <v>0</v>
      </c>
      <c r="AI128" s="9">
        <f>[4]Лист2!$P271</f>
        <v>0</v>
      </c>
      <c r="AJ128" s="40">
        <f>[4]Лист2!$P125</f>
        <v>0</v>
      </c>
      <c r="AK128" s="9">
        <f>[4]Лист2!$Q271</f>
        <v>0</v>
      </c>
      <c r="AL128" s="8">
        <f>[4]Лист2!$Q125</f>
        <v>0</v>
      </c>
      <c r="AM128" s="9">
        <f>[4]Лист2!$R271</f>
        <v>0</v>
      </c>
      <c r="AN128" s="40">
        <f>[4]Лист2!$R125</f>
        <v>0</v>
      </c>
      <c r="AO128" s="9">
        <f>[4]Лист2!$T271</f>
        <v>0</v>
      </c>
      <c r="AP128" s="8">
        <f>[4]Лист2!$T125</f>
        <v>0</v>
      </c>
      <c r="AQ128" s="8">
        <f t="shared" si="25"/>
        <v>0</v>
      </c>
      <c r="AR128" s="8">
        <f t="shared" si="26"/>
        <v>0</v>
      </c>
      <c r="AS128" s="9">
        <f>[4]Лист2!$W271</f>
        <v>0</v>
      </c>
      <c r="AT128" s="8">
        <f>[4]Лист2!$W125</f>
        <v>0</v>
      </c>
      <c r="AU128" s="9">
        <f>[4]Лист2!$X271</f>
        <v>0</v>
      </c>
      <c r="AV128" s="8">
        <f>[4]Лист2!$X125</f>
        <v>0</v>
      </c>
      <c r="AW128" s="9">
        <f>[4]Лист2!$Y271</f>
        <v>0</v>
      </c>
      <c r="AX128" s="8">
        <f>[4]Лист2!$Y125</f>
        <v>0</v>
      </c>
      <c r="AY128" s="9">
        <f>[4]Лист2!$AC271</f>
        <v>0</v>
      </c>
      <c r="AZ128" s="8">
        <f>[4]Лист2!$AC125</f>
        <v>0</v>
      </c>
      <c r="BA128" s="9">
        <f>[4]Лист2!$Z271</f>
        <v>0</v>
      </c>
      <c r="BB128" s="40">
        <f>[4]Лист2!$Z125</f>
        <v>0</v>
      </c>
      <c r="BC128" s="9">
        <f>[4]Лист2!$AA271</f>
        <v>0</v>
      </c>
      <c r="BD128" s="8">
        <f>[4]Лист2!$AA125</f>
        <v>0</v>
      </c>
      <c r="BE128" s="9">
        <f>[4]Лист2!$AB271</f>
        <v>0</v>
      </c>
      <c r="BF128" s="40">
        <f>[4]Лист2!$AB125</f>
        <v>0</v>
      </c>
      <c r="BG128" s="9">
        <f>[4]Лист2!$AD271</f>
        <v>0</v>
      </c>
      <c r="BH128" s="8">
        <f>[4]Лист2!$AD125</f>
        <v>0</v>
      </c>
      <c r="BI128" s="8">
        <f t="shared" si="27"/>
        <v>0</v>
      </c>
      <c r="BJ128" s="8">
        <f t="shared" si="28"/>
        <v>0</v>
      </c>
      <c r="BK128" s="9">
        <f>[4]Лист2!$AG271</f>
        <v>0</v>
      </c>
      <c r="BL128" s="8">
        <f>[4]Лист2!$AG125</f>
        <v>0</v>
      </c>
      <c r="BM128" s="9">
        <f>[4]Лист2!$AH271</f>
        <v>0</v>
      </c>
      <c r="BN128" s="8">
        <f>[4]Лист2!$AH125</f>
        <v>0</v>
      </c>
      <c r="BO128" s="9">
        <f>[4]Лист2!$AI271</f>
        <v>0</v>
      </c>
      <c r="BP128" s="8">
        <f>[4]Лист2!$AI125</f>
        <v>0</v>
      </c>
      <c r="BQ128" s="9">
        <f>[4]Лист2!$AM271</f>
        <v>0</v>
      </c>
      <c r="BR128" s="8">
        <f>[4]Лист2!$AM125</f>
        <v>0</v>
      </c>
      <c r="BS128" s="9">
        <f>[4]Лист2!$AJ271</f>
        <v>0</v>
      </c>
      <c r="BT128" s="40">
        <f>[4]Лист2!$AJ125</f>
        <v>0</v>
      </c>
      <c r="BU128" s="9">
        <f>[4]Лист2!$AK271</f>
        <v>0</v>
      </c>
      <c r="BV128" s="8">
        <f>[4]Лист2!$AK125</f>
        <v>0</v>
      </c>
      <c r="BW128" s="9">
        <f>[4]Лист2!$AL271</f>
        <v>0</v>
      </c>
      <c r="BX128" s="40">
        <f>[4]Лист2!$AL125</f>
        <v>0</v>
      </c>
      <c r="BY128" s="9">
        <f>[4]Лист2!$AN271</f>
        <v>0</v>
      </c>
      <c r="BZ128" s="8">
        <f>[4]Лист2!$AN125</f>
        <v>0</v>
      </c>
      <c r="CA128" s="8">
        <f t="shared" si="29"/>
        <v>0</v>
      </c>
      <c r="CB128" s="8">
        <f t="shared" si="30"/>
        <v>0</v>
      </c>
      <c r="CC128" s="9">
        <f>[4]Лист2!$AQ271</f>
        <v>0</v>
      </c>
      <c r="CD128" s="8">
        <f>[4]Лист2!$AQ125</f>
        <v>0</v>
      </c>
      <c r="CE128" s="9">
        <f>[4]Лист2!$AR271</f>
        <v>0</v>
      </c>
      <c r="CF128" s="8">
        <f>[4]Лист2!$AR125</f>
        <v>0</v>
      </c>
      <c r="CG128" s="9">
        <f>[4]Лист2!$AS271</f>
        <v>0</v>
      </c>
      <c r="CH128" s="8">
        <f>[4]Лист2!$AS125</f>
        <v>0</v>
      </c>
      <c r="CI128" s="9">
        <f>[4]Лист2!$AW271</f>
        <v>0</v>
      </c>
      <c r="CJ128" s="8">
        <f>[4]Лист2!$AW125</f>
        <v>0</v>
      </c>
      <c r="CK128" s="9">
        <f>[4]Лист2!$AT271</f>
        <v>0</v>
      </c>
      <c r="CL128" s="40">
        <f>[4]Лист2!$AT125</f>
        <v>0</v>
      </c>
      <c r="CM128" s="9">
        <f>[4]Лист2!$AU271</f>
        <v>0</v>
      </c>
      <c r="CN128" s="8">
        <f>[4]Лист2!$AU125</f>
        <v>0</v>
      </c>
      <c r="CO128" s="9">
        <f>[4]Лист2!$AV271</f>
        <v>0</v>
      </c>
      <c r="CP128" s="40">
        <f>[4]Лист2!$AV125</f>
        <v>0</v>
      </c>
      <c r="CQ128" s="9">
        <f>[4]Лист2!$AX271</f>
        <v>0</v>
      </c>
      <c r="CR128" s="8">
        <f>[4]Лист2!$AX125</f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155</v>
      </c>
      <c r="E129" s="25" t="s">
        <v>154</v>
      </c>
      <c r="F129" s="31" t="s">
        <v>156</v>
      </c>
      <c r="G129" s="8">
        <f t="shared" si="21"/>
        <v>18598802.41</v>
      </c>
      <c r="H129" s="8">
        <f t="shared" si="22"/>
        <v>15083158.130000001</v>
      </c>
      <c r="I129" s="9">
        <f t="shared" si="34"/>
        <v>9280</v>
      </c>
      <c r="J129" s="8">
        <f t="shared" si="34"/>
        <v>7105111.5800000001</v>
      </c>
      <c r="K129" s="9">
        <f t="shared" si="34"/>
        <v>877</v>
      </c>
      <c r="L129" s="8">
        <f t="shared" si="34"/>
        <v>344840.67</v>
      </c>
      <c r="M129" s="9">
        <f t="shared" si="34"/>
        <v>5410</v>
      </c>
      <c r="N129" s="8">
        <f t="shared" si="34"/>
        <v>7633205.8799999999</v>
      </c>
      <c r="O129" s="9">
        <f t="shared" si="34"/>
        <v>171</v>
      </c>
      <c r="P129" s="8">
        <f t="shared" si="34"/>
        <v>369386.9</v>
      </c>
      <c r="Q129" s="9">
        <f t="shared" si="34"/>
        <v>153</v>
      </c>
      <c r="R129" s="8">
        <f t="shared" si="34"/>
        <v>2242064.2200000002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409</v>
      </c>
      <c r="X129" s="8">
        <f t="shared" si="33"/>
        <v>904193.16</v>
      </c>
      <c r="Y129" s="8">
        <f t="shared" si="23"/>
        <v>5667812.9500000002</v>
      </c>
      <c r="Z129" s="8">
        <f t="shared" si="24"/>
        <v>5139178.47</v>
      </c>
      <c r="AA129" s="9">
        <f>[4]Лист2!$M272</f>
        <v>2676</v>
      </c>
      <c r="AB129" s="8">
        <f>[4]Лист2!$M126</f>
        <v>2242255.86</v>
      </c>
      <c r="AC129" s="9">
        <f>[4]Лист2!$N272</f>
        <v>230</v>
      </c>
      <c r="AD129" s="8">
        <f>[4]Лист2!$N126</f>
        <v>100460.14</v>
      </c>
      <c r="AE129" s="9">
        <f>[4]Лист2!$O272</f>
        <v>1473</v>
      </c>
      <c r="AF129" s="8">
        <f>[4]Лист2!$O126</f>
        <v>2796462.47</v>
      </c>
      <c r="AG129" s="9">
        <f>[4]Лист2!$S272</f>
        <v>51</v>
      </c>
      <c r="AH129" s="8">
        <f>[4]Лист2!$S126</f>
        <v>110309.71</v>
      </c>
      <c r="AI129" s="9">
        <f>[4]Лист2!$P272</f>
        <v>10</v>
      </c>
      <c r="AJ129" s="40">
        <f>[4]Лист2!$P126</f>
        <v>175744.86</v>
      </c>
      <c r="AK129" s="9">
        <f>[4]Лист2!$Q272</f>
        <v>0</v>
      </c>
      <c r="AL129" s="8">
        <f>[4]Лист2!$Q126</f>
        <v>0</v>
      </c>
      <c r="AM129" s="9">
        <f>[4]Лист2!$R272</f>
        <v>0</v>
      </c>
      <c r="AN129" s="40">
        <f>[4]Лист2!$R126</f>
        <v>0</v>
      </c>
      <c r="AO129" s="9">
        <f>[4]Лист2!$T272</f>
        <v>105</v>
      </c>
      <c r="AP129" s="8">
        <f>[4]Лист2!$T126</f>
        <v>242579.91</v>
      </c>
      <c r="AQ129" s="8">
        <f t="shared" si="25"/>
        <v>5162139.8499999996</v>
      </c>
      <c r="AR129" s="8">
        <f t="shared" si="26"/>
        <v>4665307.82</v>
      </c>
      <c r="AS129" s="9">
        <f>[4]Лист2!$W272</f>
        <v>2676</v>
      </c>
      <c r="AT129" s="8">
        <f>[4]Лист2!$W126</f>
        <v>2224103.44</v>
      </c>
      <c r="AU129" s="9">
        <f>[4]Лист2!$X272</f>
        <v>230</v>
      </c>
      <c r="AV129" s="8">
        <f>[4]Лист2!$X126</f>
        <v>100451.84</v>
      </c>
      <c r="AW129" s="9">
        <f>[4]Лист2!$Y272</f>
        <v>1473</v>
      </c>
      <c r="AX129" s="8">
        <f>[4]Лист2!$Y126</f>
        <v>2340752.54</v>
      </c>
      <c r="AY129" s="9">
        <f>[4]Лист2!$AC272</f>
        <v>42</v>
      </c>
      <c r="AZ129" s="8">
        <f>[4]Лист2!$AC126</f>
        <v>91151.56</v>
      </c>
      <c r="BA129" s="9">
        <f>[4]Лист2!$Z272</f>
        <v>9</v>
      </c>
      <c r="BB129" s="40">
        <f>[4]Лист2!$Z126</f>
        <v>216092.14</v>
      </c>
      <c r="BC129" s="9">
        <f>[4]Лист2!$AA272</f>
        <v>0</v>
      </c>
      <c r="BD129" s="8">
        <f>[4]Лист2!$AA126</f>
        <v>0</v>
      </c>
      <c r="BE129" s="9">
        <f>[4]Лист2!$AB272</f>
        <v>0</v>
      </c>
      <c r="BF129" s="40">
        <f>[4]Лист2!$AB126</f>
        <v>0</v>
      </c>
      <c r="BG129" s="9">
        <f>[4]Лист2!$AD272</f>
        <v>105</v>
      </c>
      <c r="BH129" s="8">
        <f>[4]Лист2!$AD126</f>
        <v>189588.33</v>
      </c>
      <c r="BI129" s="8">
        <f t="shared" si="27"/>
        <v>4309900.3899999997</v>
      </c>
      <c r="BJ129" s="8">
        <f t="shared" si="28"/>
        <v>3611436.13</v>
      </c>
      <c r="BK129" s="9">
        <f>[4]Лист2!$AG272</f>
        <v>2676</v>
      </c>
      <c r="BL129" s="8">
        <f>[4]Лист2!$AG126</f>
        <v>2261013.17</v>
      </c>
      <c r="BM129" s="9">
        <f>[4]Лист2!$AH272</f>
        <v>230</v>
      </c>
      <c r="BN129" s="8">
        <f>[4]Лист2!$AH126</f>
        <v>102427.52</v>
      </c>
      <c r="BO129" s="9">
        <f>[4]Лист2!$AI272</f>
        <v>1473</v>
      </c>
      <c r="BP129" s="8">
        <f>[4]Лист2!$AI126</f>
        <v>1247995.44</v>
      </c>
      <c r="BQ129" s="9">
        <f>[4]Лист2!$AM272</f>
        <v>0</v>
      </c>
      <c r="BR129" s="8">
        <f>[4]Лист2!$AM126</f>
        <v>0</v>
      </c>
      <c r="BS129" s="9">
        <f>[4]Лист2!$AJ272</f>
        <v>9</v>
      </c>
      <c r="BT129" s="40">
        <f>[4]Лист2!$AJ126</f>
        <v>508208.37</v>
      </c>
      <c r="BU129" s="9">
        <f>[4]Лист2!$AK272</f>
        <v>0</v>
      </c>
      <c r="BV129" s="8">
        <f>[4]Лист2!$AK126</f>
        <v>0</v>
      </c>
      <c r="BW129" s="9">
        <f>[4]Лист2!$AL272</f>
        <v>0</v>
      </c>
      <c r="BX129" s="40">
        <f>[4]Лист2!$AL126</f>
        <v>0</v>
      </c>
      <c r="BY129" s="9">
        <f>[4]Лист2!$AN272</f>
        <v>105</v>
      </c>
      <c r="BZ129" s="8">
        <f>[4]Лист2!$AN126</f>
        <v>190255.89</v>
      </c>
      <c r="CA129" s="8">
        <f t="shared" si="29"/>
        <v>3458949.22</v>
      </c>
      <c r="CB129" s="8">
        <f t="shared" si="30"/>
        <v>1667235.71</v>
      </c>
      <c r="CC129" s="9">
        <f>[4]Лист2!$AQ272</f>
        <v>1252</v>
      </c>
      <c r="CD129" s="8">
        <f>[4]Лист2!$AQ126</f>
        <v>377739.11</v>
      </c>
      <c r="CE129" s="9">
        <f>[4]Лист2!$AR272</f>
        <v>187</v>
      </c>
      <c r="CF129" s="8">
        <f>[4]Лист2!$AR126</f>
        <v>41501.17</v>
      </c>
      <c r="CG129" s="9">
        <f>[4]Лист2!$AS272</f>
        <v>991</v>
      </c>
      <c r="CH129" s="8">
        <f>[4]Лист2!$AS126</f>
        <v>1247995.43</v>
      </c>
      <c r="CI129" s="9">
        <f>[4]Лист2!$AW272</f>
        <v>78</v>
      </c>
      <c r="CJ129" s="8">
        <f>[4]Лист2!$AW126</f>
        <v>167925.63</v>
      </c>
      <c r="CK129" s="9">
        <f>[4]Лист2!$AT272</f>
        <v>125</v>
      </c>
      <c r="CL129" s="40">
        <f>[4]Лист2!$AT126</f>
        <v>1342018.8500000001</v>
      </c>
      <c r="CM129" s="9">
        <f>[4]Лист2!$AU272</f>
        <v>0</v>
      </c>
      <c r="CN129" s="8">
        <f>[4]Лист2!$AU126</f>
        <v>0</v>
      </c>
      <c r="CO129" s="9">
        <f>[4]Лист2!$AV272</f>
        <v>0</v>
      </c>
      <c r="CP129" s="40">
        <f>[4]Лист2!$AV126</f>
        <v>0</v>
      </c>
      <c r="CQ129" s="9">
        <f>[4]Лист2!$AX272</f>
        <v>94</v>
      </c>
      <c r="CR129" s="8">
        <f>[4]Лист2!$AX126</f>
        <v>281769.03000000003</v>
      </c>
    </row>
    <row r="130" spans="1:96" x14ac:dyDescent="0.25">
      <c r="A130" s="12"/>
      <c r="B130" s="17" t="s">
        <v>98</v>
      </c>
      <c r="C130" s="12"/>
      <c r="D130" s="25"/>
      <c r="E130" s="26" t="s">
        <v>154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f>[4]Лист2!$M273</f>
        <v>0</v>
      </c>
      <c r="AB130" s="8">
        <f>[4]Лист2!$M127</f>
        <v>0</v>
      </c>
      <c r="AC130" s="9">
        <f>[4]Лист2!$N273</f>
        <v>0</v>
      </c>
      <c r="AD130" s="8">
        <f>[4]Лист2!$N127</f>
        <v>0</v>
      </c>
      <c r="AE130" s="9">
        <f>[4]Лист2!$O273</f>
        <v>0</v>
      </c>
      <c r="AF130" s="8">
        <f>[4]Лист2!$O127</f>
        <v>0</v>
      </c>
      <c r="AG130" s="9">
        <f>[4]Лист2!$S273</f>
        <v>0</v>
      </c>
      <c r="AH130" s="8">
        <f>[4]Лист2!$S127</f>
        <v>0</v>
      </c>
      <c r="AI130" s="9">
        <f>[4]Лист2!$P273</f>
        <v>0</v>
      </c>
      <c r="AJ130" s="40">
        <f>[4]Лист2!$P127</f>
        <v>0</v>
      </c>
      <c r="AK130" s="9">
        <f>[4]Лист2!$Q273</f>
        <v>0</v>
      </c>
      <c r="AL130" s="8">
        <f>[4]Лист2!$Q127</f>
        <v>0</v>
      </c>
      <c r="AM130" s="9">
        <f>[4]Лист2!$R273</f>
        <v>0</v>
      </c>
      <c r="AN130" s="40">
        <f>[4]Лист2!$R127</f>
        <v>0</v>
      </c>
      <c r="AO130" s="9">
        <f>[4]Лист2!$T273</f>
        <v>0</v>
      </c>
      <c r="AP130" s="8">
        <f>[4]Лист2!$T127</f>
        <v>0</v>
      </c>
      <c r="AQ130" s="8">
        <f t="shared" si="25"/>
        <v>0</v>
      </c>
      <c r="AR130" s="8">
        <f t="shared" si="26"/>
        <v>0</v>
      </c>
      <c r="AS130" s="9">
        <f>[4]Лист2!$W273</f>
        <v>0</v>
      </c>
      <c r="AT130" s="8">
        <f>[4]Лист2!$W127</f>
        <v>0</v>
      </c>
      <c r="AU130" s="9">
        <f>[4]Лист2!$X273</f>
        <v>0</v>
      </c>
      <c r="AV130" s="8">
        <f>[4]Лист2!$X127</f>
        <v>0</v>
      </c>
      <c r="AW130" s="9">
        <f>[4]Лист2!$Y273</f>
        <v>0</v>
      </c>
      <c r="AX130" s="8">
        <f>[4]Лист2!$Y127</f>
        <v>0</v>
      </c>
      <c r="AY130" s="9">
        <f>[4]Лист2!$AC273</f>
        <v>0</v>
      </c>
      <c r="AZ130" s="8">
        <f>[4]Лист2!$AC127</f>
        <v>0</v>
      </c>
      <c r="BA130" s="9">
        <f>[4]Лист2!$Z273</f>
        <v>0</v>
      </c>
      <c r="BB130" s="40">
        <f>[4]Лист2!$Z127</f>
        <v>0</v>
      </c>
      <c r="BC130" s="9">
        <f>[4]Лист2!$AA273</f>
        <v>0</v>
      </c>
      <c r="BD130" s="8">
        <f>[4]Лист2!$AA127</f>
        <v>0</v>
      </c>
      <c r="BE130" s="9">
        <f>[4]Лист2!$AB273</f>
        <v>0</v>
      </c>
      <c r="BF130" s="40">
        <f>[4]Лист2!$AB127</f>
        <v>0</v>
      </c>
      <c r="BG130" s="9">
        <f>[4]Лист2!$AD273</f>
        <v>0</v>
      </c>
      <c r="BH130" s="8">
        <f>[4]Лист2!$AD127</f>
        <v>0</v>
      </c>
      <c r="BI130" s="8">
        <f t="shared" si="27"/>
        <v>0</v>
      </c>
      <c r="BJ130" s="8">
        <f t="shared" si="28"/>
        <v>0</v>
      </c>
      <c r="BK130" s="9">
        <f>[4]Лист2!$AG273</f>
        <v>0</v>
      </c>
      <c r="BL130" s="8">
        <f>[4]Лист2!$AG127</f>
        <v>0</v>
      </c>
      <c r="BM130" s="9">
        <f>[4]Лист2!$AH273</f>
        <v>0</v>
      </c>
      <c r="BN130" s="8">
        <f>[4]Лист2!$AH127</f>
        <v>0</v>
      </c>
      <c r="BO130" s="9">
        <f>[4]Лист2!$AI273</f>
        <v>0</v>
      </c>
      <c r="BP130" s="8">
        <f>[4]Лист2!$AI127</f>
        <v>0</v>
      </c>
      <c r="BQ130" s="9">
        <f>[4]Лист2!$AM273</f>
        <v>0</v>
      </c>
      <c r="BR130" s="8">
        <f>[4]Лист2!$AM127</f>
        <v>0</v>
      </c>
      <c r="BS130" s="9">
        <f>[4]Лист2!$AJ273</f>
        <v>0</v>
      </c>
      <c r="BT130" s="40">
        <f>[4]Лист2!$AJ127</f>
        <v>0</v>
      </c>
      <c r="BU130" s="9">
        <f>[4]Лист2!$AK273</f>
        <v>0</v>
      </c>
      <c r="BV130" s="8">
        <f>[4]Лист2!$AK127</f>
        <v>0</v>
      </c>
      <c r="BW130" s="9">
        <f>[4]Лист2!$AL273</f>
        <v>0</v>
      </c>
      <c r="BX130" s="40">
        <f>[4]Лист2!$AL127</f>
        <v>0</v>
      </c>
      <c r="BY130" s="9">
        <f>[4]Лист2!$AN273</f>
        <v>0</v>
      </c>
      <c r="BZ130" s="8">
        <f>[4]Лист2!$AN127</f>
        <v>0</v>
      </c>
      <c r="CA130" s="8">
        <f t="shared" si="29"/>
        <v>0</v>
      </c>
      <c r="CB130" s="8">
        <f t="shared" si="30"/>
        <v>0</v>
      </c>
      <c r="CC130" s="9">
        <f>[4]Лист2!$AQ273</f>
        <v>0</v>
      </c>
      <c r="CD130" s="8">
        <f>[4]Лист2!$AQ127</f>
        <v>0</v>
      </c>
      <c r="CE130" s="9">
        <f>[4]Лист2!$AR273</f>
        <v>0</v>
      </c>
      <c r="CF130" s="8">
        <f>[4]Лист2!$AR127</f>
        <v>0</v>
      </c>
      <c r="CG130" s="9">
        <f>[4]Лист2!$AS273</f>
        <v>0</v>
      </c>
      <c r="CH130" s="8">
        <f>[4]Лист2!$AS127</f>
        <v>0</v>
      </c>
      <c r="CI130" s="9">
        <f>[4]Лист2!$AW273</f>
        <v>0</v>
      </c>
      <c r="CJ130" s="8">
        <f>[4]Лист2!$AW127</f>
        <v>0</v>
      </c>
      <c r="CK130" s="9">
        <f>[4]Лист2!$AT273</f>
        <v>0</v>
      </c>
      <c r="CL130" s="40">
        <f>[4]Лист2!$AT127</f>
        <v>0</v>
      </c>
      <c r="CM130" s="9">
        <f>[4]Лист2!$AU273</f>
        <v>0</v>
      </c>
      <c r="CN130" s="8">
        <f>[4]Лист2!$AU127</f>
        <v>0</v>
      </c>
      <c r="CO130" s="9">
        <f>[4]Лист2!$AV273</f>
        <v>0</v>
      </c>
      <c r="CP130" s="40">
        <f>[4]Лист2!$AV127</f>
        <v>0</v>
      </c>
      <c r="CQ130" s="9">
        <f>[4]Лист2!$AX273</f>
        <v>0</v>
      </c>
      <c r="CR130" s="8">
        <f>[4]Лист2!$AX127</f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173</v>
      </c>
      <c r="E131" s="25" t="s">
        <v>154</v>
      </c>
      <c r="F131" s="31" t="s">
        <v>174</v>
      </c>
      <c r="G131" s="8">
        <f t="shared" si="21"/>
        <v>7097354.2300000004</v>
      </c>
      <c r="H131" s="8">
        <f t="shared" si="22"/>
        <v>1399308.94</v>
      </c>
      <c r="I131" s="9">
        <f t="shared" si="34"/>
        <v>1847</v>
      </c>
      <c r="J131" s="8">
        <f t="shared" si="34"/>
        <v>922769.43</v>
      </c>
      <c r="K131" s="9">
        <f t="shared" si="34"/>
        <v>373</v>
      </c>
      <c r="L131" s="8">
        <f t="shared" si="34"/>
        <v>172561.18</v>
      </c>
      <c r="M131" s="9">
        <f t="shared" si="34"/>
        <v>885</v>
      </c>
      <c r="N131" s="8">
        <f t="shared" si="34"/>
        <v>303978.33</v>
      </c>
      <c r="O131" s="9">
        <f t="shared" si="34"/>
        <v>28</v>
      </c>
      <c r="P131" s="8">
        <f t="shared" si="34"/>
        <v>80053.48</v>
      </c>
      <c r="Q131" s="9">
        <f t="shared" si="34"/>
        <v>56</v>
      </c>
      <c r="R131" s="8">
        <f t="shared" si="34"/>
        <v>5168517.46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184</v>
      </c>
      <c r="X131" s="8">
        <f t="shared" si="33"/>
        <v>449474.35</v>
      </c>
      <c r="Y131" s="8">
        <f t="shared" si="23"/>
        <v>1191129.72</v>
      </c>
      <c r="Z131" s="8">
        <f t="shared" si="24"/>
        <v>571769.07999999996</v>
      </c>
      <c r="AA131" s="9">
        <f>[4]Лист2!$M274</f>
        <v>511</v>
      </c>
      <c r="AB131" s="8">
        <f>[4]Лист2!$M128</f>
        <v>297503.42</v>
      </c>
      <c r="AC131" s="9">
        <f>[4]Лист2!$N274</f>
        <v>88</v>
      </c>
      <c r="AD131" s="8">
        <f>[4]Лист2!$N128</f>
        <v>41531.050000000003</v>
      </c>
      <c r="AE131" s="9">
        <f>[4]Лист2!$O274</f>
        <v>222</v>
      </c>
      <c r="AF131" s="8">
        <f>[4]Лист2!$O128</f>
        <v>232734.61</v>
      </c>
      <c r="AG131" s="9">
        <f>[4]Лист2!$S274</f>
        <v>7</v>
      </c>
      <c r="AH131" s="8">
        <f>[4]Лист2!$S128</f>
        <v>59117.07</v>
      </c>
      <c r="AI131" s="9">
        <f>[4]Лист2!$P274</f>
        <v>14</v>
      </c>
      <c r="AJ131" s="40">
        <f>[4]Лист2!$P128</f>
        <v>474914.92</v>
      </c>
      <c r="AK131" s="9">
        <f>[4]Лист2!$Q274</f>
        <v>0</v>
      </c>
      <c r="AL131" s="8">
        <f>[4]Лист2!$Q128</f>
        <v>0</v>
      </c>
      <c r="AM131" s="9">
        <f>[4]Лист2!$R274</f>
        <v>0</v>
      </c>
      <c r="AN131" s="40">
        <f>[4]Лист2!$R128</f>
        <v>0</v>
      </c>
      <c r="AO131" s="9">
        <f>[4]Лист2!$T274</f>
        <v>46</v>
      </c>
      <c r="AP131" s="8">
        <f>[4]Лист2!$T128</f>
        <v>85328.65</v>
      </c>
      <c r="AQ131" s="8">
        <f t="shared" si="25"/>
        <v>1019651.49</v>
      </c>
      <c r="AR131" s="8">
        <f t="shared" si="26"/>
        <v>511525.87</v>
      </c>
      <c r="AS131" s="9">
        <f>[4]Лист2!$W274</f>
        <v>470</v>
      </c>
      <c r="AT131" s="8">
        <f>[4]Лист2!$W128</f>
        <v>291481.7</v>
      </c>
      <c r="AU131" s="9">
        <f>[4]Лист2!$X274</f>
        <v>97</v>
      </c>
      <c r="AV131" s="8">
        <f>[4]Лист2!$X128</f>
        <v>44718.92</v>
      </c>
      <c r="AW131" s="9">
        <f>[4]Лист2!$Y274</f>
        <v>222</v>
      </c>
      <c r="AX131" s="8">
        <f>[4]Лист2!$Y128</f>
        <v>175325.25</v>
      </c>
      <c r="AY131" s="9">
        <f>[4]Лист2!$AC274</f>
        <v>8</v>
      </c>
      <c r="AZ131" s="8">
        <f>[4]Лист2!$AC128</f>
        <v>56678.92</v>
      </c>
      <c r="BA131" s="9">
        <f>[4]Лист2!$Z274</f>
        <v>16</v>
      </c>
      <c r="BB131" s="40">
        <f>[4]Лист2!$Z128</f>
        <v>366118.05</v>
      </c>
      <c r="BC131" s="9">
        <f>[4]Лист2!$AA274</f>
        <v>0</v>
      </c>
      <c r="BD131" s="8">
        <f>[4]Лист2!$AA128</f>
        <v>0</v>
      </c>
      <c r="BE131" s="9">
        <f>[4]Лист2!$AB274</f>
        <v>0</v>
      </c>
      <c r="BF131" s="40">
        <f>[4]Лист2!$AB128</f>
        <v>0</v>
      </c>
      <c r="BG131" s="9">
        <f>[4]Лист2!$AD274</f>
        <v>46</v>
      </c>
      <c r="BH131" s="8">
        <f>[4]Лист2!$AD128</f>
        <v>85328.65</v>
      </c>
      <c r="BI131" s="8">
        <f t="shared" si="27"/>
        <v>820147.32</v>
      </c>
      <c r="BJ131" s="8">
        <f t="shared" si="28"/>
        <v>480230.64</v>
      </c>
      <c r="BK131" s="9">
        <f>[4]Лист2!$AG274</f>
        <v>376</v>
      </c>
      <c r="BL131" s="8">
        <f>[4]Лист2!$AG128</f>
        <v>264171.43</v>
      </c>
      <c r="BM131" s="9">
        <f>[4]Лист2!$AH274</f>
        <v>87</v>
      </c>
      <c r="BN131" s="8">
        <f>[4]Лист2!$AH128</f>
        <v>39508.800000000003</v>
      </c>
      <c r="BO131" s="9">
        <f>[4]Лист2!$AI274</f>
        <v>193</v>
      </c>
      <c r="BP131" s="8">
        <f>[4]Лист2!$AI128</f>
        <v>176550.41</v>
      </c>
      <c r="BQ131" s="9">
        <f>[4]Лист2!$AM274</f>
        <v>6</v>
      </c>
      <c r="BR131" s="8">
        <f>[4]Лист2!$AM128</f>
        <v>46420.49</v>
      </c>
      <c r="BS131" s="9">
        <f>[4]Лист2!$AJ274</f>
        <v>7</v>
      </c>
      <c r="BT131" s="40">
        <f>[4]Лист2!$AJ128</f>
        <v>154754.74</v>
      </c>
      <c r="BU131" s="9">
        <f>[4]Лист2!$AK274</f>
        <v>0</v>
      </c>
      <c r="BV131" s="8">
        <f>[4]Лист2!$AK128</f>
        <v>0</v>
      </c>
      <c r="BW131" s="9">
        <f>[4]Лист2!$AL274</f>
        <v>0</v>
      </c>
      <c r="BX131" s="40">
        <f>[4]Лист2!$AL128</f>
        <v>0</v>
      </c>
      <c r="BY131" s="9">
        <f>[4]Лист2!$AN274</f>
        <v>46</v>
      </c>
      <c r="BZ131" s="8">
        <f>[4]Лист2!$AN128</f>
        <v>138741.45000000001</v>
      </c>
      <c r="CA131" s="8">
        <f t="shared" si="29"/>
        <v>4066425.7</v>
      </c>
      <c r="CB131" s="8">
        <f t="shared" si="30"/>
        <v>-164216.65</v>
      </c>
      <c r="CC131" s="9">
        <f>[4]Лист2!$AQ274</f>
        <v>490</v>
      </c>
      <c r="CD131" s="8">
        <f>[4]Лист2!$AQ128</f>
        <v>69612.88</v>
      </c>
      <c r="CE131" s="9">
        <f>[4]Лист2!$AR274</f>
        <v>101</v>
      </c>
      <c r="CF131" s="8">
        <f>[4]Лист2!$AR128</f>
        <v>46802.41</v>
      </c>
      <c r="CG131" s="9">
        <f>[4]Лист2!$AS274</f>
        <v>248</v>
      </c>
      <c r="CH131" s="8">
        <f>[4]Лист2!$AS128</f>
        <v>-280631.94</v>
      </c>
      <c r="CI131" s="9">
        <f>[4]Лист2!$AW274</f>
        <v>7</v>
      </c>
      <c r="CJ131" s="8">
        <f>[4]Лист2!$AW128</f>
        <v>-82163</v>
      </c>
      <c r="CK131" s="9">
        <f>[4]Лист2!$AT274</f>
        <v>19</v>
      </c>
      <c r="CL131" s="40">
        <f>[4]Лист2!$AT128</f>
        <v>4172729.75</v>
      </c>
      <c r="CM131" s="9">
        <f>[4]Лист2!$AU274</f>
        <v>0</v>
      </c>
      <c r="CN131" s="8">
        <f>[4]Лист2!$AU128</f>
        <v>0</v>
      </c>
      <c r="CO131" s="9">
        <f>[4]Лист2!$AV274</f>
        <v>0</v>
      </c>
      <c r="CP131" s="40">
        <f>[4]Лист2!$AV128</f>
        <v>0</v>
      </c>
      <c r="CQ131" s="9">
        <f>[4]Лист2!$AX274</f>
        <v>46</v>
      </c>
      <c r="CR131" s="8">
        <f>[4]Лист2!$AX128</f>
        <v>140075.6</v>
      </c>
    </row>
    <row r="132" spans="1:96" x14ac:dyDescent="0.25">
      <c r="A132" s="12"/>
      <c r="B132" s="17" t="s">
        <v>100</v>
      </c>
      <c r="C132" s="12"/>
      <c r="D132" s="25"/>
      <c r="E132" s="26" t="s">
        <v>159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f>[4]Лист2!$M275</f>
        <v>0</v>
      </c>
      <c r="AB132" s="8">
        <f>[4]Лист2!$M129</f>
        <v>0</v>
      </c>
      <c r="AC132" s="9">
        <f>[4]Лист2!$N275</f>
        <v>0</v>
      </c>
      <c r="AD132" s="8">
        <f>[4]Лист2!$N129</f>
        <v>0</v>
      </c>
      <c r="AE132" s="9">
        <f>[4]Лист2!$O275</f>
        <v>0</v>
      </c>
      <c r="AF132" s="8">
        <f>[4]Лист2!$O129</f>
        <v>0</v>
      </c>
      <c r="AG132" s="9">
        <f>[4]Лист2!$S275</f>
        <v>0</v>
      </c>
      <c r="AH132" s="8">
        <f>[4]Лист2!$S129</f>
        <v>0</v>
      </c>
      <c r="AI132" s="9">
        <f>[4]Лист2!$P275</f>
        <v>0</v>
      </c>
      <c r="AJ132" s="40">
        <f>[4]Лист2!$P129</f>
        <v>0</v>
      </c>
      <c r="AK132" s="9">
        <f>[4]Лист2!$Q275</f>
        <v>0</v>
      </c>
      <c r="AL132" s="8">
        <f>[4]Лист2!$Q129</f>
        <v>0</v>
      </c>
      <c r="AM132" s="9">
        <f>[4]Лист2!$R275</f>
        <v>0</v>
      </c>
      <c r="AN132" s="40">
        <f>[4]Лист2!$R129</f>
        <v>0</v>
      </c>
      <c r="AO132" s="9">
        <f>[4]Лист2!$T275</f>
        <v>0</v>
      </c>
      <c r="AP132" s="8">
        <f>[4]Лист2!$T129</f>
        <v>0</v>
      </c>
      <c r="AQ132" s="8">
        <f t="shared" si="25"/>
        <v>0</v>
      </c>
      <c r="AR132" s="8">
        <f t="shared" si="26"/>
        <v>0</v>
      </c>
      <c r="AS132" s="9">
        <f>[4]Лист2!$W275</f>
        <v>0</v>
      </c>
      <c r="AT132" s="8">
        <f>[4]Лист2!$W129</f>
        <v>0</v>
      </c>
      <c r="AU132" s="9">
        <f>[4]Лист2!$X275</f>
        <v>0</v>
      </c>
      <c r="AV132" s="8">
        <f>[4]Лист2!$X129</f>
        <v>0</v>
      </c>
      <c r="AW132" s="9">
        <f>[4]Лист2!$Y275</f>
        <v>0</v>
      </c>
      <c r="AX132" s="8">
        <f>[4]Лист2!$Y129</f>
        <v>0</v>
      </c>
      <c r="AY132" s="9">
        <f>[4]Лист2!$AC275</f>
        <v>0</v>
      </c>
      <c r="AZ132" s="8">
        <f>[4]Лист2!$AC129</f>
        <v>0</v>
      </c>
      <c r="BA132" s="9">
        <f>[4]Лист2!$Z275</f>
        <v>0</v>
      </c>
      <c r="BB132" s="40">
        <f>[4]Лист2!$Z129</f>
        <v>0</v>
      </c>
      <c r="BC132" s="9">
        <f>[4]Лист2!$AA275</f>
        <v>0</v>
      </c>
      <c r="BD132" s="8">
        <f>[4]Лист2!$AA129</f>
        <v>0</v>
      </c>
      <c r="BE132" s="9">
        <f>[4]Лист2!$AB275</f>
        <v>0</v>
      </c>
      <c r="BF132" s="40">
        <f>[4]Лист2!$AB129</f>
        <v>0</v>
      </c>
      <c r="BG132" s="9">
        <f>[4]Лист2!$AD275</f>
        <v>0</v>
      </c>
      <c r="BH132" s="8">
        <f>[4]Лист2!$AD129</f>
        <v>0</v>
      </c>
      <c r="BI132" s="8">
        <f t="shared" si="27"/>
        <v>0</v>
      </c>
      <c r="BJ132" s="8">
        <f t="shared" si="28"/>
        <v>0</v>
      </c>
      <c r="BK132" s="9">
        <f>[4]Лист2!$AG275</f>
        <v>0</v>
      </c>
      <c r="BL132" s="8">
        <f>[4]Лист2!$AG129</f>
        <v>0</v>
      </c>
      <c r="BM132" s="9">
        <f>[4]Лист2!$AH275</f>
        <v>0</v>
      </c>
      <c r="BN132" s="8">
        <f>[4]Лист2!$AH129</f>
        <v>0</v>
      </c>
      <c r="BO132" s="9">
        <f>[4]Лист2!$AI275</f>
        <v>0</v>
      </c>
      <c r="BP132" s="8">
        <f>[4]Лист2!$AI129</f>
        <v>0</v>
      </c>
      <c r="BQ132" s="9">
        <f>[4]Лист2!$AM275</f>
        <v>0</v>
      </c>
      <c r="BR132" s="8">
        <f>[4]Лист2!$AM129</f>
        <v>0</v>
      </c>
      <c r="BS132" s="9">
        <f>[4]Лист2!$AJ275</f>
        <v>0</v>
      </c>
      <c r="BT132" s="40">
        <f>[4]Лист2!$AJ129</f>
        <v>0</v>
      </c>
      <c r="BU132" s="9">
        <f>[4]Лист2!$AK275</f>
        <v>0</v>
      </c>
      <c r="BV132" s="8">
        <f>[4]Лист2!$AK129</f>
        <v>0</v>
      </c>
      <c r="BW132" s="9">
        <f>[4]Лист2!$AL275</f>
        <v>0</v>
      </c>
      <c r="BX132" s="40">
        <f>[4]Лист2!$AL129</f>
        <v>0</v>
      </c>
      <c r="BY132" s="9">
        <f>[4]Лист2!$AN275</f>
        <v>0</v>
      </c>
      <c r="BZ132" s="8">
        <f>[4]Лист2!$AN129</f>
        <v>0</v>
      </c>
      <c r="CA132" s="8">
        <f t="shared" si="29"/>
        <v>0</v>
      </c>
      <c r="CB132" s="8">
        <f t="shared" si="30"/>
        <v>0</v>
      </c>
      <c r="CC132" s="9">
        <f>[4]Лист2!$AQ275</f>
        <v>0</v>
      </c>
      <c r="CD132" s="8">
        <f>[4]Лист2!$AQ129</f>
        <v>0</v>
      </c>
      <c r="CE132" s="9">
        <f>[4]Лист2!$AR275</f>
        <v>0</v>
      </c>
      <c r="CF132" s="8">
        <f>[4]Лист2!$AR129</f>
        <v>0</v>
      </c>
      <c r="CG132" s="9">
        <f>[4]Лист2!$AS275</f>
        <v>0</v>
      </c>
      <c r="CH132" s="8">
        <f>[4]Лист2!$AS129</f>
        <v>0</v>
      </c>
      <c r="CI132" s="9">
        <f>[4]Лист2!$AW275</f>
        <v>0</v>
      </c>
      <c r="CJ132" s="8">
        <f>[4]Лист2!$AW129</f>
        <v>0</v>
      </c>
      <c r="CK132" s="9">
        <f>[4]Лист2!$AT275</f>
        <v>0</v>
      </c>
      <c r="CL132" s="40">
        <f>[4]Лист2!$AT129</f>
        <v>0</v>
      </c>
      <c r="CM132" s="9">
        <f>[4]Лист2!$AU275</f>
        <v>0</v>
      </c>
      <c r="CN132" s="8">
        <f>[4]Лист2!$AU129</f>
        <v>0</v>
      </c>
      <c r="CO132" s="9">
        <f>[4]Лист2!$AV275</f>
        <v>0</v>
      </c>
      <c r="CP132" s="40">
        <f>[4]Лист2!$AV129</f>
        <v>0</v>
      </c>
      <c r="CQ132" s="9">
        <f>[4]Лист2!$AX275</f>
        <v>0</v>
      </c>
      <c r="CR132" s="8">
        <f>[4]Лист2!$AX129</f>
        <v>0</v>
      </c>
    </row>
    <row r="133" spans="1:96" ht="30" x14ac:dyDescent="0.25">
      <c r="A133" s="12">
        <v>105</v>
      </c>
      <c r="B133" s="18" t="s">
        <v>142</v>
      </c>
      <c r="C133" s="12">
        <v>330353</v>
      </c>
      <c r="D133" s="25" t="s">
        <v>168</v>
      </c>
      <c r="E133" s="25" t="s">
        <v>159</v>
      </c>
      <c r="F133" s="31" t="s">
        <v>169</v>
      </c>
      <c r="G133" s="8">
        <f t="shared" si="21"/>
        <v>19353504.989999998</v>
      </c>
      <c r="H133" s="8">
        <f t="shared" si="22"/>
        <v>4618042.5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4618042.5</v>
      </c>
      <c r="O133" s="9">
        <f t="shared" si="34"/>
        <v>0</v>
      </c>
      <c r="P133" s="8">
        <f t="shared" si="34"/>
        <v>0</v>
      </c>
      <c r="Q133" s="9">
        <f t="shared" si="34"/>
        <v>128</v>
      </c>
      <c r="R133" s="8">
        <f t="shared" si="34"/>
        <v>14735462.49</v>
      </c>
      <c r="S133" s="9">
        <f t="shared" si="34"/>
        <v>0</v>
      </c>
      <c r="T133" s="8">
        <f t="shared" si="33"/>
        <v>0</v>
      </c>
      <c r="U133" s="9">
        <f t="shared" si="33"/>
        <v>100</v>
      </c>
      <c r="V133" s="8">
        <f t="shared" si="33"/>
        <v>14618083</v>
      </c>
      <c r="W133" s="9">
        <f t="shared" si="33"/>
        <v>0</v>
      </c>
      <c r="X133" s="8">
        <f t="shared" si="33"/>
        <v>0</v>
      </c>
      <c r="Y133" s="8">
        <f t="shared" si="23"/>
        <v>4169888.3</v>
      </c>
      <c r="Z133" s="8">
        <f t="shared" si="24"/>
        <v>0</v>
      </c>
      <c r="AA133" s="9">
        <f>[4]Лист2!$M276</f>
        <v>0</v>
      </c>
      <c r="AB133" s="8">
        <f>[4]Лист2!$M130</f>
        <v>0</v>
      </c>
      <c r="AC133" s="9">
        <f>[4]Лист2!$N276</f>
        <v>0</v>
      </c>
      <c r="AD133" s="8">
        <f>[4]Лист2!$N130</f>
        <v>0</v>
      </c>
      <c r="AE133" s="9">
        <f>[4]Лист2!$O276</f>
        <v>0</v>
      </c>
      <c r="AF133" s="8">
        <f>[4]Лист2!$O130</f>
        <v>0</v>
      </c>
      <c r="AG133" s="9">
        <f>[4]Лист2!$S276</f>
        <v>0</v>
      </c>
      <c r="AH133" s="8">
        <f>[4]Лист2!$S130</f>
        <v>0</v>
      </c>
      <c r="AI133" s="9">
        <f>[4]Лист2!$P276</f>
        <v>32</v>
      </c>
      <c r="AJ133" s="40">
        <f>[4]Лист2!$P130</f>
        <v>4169888.3</v>
      </c>
      <c r="AK133" s="9">
        <f>[4]Лист2!$Q276</f>
        <v>0</v>
      </c>
      <c r="AL133" s="8">
        <f>[4]Лист2!$Q130</f>
        <v>0</v>
      </c>
      <c r="AM133" s="9">
        <f>[4]Лист2!$R276</f>
        <v>25</v>
      </c>
      <c r="AN133" s="40">
        <f>[4]Лист2!$R130</f>
        <v>4069783.09</v>
      </c>
      <c r="AO133" s="9">
        <f>[4]Лист2!$T276</f>
        <v>0</v>
      </c>
      <c r="AP133" s="8">
        <f>[4]Лист2!$T130</f>
        <v>0</v>
      </c>
      <c r="AQ133" s="8">
        <f t="shared" si="25"/>
        <v>6474545.3700000001</v>
      </c>
      <c r="AR133" s="8">
        <f t="shared" si="26"/>
        <v>887488</v>
      </c>
      <c r="AS133" s="9">
        <f>[4]Лист2!$W276</f>
        <v>0</v>
      </c>
      <c r="AT133" s="8">
        <f>[4]Лист2!$W130</f>
        <v>0</v>
      </c>
      <c r="AU133" s="9">
        <f>[4]Лист2!$X276</f>
        <v>0</v>
      </c>
      <c r="AV133" s="8">
        <f>[4]Лист2!$X130</f>
        <v>0</v>
      </c>
      <c r="AW133" s="9">
        <f>[4]Лист2!$Y276</f>
        <v>0</v>
      </c>
      <c r="AX133" s="8">
        <f>[4]Лист2!$Y130</f>
        <v>887488</v>
      </c>
      <c r="AY133" s="9">
        <f>[4]Лист2!$AC276</f>
        <v>0</v>
      </c>
      <c r="AZ133" s="8">
        <f>[4]Лист2!$AC130</f>
        <v>0</v>
      </c>
      <c r="BA133" s="9">
        <f>[4]Лист2!$Z276</f>
        <v>33</v>
      </c>
      <c r="BB133" s="40">
        <f>[4]Лист2!$Z130</f>
        <v>5587057.3700000001</v>
      </c>
      <c r="BC133" s="9">
        <f>[4]Лист2!$AA276</f>
        <v>0</v>
      </c>
      <c r="BD133" s="8">
        <f>[4]Лист2!$AA130</f>
        <v>0</v>
      </c>
      <c r="BE133" s="9">
        <f>[4]Лист2!$AB276</f>
        <v>26</v>
      </c>
      <c r="BF133" s="40">
        <f>[4]Лист2!$AB130</f>
        <v>5569783.0899999999</v>
      </c>
      <c r="BG133" s="9">
        <f>[4]Лист2!$AD276</f>
        <v>0</v>
      </c>
      <c r="BH133" s="8">
        <f>[4]Лист2!$AD130</f>
        <v>0</v>
      </c>
      <c r="BI133" s="8">
        <f t="shared" si="27"/>
        <v>1019203.96</v>
      </c>
      <c r="BJ133" s="8">
        <f t="shared" si="28"/>
        <v>195247.35999999999</v>
      </c>
      <c r="BK133" s="9">
        <f>[4]Лист2!$AG276</f>
        <v>0</v>
      </c>
      <c r="BL133" s="8">
        <f>[4]Лист2!$AG130</f>
        <v>0</v>
      </c>
      <c r="BM133" s="9">
        <f>[4]Лист2!$AH276</f>
        <v>0</v>
      </c>
      <c r="BN133" s="8">
        <f>[4]Лист2!$AH130</f>
        <v>0</v>
      </c>
      <c r="BO133" s="9">
        <f>[4]Лист2!$AI276</f>
        <v>0</v>
      </c>
      <c r="BP133" s="8">
        <f>[4]Лист2!$AI130</f>
        <v>195247.35999999999</v>
      </c>
      <c r="BQ133" s="9">
        <f>[4]Лист2!$AM276</f>
        <v>0</v>
      </c>
      <c r="BR133" s="8">
        <f>[4]Лист2!$AM130</f>
        <v>0</v>
      </c>
      <c r="BS133" s="9">
        <f>[4]Лист2!$AJ276</f>
        <v>5</v>
      </c>
      <c r="BT133" s="40">
        <f>[4]Лист2!$AJ130</f>
        <v>823956.6</v>
      </c>
      <c r="BU133" s="9">
        <f>[4]Лист2!$AK276</f>
        <v>0</v>
      </c>
      <c r="BV133" s="8">
        <f>[4]Лист2!$AK130</f>
        <v>0</v>
      </c>
      <c r="BW133" s="9">
        <f>[4]Лист2!$AL276</f>
        <v>5</v>
      </c>
      <c r="BX133" s="40">
        <f>[4]Лист2!$AL130</f>
        <v>823956.6</v>
      </c>
      <c r="BY133" s="9">
        <f>[4]Лист2!$AN276</f>
        <v>0</v>
      </c>
      <c r="BZ133" s="8">
        <f>[4]Лист2!$AN130</f>
        <v>0</v>
      </c>
      <c r="CA133" s="8">
        <f t="shared" si="29"/>
        <v>7689867.3600000003</v>
      </c>
      <c r="CB133" s="8">
        <f t="shared" si="30"/>
        <v>3535307.14</v>
      </c>
      <c r="CC133" s="9">
        <f>[4]Лист2!$AQ276</f>
        <v>0</v>
      </c>
      <c r="CD133" s="8">
        <f>[4]Лист2!$AQ130</f>
        <v>0</v>
      </c>
      <c r="CE133" s="9">
        <f>[4]Лист2!$AR276</f>
        <v>0</v>
      </c>
      <c r="CF133" s="8">
        <f>[4]Лист2!$AR130</f>
        <v>0</v>
      </c>
      <c r="CG133" s="9">
        <f>[4]Лист2!$AS276</f>
        <v>0</v>
      </c>
      <c r="CH133" s="8">
        <f>[4]Лист2!$AS130</f>
        <v>3535307.14</v>
      </c>
      <c r="CI133" s="9">
        <f>[4]Лист2!$AW276</f>
        <v>0</v>
      </c>
      <c r="CJ133" s="8">
        <f>[4]Лист2!$AW130</f>
        <v>0</v>
      </c>
      <c r="CK133" s="9">
        <f>[4]Лист2!$AT276</f>
        <v>58</v>
      </c>
      <c r="CL133" s="40">
        <f>[4]Лист2!$AT130</f>
        <v>4154560.22</v>
      </c>
      <c r="CM133" s="9">
        <f>[4]Лист2!$AU276</f>
        <v>0</v>
      </c>
      <c r="CN133" s="8">
        <f>[4]Лист2!$AU130</f>
        <v>0</v>
      </c>
      <c r="CO133" s="9">
        <f>[4]Лист2!$AV276</f>
        <v>44</v>
      </c>
      <c r="CP133" s="40">
        <f>[4]Лист2!$AV130</f>
        <v>4154560.22</v>
      </c>
      <c r="CQ133" s="9">
        <f>[4]Лист2!$AX276</f>
        <v>0</v>
      </c>
      <c r="CR133" s="8">
        <f>[4]Лист2!$AX130</f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159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f>[4]Лист2!$M277</f>
        <v>0</v>
      </c>
      <c r="AB134" s="8">
        <f>[4]Лист2!$M131</f>
        <v>0</v>
      </c>
      <c r="AC134" s="9">
        <f>[4]Лист2!$N277</f>
        <v>0</v>
      </c>
      <c r="AD134" s="8">
        <f>[4]Лист2!$N131</f>
        <v>0</v>
      </c>
      <c r="AE134" s="9">
        <f>[4]Лист2!$O277</f>
        <v>0</v>
      </c>
      <c r="AF134" s="8">
        <f>[4]Лист2!$O131</f>
        <v>0</v>
      </c>
      <c r="AG134" s="9">
        <f>[4]Лист2!$S277</f>
        <v>0</v>
      </c>
      <c r="AH134" s="8">
        <f>[4]Лист2!$S131</f>
        <v>0</v>
      </c>
      <c r="AI134" s="9">
        <f>[4]Лист2!$P277</f>
        <v>0</v>
      </c>
      <c r="AJ134" s="40">
        <f>[4]Лист2!$P131</f>
        <v>0</v>
      </c>
      <c r="AK134" s="9">
        <f>[4]Лист2!$Q277</f>
        <v>0</v>
      </c>
      <c r="AL134" s="8">
        <f>[4]Лист2!$Q131</f>
        <v>0</v>
      </c>
      <c r="AM134" s="9">
        <f>[4]Лист2!$R277</f>
        <v>0</v>
      </c>
      <c r="AN134" s="40">
        <f>[4]Лист2!$R131</f>
        <v>0</v>
      </c>
      <c r="AO134" s="9">
        <f>[4]Лист2!$T277</f>
        <v>0</v>
      </c>
      <c r="AP134" s="8">
        <f>[4]Лист2!$T131</f>
        <v>0</v>
      </c>
      <c r="AQ134" s="8">
        <f t="shared" si="25"/>
        <v>0</v>
      </c>
      <c r="AR134" s="8">
        <f t="shared" si="26"/>
        <v>0</v>
      </c>
      <c r="AS134" s="9">
        <f>[4]Лист2!$W277</f>
        <v>0</v>
      </c>
      <c r="AT134" s="8">
        <f>[4]Лист2!$W131</f>
        <v>0</v>
      </c>
      <c r="AU134" s="9">
        <f>[4]Лист2!$X277</f>
        <v>0</v>
      </c>
      <c r="AV134" s="8">
        <f>[4]Лист2!$X131</f>
        <v>0</v>
      </c>
      <c r="AW134" s="9">
        <f>[4]Лист2!$Y277</f>
        <v>0</v>
      </c>
      <c r="AX134" s="8">
        <f>[4]Лист2!$Y131</f>
        <v>0</v>
      </c>
      <c r="AY134" s="9">
        <f>[4]Лист2!$AC277</f>
        <v>0</v>
      </c>
      <c r="AZ134" s="8">
        <f>[4]Лист2!$AC131</f>
        <v>0</v>
      </c>
      <c r="BA134" s="9">
        <f>[4]Лист2!$Z277</f>
        <v>0</v>
      </c>
      <c r="BB134" s="40">
        <f>[4]Лист2!$Z131</f>
        <v>0</v>
      </c>
      <c r="BC134" s="9">
        <f>[4]Лист2!$AA277</f>
        <v>0</v>
      </c>
      <c r="BD134" s="8">
        <f>[4]Лист2!$AA131</f>
        <v>0</v>
      </c>
      <c r="BE134" s="9">
        <f>[4]Лист2!$AB277</f>
        <v>0</v>
      </c>
      <c r="BF134" s="40">
        <f>[4]Лист2!$AB131</f>
        <v>0</v>
      </c>
      <c r="BG134" s="9">
        <f>[4]Лист2!$AD277</f>
        <v>0</v>
      </c>
      <c r="BH134" s="8">
        <f>[4]Лист2!$AD131</f>
        <v>0</v>
      </c>
      <c r="BI134" s="8">
        <f t="shared" si="27"/>
        <v>0</v>
      </c>
      <c r="BJ134" s="8">
        <f t="shared" si="28"/>
        <v>0</v>
      </c>
      <c r="BK134" s="9">
        <f>[4]Лист2!$AG277</f>
        <v>0</v>
      </c>
      <c r="BL134" s="8">
        <f>[4]Лист2!$AG131</f>
        <v>0</v>
      </c>
      <c r="BM134" s="9">
        <f>[4]Лист2!$AH277</f>
        <v>0</v>
      </c>
      <c r="BN134" s="8">
        <f>[4]Лист2!$AH131</f>
        <v>0</v>
      </c>
      <c r="BO134" s="9">
        <f>[4]Лист2!$AI277</f>
        <v>0</v>
      </c>
      <c r="BP134" s="8">
        <f>[4]Лист2!$AI131</f>
        <v>0</v>
      </c>
      <c r="BQ134" s="9">
        <f>[4]Лист2!$AM277</f>
        <v>0</v>
      </c>
      <c r="BR134" s="8">
        <f>[4]Лист2!$AM131</f>
        <v>0</v>
      </c>
      <c r="BS134" s="9">
        <f>[4]Лист2!$AJ277</f>
        <v>0</v>
      </c>
      <c r="BT134" s="40">
        <f>[4]Лист2!$AJ131</f>
        <v>0</v>
      </c>
      <c r="BU134" s="9">
        <f>[4]Лист2!$AK277</f>
        <v>0</v>
      </c>
      <c r="BV134" s="8">
        <f>[4]Лист2!$AK131</f>
        <v>0</v>
      </c>
      <c r="BW134" s="9">
        <f>[4]Лист2!$AL277</f>
        <v>0</v>
      </c>
      <c r="BX134" s="40">
        <f>[4]Лист2!$AL131</f>
        <v>0</v>
      </c>
      <c r="BY134" s="9">
        <f>[4]Лист2!$AN277</f>
        <v>0</v>
      </c>
      <c r="BZ134" s="8">
        <f>[4]Лист2!$AN131</f>
        <v>0</v>
      </c>
      <c r="CA134" s="8">
        <f t="shared" si="29"/>
        <v>0</v>
      </c>
      <c r="CB134" s="8">
        <f t="shared" si="30"/>
        <v>0</v>
      </c>
      <c r="CC134" s="9">
        <f>[4]Лист2!$AQ277</f>
        <v>0</v>
      </c>
      <c r="CD134" s="8">
        <f>[4]Лист2!$AQ131</f>
        <v>0</v>
      </c>
      <c r="CE134" s="9">
        <f>[4]Лист2!$AR277</f>
        <v>0</v>
      </c>
      <c r="CF134" s="8">
        <f>[4]Лист2!$AR131</f>
        <v>0</v>
      </c>
      <c r="CG134" s="9">
        <f>[4]Лист2!$AS277</f>
        <v>0</v>
      </c>
      <c r="CH134" s="8">
        <f>[4]Лист2!$AS131</f>
        <v>0</v>
      </c>
      <c r="CI134" s="9">
        <f>[4]Лист2!$AW277</f>
        <v>0</v>
      </c>
      <c r="CJ134" s="8">
        <f>[4]Лист2!$AW131</f>
        <v>0</v>
      </c>
      <c r="CK134" s="9">
        <f>[4]Лист2!$AT277</f>
        <v>0</v>
      </c>
      <c r="CL134" s="40">
        <f>[4]Лист2!$AT131</f>
        <v>0</v>
      </c>
      <c r="CM134" s="9">
        <f>[4]Лист2!$AU277</f>
        <v>0</v>
      </c>
      <c r="CN134" s="8">
        <f>[4]Лист2!$AU131</f>
        <v>0</v>
      </c>
      <c r="CO134" s="9">
        <f>[4]Лист2!$AV277</f>
        <v>0</v>
      </c>
      <c r="CP134" s="40">
        <f>[4]Лист2!$AV131</f>
        <v>0</v>
      </c>
      <c r="CQ134" s="9">
        <f>[4]Лист2!$AX277</f>
        <v>0</v>
      </c>
      <c r="CR134" s="8">
        <f>[4]Лист2!$AX131</f>
        <v>0</v>
      </c>
    </row>
    <row r="135" spans="1:96" ht="30" x14ac:dyDescent="0.25">
      <c r="A135" s="12">
        <v>106</v>
      </c>
      <c r="B135" s="18" t="s">
        <v>143</v>
      </c>
      <c r="C135" s="12">
        <v>330363</v>
      </c>
      <c r="D135" s="25" t="s">
        <v>173</v>
      </c>
      <c r="E135" s="25" t="s">
        <v>159</v>
      </c>
      <c r="F135" s="31" t="s">
        <v>174</v>
      </c>
      <c r="G135" s="8">
        <f t="shared" si="21"/>
        <v>22753012.899999999</v>
      </c>
      <c r="H135" s="8">
        <f t="shared" si="22"/>
        <v>34754.480000000003</v>
      </c>
      <c r="I135" s="9">
        <f t="shared" si="34"/>
        <v>27</v>
      </c>
      <c r="J135" s="8">
        <f t="shared" si="34"/>
        <v>9981.77</v>
      </c>
      <c r="K135" s="9">
        <f t="shared" si="34"/>
        <v>17</v>
      </c>
      <c r="L135" s="8">
        <f t="shared" si="34"/>
        <v>7500.25</v>
      </c>
      <c r="M135" s="9">
        <f t="shared" si="34"/>
        <v>34</v>
      </c>
      <c r="N135" s="8">
        <f t="shared" si="34"/>
        <v>17272.46</v>
      </c>
      <c r="O135" s="9">
        <f t="shared" si="34"/>
        <v>248</v>
      </c>
      <c r="P135" s="8">
        <f t="shared" si="34"/>
        <v>3795609.44</v>
      </c>
      <c r="Q135" s="9">
        <f t="shared" si="34"/>
        <v>578</v>
      </c>
      <c r="R135" s="8">
        <f t="shared" si="34"/>
        <v>18904270.800000001</v>
      </c>
      <c r="S135" s="9">
        <f t="shared" si="34"/>
        <v>578</v>
      </c>
      <c r="T135" s="8">
        <f t="shared" si="33"/>
        <v>18904270.800000001</v>
      </c>
      <c r="U135" s="9">
        <f t="shared" si="33"/>
        <v>0</v>
      </c>
      <c r="V135" s="8">
        <f t="shared" si="33"/>
        <v>0</v>
      </c>
      <c r="W135" s="9">
        <f t="shared" si="33"/>
        <v>15</v>
      </c>
      <c r="X135" s="8">
        <f t="shared" si="33"/>
        <v>18378.18</v>
      </c>
      <c r="Y135" s="8">
        <f t="shared" si="23"/>
        <v>6592699.3700000001</v>
      </c>
      <c r="Z135" s="8">
        <f t="shared" si="24"/>
        <v>4748.3599999999997</v>
      </c>
      <c r="AA135" s="9">
        <f>[4]Лист2!$M278</f>
        <v>5</v>
      </c>
      <c r="AB135" s="8">
        <f>[4]Лист2!$M132</f>
        <v>1714.65</v>
      </c>
      <c r="AC135" s="9">
        <f>[4]Лист2!$N278</f>
        <v>2</v>
      </c>
      <c r="AD135" s="8">
        <f>[4]Лист2!$N132</f>
        <v>884.23</v>
      </c>
      <c r="AE135" s="9">
        <f>[4]Лист2!$O278</f>
        <v>4</v>
      </c>
      <c r="AF135" s="8">
        <f>[4]Лист2!$O132</f>
        <v>2149.48</v>
      </c>
      <c r="AG135" s="9">
        <f>[4]Лист2!$S278</f>
        <v>55</v>
      </c>
      <c r="AH135" s="8">
        <f>[4]Лист2!$S132</f>
        <v>848609.74</v>
      </c>
      <c r="AI135" s="9">
        <f>[4]Лист2!$P278</f>
        <v>170</v>
      </c>
      <c r="AJ135" s="40">
        <f>[4]Лист2!$P132</f>
        <v>5732898.5599999996</v>
      </c>
      <c r="AK135" s="9">
        <f>[4]Лист2!$Q278</f>
        <v>170</v>
      </c>
      <c r="AL135" s="8">
        <f>[4]Лист2!$Q132</f>
        <v>5732898.5599999996</v>
      </c>
      <c r="AM135" s="9">
        <f>[4]Лист2!$R278</f>
        <v>0</v>
      </c>
      <c r="AN135" s="40">
        <f>[4]Лист2!$R132</f>
        <v>0</v>
      </c>
      <c r="AO135" s="9">
        <f>[4]Лист2!$T278</f>
        <v>5</v>
      </c>
      <c r="AP135" s="8">
        <f>[4]Лист2!$T132</f>
        <v>6442.71</v>
      </c>
      <c r="AQ135" s="8">
        <f t="shared" si="25"/>
        <v>3196584.07</v>
      </c>
      <c r="AR135" s="8">
        <f t="shared" si="26"/>
        <v>9973.59</v>
      </c>
      <c r="AS135" s="9">
        <f>[4]Лист2!$W278</f>
        <v>7</v>
      </c>
      <c r="AT135" s="8">
        <f>[4]Лист2!$W132</f>
        <v>2581.04</v>
      </c>
      <c r="AU135" s="9">
        <f>[4]Лист2!$X278</f>
        <v>5</v>
      </c>
      <c r="AV135" s="8">
        <f>[4]Лист2!$X132</f>
        <v>2236.0500000000002</v>
      </c>
      <c r="AW135" s="9">
        <f>[4]Лист2!$Y278</f>
        <v>10</v>
      </c>
      <c r="AX135" s="8">
        <f>[4]Лист2!$Y132</f>
        <v>5156.5</v>
      </c>
      <c r="AY135" s="9">
        <f>[4]Лист2!$AC278</f>
        <v>63</v>
      </c>
      <c r="AZ135" s="8">
        <f>[4]Лист2!$AC132</f>
        <v>1076892.97</v>
      </c>
      <c r="BA135" s="9">
        <f>[4]Лист2!$Z278</f>
        <v>60</v>
      </c>
      <c r="BB135" s="40">
        <f>[4]Лист2!$Z132</f>
        <v>2103274.7999999998</v>
      </c>
      <c r="BC135" s="9">
        <f>[4]Лист2!$AA278</f>
        <v>60</v>
      </c>
      <c r="BD135" s="8">
        <f>[4]Лист2!$AA132</f>
        <v>2103274.7999999998</v>
      </c>
      <c r="BE135" s="9">
        <f>[4]Лист2!$AB278</f>
        <v>0</v>
      </c>
      <c r="BF135" s="40">
        <f>[4]Лист2!$AB132</f>
        <v>0</v>
      </c>
      <c r="BG135" s="9">
        <f>[4]Лист2!$AD278</f>
        <v>5</v>
      </c>
      <c r="BH135" s="8">
        <f>[4]Лист2!$AD132</f>
        <v>6442.71</v>
      </c>
      <c r="BI135" s="8">
        <f t="shared" si="27"/>
        <v>5719885.3399999999</v>
      </c>
      <c r="BJ135" s="8">
        <f t="shared" si="28"/>
        <v>8106.64</v>
      </c>
      <c r="BK135" s="9">
        <f>[4]Лист2!$AG278</f>
        <v>7</v>
      </c>
      <c r="BL135" s="8">
        <f>[4]Лист2!$AG132</f>
        <v>2758.36</v>
      </c>
      <c r="BM135" s="9">
        <f>[4]Лист2!$AH278</f>
        <v>0</v>
      </c>
      <c r="BN135" s="8">
        <f>[4]Лист2!$AH132</f>
        <v>0</v>
      </c>
      <c r="BO135" s="9">
        <f>[4]Лист2!$AI278</f>
        <v>10</v>
      </c>
      <c r="BP135" s="8">
        <f>[4]Лист2!$AI132</f>
        <v>5348.28</v>
      </c>
      <c r="BQ135" s="9">
        <f>[4]Лист2!$AM278</f>
        <v>19</v>
      </c>
      <c r="BR135" s="8">
        <f>[4]Лист2!$AM132</f>
        <v>552014.19999999995</v>
      </c>
      <c r="BS135" s="9">
        <f>[4]Лист2!$AJ278</f>
        <v>150</v>
      </c>
      <c r="BT135" s="40">
        <f>[4]Лист2!$AJ132</f>
        <v>5159764.5</v>
      </c>
      <c r="BU135" s="9">
        <f>[4]Лист2!$AK278</f>
        <v>150</v>
      </c>
      <c r="BV135" s="8">
        <f>[4]Лист2!$AK132</f>
        <v>5159764.5</v>
      </c>
      <c r="BW135" s="9">
        <f>[4]Лист2!$AL278</f>
        <v>0</v>
      </c>
      <c r="BX135" s="40">
        <f>[4]Лист2!$AL132</f>
        <v>0</v>
      </c>
      <c r="BY135" s="9">
        <f>[4]Лист2!$AN278</f>
        <v>0</v>
      </c>
      <c r="BZ135" s="8">
        <f>[4]Лист2!$AN132</f>
        <v>0</v>
      </c>
      <c r="CA135" s="8">
        <f t="shared" si="29"/>
        <v>7243844.1200000001</v>
      </c>
      <c r="CB135" s="8">
        <f t="shared" si="30"/>
        <v>11925.89</v>
      </c>
      <c r="CC135" s="9">
        <f>[4]Лист2!$AQ278</f>
        <v>8</v>
      </c>
      <c r="CD135" s="8">
        <f>[4]Лист2!$AQ132</f>
        <v>2927.72</v>
      </c>
      <c r="CE135" s="9">
        <f>[4]Лист2!$AR278</f>
        <v>10</v>
      </c>
      <c r="CF135" s="8">
        <f>[4]Лист2!$AR132</f>
        <v>4379.97</v>
      </c>
      <c r="CG135" s="9">
        <f>[4]Лист2!$AS278</f>
        <v>10</v>
      </c>
      <c r="CH135" s="8">
        <f>[4]Лист2!$AS132</f>
        <v>4618.2</v>
      </c>
      <c r="CI135" s="9">
        <f>[4]Лист2!$AW278</f>
        <v>111</v>
      </c>
      <c r="CJ135" s="8">
        <f>[4]Лист2!$AW132</f>
        <v>1318092.53</v>
      </c>
      <c r="CK135" s="9">
        <f>[4]Лист2!$AT278</f>
        <v>198</v>
      </c>
      <c r="CL135" s="40">
        <f>[4]Лист2!$AT132</f>
        <v>5908332.9400000004</v>
      </c>
      <c r="CM135" s="9">
        <f>[4]Лист2!$AU278</f>
        <v>198</v>
      </c>
      <c r="CN135" s="8">
        <f>[4]Лист2!$AU132</f>
        <v>5908332.9400000004</v>
      </c>
      <c r="CO135" s="9">
        <f>[4]Лист2!$AV278</f>
        <v>0</v>
      </c>
      <c r="CP135" s="40">
        <f>[4]Лист2!$AV132</f>
        <v>0</v>
      </c>
      <c r="CQ135" s="9">
        <f>[4]Лист2!$AX278</f>
        <v>5</v>
      </c>
      <c r="CR135" s="8">
        <f>[4]Лист2!$AX132</f>
        <v>5492.76</v>
      </c>
    </row>
    <row r="136" spans="1:96" x14ac:dyDescent="0.25">
      <c r="A136" s="12">
        <v>107</v>
      </c>
      <c r="B136" s="18" t="s">
        <v>180</v>
      </c>
      <c r="C136" s="12">
        <v>330422</v>
      </c>
      <c r="D136" s="25" t="s">
        <v>177</v>
      </c>
      <c r="E136" s="25" t="s">
        <v>160</v>
      </c>
      <c r="F136" s="31" t="s">
        <v>174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f>[4]Лист2!$M279</f>
        <v>0</v>
      </c>
      <c r="AB136" s="8">
        <f>[4]Лист2!$M133</f>
        <v>0</v>
      </c>
      <c r="AC136" s="9">
        <f>[4]Лист2!$N279</f>
        <v>0</v>
      </c>
      <c r="AD136" s="8">
        <f>[4]Лист2!$N133</f>
        <v>0</v>
      </c>
      <c r="AE136" s="9">
        <f>[4]Лист2!$O279</f>
        <v>0</v>
      </c>
      <c r="AF136" s="8">
        <f>[4]Лист2!$O133</f>
        <v>0</v>
      </c>
      <c r="AG136" s="9">
        <f>[4]Лист2!$S279</f>
        <v>0</v>
      </c>
      <c r="AH136" s="8">
        <f>[4]Лист2!$S133</f>
        <v>0</v>
      </c>
      <c r="AI136" s="9">
        <f>[4]Лист2!$P279</f>
        <v>0</v>
      </c>
      <c r="AJ136" s="40">
        <f>[4]Лист2!$P133</f>
        <v>0</v>
      </c>
      <c r="AK136" s="9">
        <f>[4]Лист2!$Q279</f>
        <v>0</v>
      </c>
      <c r="AL136" s="8">
        <f>[4]Лист2!$Q133</f>
        <v>0</v>
      </c>
      <c r="AM136" s="9">
        <f>[4]Лист2!$R279</f>
        <v>0</v>
      </c>
      <c r="AN136" s="40">
        <f>[4]Лист2!$R133</f>
        <v>0</v>
      </c>
      <c r="AO136" s="9">
        <f>[4]Лист2!$T279</f>
        <v>0</v>
      </c>
      <c r="AP136" s="8">
        <f>[4]Лист2!$T133</f>
        <v>0</v>
      </c>
      <c r="AQ136" s="8">
        <f t="shared" si="25"/>
        <v>0</v>
      </c>
      <c r="AR136" s="8">
        <f t="shared" si="26"/>
        <v>0</v>
      </c>
      <c r="AS136" s="9">
        <f>[4]Лист2!$W279</f>
        <v>0</v>
      </c>
      <c r="AT136" s="8">
        <f>[4]Лист2!$W133</f>
        <v>0</v>
      </c>
      <c r="AU136" s="9">
        <f>[4]Лист2!$X279</f>
        <v>0</v>
      </c>
      <c r="AV136" s="8">
        <f>[4]Лист2!$X133</f>
        <v>0</v>
      </c>
      <c r="AW136" s="9">
        <f>[4]Лист2!$Y279</f>
        <v>0</v>
      </c>
      <c r="AX136" s="8">
        <f>[4]Лист2!$Y133</f>
        <v>0</v>
      </c>
      <c r="AY136" s="9">
        <f>[4]Лист2!$AC279</f>
        <v>0</v>
      </c>
      <c r="AZ136" s="8">
        <f>[4]Лист2!$AC133</f>
        <v>0</v>
      </c>
      <c r="BA136" s="9">
        <f>[4]Лист2!$Z279</f>
        <v>0</v>
      </c>
      <c r="BB136" s="40">
        <f>[4]Лист2!$Z133</f>
        <v>0</v>
      </c>
      <c r="BC136" s="9">
        <f>[4]Лист2!$AA279</f>
        <v>0</v>
      </c>
      <c r="BD136" s="8">
        <f>[4]Лист2!$AA133</f>
        <v>0</v>
      </c>
      <c r="BE136" s="9">
        <f>[4]Лист2!$AB279</f>
        <v>0</v>
      </c>
      <c r="BF136" s="40">
        <f>[4]Лист2!$AB133</f>
        <v>0</v>
      </c>
      <c r="BG136" s="9">
        <f>[4]Лист2!$AD279</f>
        <v>0</v>
      </c>
      <c r="BH136" s="8">
        <f>[4]Лист2!$AD133</f>
        <v>0</v>
      </c>
      <c r="BI136" s="8">
        <f t="shared" si="27"/>
        <v>0</v>
      </c>
      <c r="BJ136" s="8">
        <f t="shared" si="28"/>
        <v>0</v>
      </c>
      <c r="BK136" s="9">
        <f>[4]Лист2!$AG279</f>
        <v>0</v>
      </c>
      <c r="BL136" s="8">
        <f>[4]Лист2!$AG133</f>
        <v>0</v>
      </c>
      <c r="BM136" s="9">
        <f>[4]Лист2!$AH279</f>
        <v>0</v>
      </c>
      <c r="BN136" s="8">
        <f>[4]Лист2!$AH133</f>
        <v>0</v>
      </c>
      <c r="BO136" s="9">
        <f>[4]Лист2!$AI279</f>
        <v>0</v>
      </c>
      <c r="BP136" s="8">
        <f>[4]Лист2!$AI133</f>
        <v>0</v>
      </c>
      <c r="BQ136" s="9">
        <f>[4]Лист2!$AM279</f>
        <v>0</v>
      </c>
      <c r="BR136" s="8">
        <f>[4]Лист2!$AM133</f>
        <v>0</v>
      </c>
      <c r="BS136" s="9">
        <f>[4]Лист2!$AJ279</f>
        <v>0</v>
      </c>
      <c r="BT136" s="40">
        <f>[4]Лист2!$AJ133</f>
        <v>0</v>
      </c>
      <c r="BU136" s="9">
        <f>[4]Лист2!$AK279</f>
        <v>0</v>
      </c>
      <c r="BV136" s="8">
        <f>[4]Лист2!$AK133</f>
        <v>0</v>
      </c>
      <c r="BW136" s="9">
        <f>[4]Лист2!$AL279</f>
        <v>0</v>
      </c>
      <c r="BX136" s="40">
        <f>[4]Лист2!$AL133</f>
        <v>0</v>
      </c>
      <c r="BY136" s="9">
        <f>[4]Лист2!$AN279</f>
        <v>0</v>
      </c>
      <c r="BZ136" s="8">
        <f>[4]Лист2!$AN133</f>
        <v>0</v>
      </c>
      <c r="CA136" s="8">
        <f t="shared" si="29"/>
        <v>0</v>
      </c>
      <c r="CB136" s="8">
        <f t="shared" si="30"/>
        <v>0</v>
      </c>
      <c r="CC136" s="9">
        <f>[4]Лист2!$AQ279</f>
        <v>0</v>
      </c>
      <c r="CD136" s="8">
        <f>[4]Лист2!$AQ133</f>
        <v>0</v>
      </c>
      <c r="CE136" s="9">
        <f>[4]Лист2!$AR279</f>
        <v>0</v>
      </c>
      <c r="CF136" s="8">
        <f>[4]Лист2!$AR133</f>
        <v>0</v>
      </c>
      <c r="CG136" s="9">
        <f>[4]Лист2!$AS279</f>
        <v>0</v>
      </c>
      <c r="CH136" s="8">
        <f>[4]Лист2!$AS133</f>
        <v>0</v>
      </c>
      <c r="CI136" s="9">
        <f>[4]Лист2!$AW279</f>
        <v>0</v>
      </c>
      <c r="CJ136" s="8">
        <f>[4]Лист2!$AW133</f>
        <v>0</v>
      </c>
      <c r="CK136" s="9">
        <f>[4]Лист2!$AT279</f>
        <v>0</v>
      </c>
      <c r="CL136" s="40">
        <f>[4]Лист2!$AT133</f>
        <v>0</v>
      </c>
      <c r="CM136" s="9">
        <f>[4]Лист2!$AU279</f>
        <v>0</v>
      </c>
      <c r="CN136" s="8">
        <f>[4]Лист2!$AU133</f>
        <v>0</v>
      </c>
      <c r="CO136" s="9">
        <f>[4]Лист2!$AV279</f>
        <v>0</v>
      </c>
      <c r="CP136" s="40">
        <f>[4]Лист2!$AV133</f>
        <v>0</v>
      </c>
      <c r="CQ136" s="9">
        <f>[4]Лист2!$AX279</f>
        <v>0</v>
      </c>
      <c r="CR136" s="8">
        <f>[4]Лист2!$AX133</f>
        <v>0</v>
      </c>
    </row>
    <row r="137" spans="1:96" x14ac:dyDescent="0.25">
      <c r="A137" s="12"/>
      <c r="B137" s="17" t="s">
        <v>203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f>[4]Лист2!$M280</f>
        <v>0</v>
      </c>
      <c r="AB137" s="8">
        <f>[4]Лист2!$M134</f>
        <v>0</v>
      </c>
      <c r="AC137" s="9">
        <f>[4]Лист2!$N280</f>
        <v>0</v>
      </c>
      <c r="AD137" s="8">
        <f>[4]Лист2!$N134</f>
        <v>0</v>
      </c>
      <c r="AE137" s="9">
        <f>[4]Лист2!$O280</f>
        <v>0</v>
      </c>
      <c r="AF137" s="8">
        <f>[4]Лист2!$O134</f>
        <v>0</v>
      </c>
      <c r="AG137" s="9">
        <f>[4]Лист2!$S280</f>
        <v>0</v>
      </c>
      <c r="AH137" s="8">
        <f>[4]Лист2!$S134</f>
        <v>0</v>
      </c>
      <c r="AI137" s="9">
        <f>[4]Лист2!$P280</f>
        <v>0</v>
      </c>
      <c r="AJ137" s="40">
        <f>[4]Лист2!$P134</f>
        <v>0</v>
      </c>
      <c r="AK137" s="9">
        <f>[4]Лист2!$Q280</f>
        <v>0</v>
      </c>
      <c r="AL137" s="8">
        <f>[4]Лист2!$Q134</f>
        <v>0</v>
      </c>
      <c r="AM137" s="9">
        <f>[4]Лист2!$R280</f>
        <v>0</v>
      </c>
      <c r="AN137" s="40">
        <f>[4]Лист2!$R134</f>
        <v>0</v>
      </c>
      <c r="AO137" s="9">
        <f>[4]Лист2!$T280</f>
        <v>0</v>
      </c>
      <c r="AP137" s="8">
        <f>[4]Лист2!$T134</f>
        <v>0</v>
      </c>
      <c r="AQ137" s="8">
        <f t="shared" si="25"/>
        <v>0</v>
      </c>
      <c r="AR137" s="8">
        <f t="shared" si="26"/>
        <v>0</v>
      </c>
      <c r="AS137" s="9">
        <f>[4]Лист2!$W280</f>
        <v>0</v>
      </c>
      <c r="AT137" s="8">
        <f>[4]Лист2!$W134</f>
        <v>0</v>
      </c>
      <c r="AU137" s="9">
        <f>[4]Лист2!$X280</f>
        <v>0</v>
      </c>
      <c r="AV137" s="8">
        <f>[4]Лист2!$X134</f>
        <v>0</v>
      </c>
      <c r="AW137" s="9">
        <f>[4]Лист2!$Y280</f>
        <v>0</v>
      </c>
      <c r="AX137" s="8">
        <f>[4]Лист2!$Y134</f>
        <v>0</v>
      </c>
      <c r="AY137" s="9">
        <f>[4]Лист2!$AC280</f>
        <v>0</v>
      </c>
      <c r="AZ137" s="8">
        <f>[4]Лист2!$AC134</f>
        <v>0</v>
      </c>
      <c r="BA137" s="9">
        <f>[4]Лист2!$Z280</f>
        <v>0</v>
      </c>
      <c r="BB137" s="40">
        <f>[4]Лист2!$Z134</f>
        <v>0</v>
      </c>
      <c r="BC137" s="9">
        <f>[4]Лист2!$AA280</f>
        <v>0</v>
      </c>
      <c r="BD137" s="8">
        <f>[4]Лист2!$AA134</f>
        <v>0</v>
      </c>
      <c r="BE137" s="9">
        <f>[4]Лист2!$AB280</f>
        <v>0</v>
      </c>
      <c r="BF137" s="40">
        <f>[4]Лист2!$AB134</f>
        <v>0</v>
      </c>
      <c r="BG137" s="9">
        <f>[4]Лист2!$AD280</f>
        <v>0</v>
      </c>
      <c r="BH137" s="8">
        <f>[4]Лист2!$AD134</f>
        <v>0</v>
      </c>
      <c r="BI137" s="8">
        <f t="shared" si="27"/>
        <v>0</v>
      </c>
      <c r="BJ137" s="8">
        <f t="shared" si="28"/>
        <v>0</v>
      </c>
      <c r="BK137" s="9">
        <f>[4]Лист2!$AG280</f>
        <v>0</v>
      </c>
      <c r="BL137" s="8">
        <f>[4]Лист2!$AG134</f>
        <v>0</v>
      </c>
      <c r="BM137" s="9">
        <f>[4]Лист2!$AH280</f>
        <v>0</v>
      </c>
      <c r="BN137" s="8">
        <f>[4]Лист2!$AH134</f>
        <v>0</v>
      </c>
      <c r="BO137" s="9">
        <f>[4]Лист2!$AI280</f>
        <v>0</v>
      </c>
      <c r="BP137" s="8">
        <f>[4]Лист2!$AI134</f>
        <v>0</v>
      </c>
      <c r="BQ137" s="9">
        <f>[4]Лист2!$AM280</f>
        <v>0</v>
      </c>
      <c r="BR137" s="8">
        <f>[4]Лист2!$AM134</f>
        <v>0</v>
      </c>
      <c r="BS137" s="9">
        <f>[4]Лист2!$AJ280</f>
        <v>0</v>
      </c>
      <c r="BT137" s="40">
        <f>[4]Лист2!$AJ134</f>
        <v>0</v>
      </c>
      <c r="BU137" s="9">
        <f>[4]Лист2!$AK280</f>
        <v>0</v>
      </c>
      <c r="BV137" s="8">
        <f>[4]Лист2!$AK134</f>
        <v>0</v>
      </c>
      <c r="BW137" s="9">
        <f>[4]Лист2!$AL280</f>
        <v>0</v>
      </c>
      <c r="BX137" s="40">
        <f>[4]Лист2!$AL134</f>
        <v>0</v>
      </c>
      <c r="BY137" s="9">
        <f>[4]Лист2!$AN280</f>
        <v>0</v>
      </c>
      <c r="BZ137" s="8">
        <f>[4]Лист2!$AN134</f>
        <v>0</v>
      </c>
      <c r="CA137" s="8">
        <f t="shared" si="29"/>
        <v>0</v>
      </c>
      <c r="CB137" s="8">
        <f t="shared" si="30"/>
        <v>0</v>
      </c>
      <c r="CC137" s="9">
        <f>[4]Лист2!$AQ280</f>
        <v>0</v>
      </c>
      <c r="CD137" s="8">
        <f>[4]Лист2!$AQ134</f>
        <v>0</v>
      </c>
      <c r="CE137" s="9">
        <f>[4]Лист2!$AR280</f>
        <v>0</v>
      </c>
      <c r="CF137" s="8">
        <f>[4]Лист2!$AR134</f>
        <v>0</v>
      </c>
      <c r="CG137" s="9">
        <f>[4]Лист2!$AS280</f>
        <v>0</v>
      </c>
      <c r="CH137" s="8">
        <f>[4]Лист2!$AS134</f>
        <v>0</v>
      </c>
      <c r="CI137" s="9">
        <f>[4]Лист2!$AW280</f>
        <v>0</v>
      </c>
      <c r="CJ137" s="8">
        <f>[4]Лист2!$AW134</f>
        <v>0</v>
      </c>
      <c r="CK137" s="9">
        <f>[4]Лист2!$AT280</f>
        <v>0</v>
      </c>
      <c r="CL137" s="40">
        <f>[4]Лист2!$AT134</f>
        <v>0</v>
      </c>
      <c r="CM137" s="9">
        <f>[4]Лист2!$AU280</f>
        <v>0</v>
      </c>
      <c r="CN137" s="8">
        <f>[4]Лист2!$AU134</f>
        <v>0</v>
      </c>
      <c r="CO137" s="9">
        <f>[4]Лист2!$AV280</f>
        <v>0</v>
      </c>
      <c r="CP137" s="40">
        <f>[4]Лист2!$AV134</f>
        <v>0</v>
      </c>
      <c r="CQ137" s="9">
        <f>[4]Лист2!$AX280</f>
        <v>0</v>
      </c>
      <c r="CR137" s="8">
        <f>[4]Лист2!$AX134</f>
        <v>0</v>
      </c>
    </row>
    <row r="138" spans="1:96" x14ac:dyDescent="0.25">
      <c r="A138" s="12">
        <v>108</v>
      </c>
      <c r="B138" s="18" t="s">
        <v>204</v>
      </c>
      <c r="C138" s="12">
        <v>330428</v>
      </c>
      <c r="D138" s="25" t="s">
        <v>155</v>
      </c>
      <c r="E138" s="25" t="s">
        <v>160</v>
      </c>
      <c r="F138" s="31" t="s">
        <v>156</v>
      </c>
      <c r="G138" s="8">
        <f t="shared" si="21"/>
        <v>4088633</v>
      </c>
      <c r="H138" s="8">
        <f t="shared" si="22"/>
        <v>4088633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4088633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f>[4]Лист2!$M281</f>
        <v>0</v>
      </c>
      <c r="AB138" s="8">
        <f>[4]Лист2!$M135</f>
        <v>0</v>
      </c>
      <c r="AC138" s="9">
        <f>[4]Лист2!$N281</f>
        <v>0</v>
      </c>
      <c r="AD138" s="8">
        <f>[4]Лист2!$N135</f>
        <v>0</v>
      </c>
      <c r="AE138" s="9">
        <f>[4]Лист2!$O281</f>
        <v>0</v>
      </c>
      <c r="AF138" s="8">
        <f>[4]Лист2!$O135</f>
        <v>0</v>
      </c>
      <c r="AG138" s="9">
        <f>[4]Лист2!$S281</f>
        <v>0</v>
      </c>
      <c r="AH138" s="8">
        <f>[4]Лист2!$S135</f>
        <v>0</v>
      </c>
      <c r="AI138" s="9">
        <f>[4]Лист2!$P281</f>
        <v>0</v>
      </c>
      <c r="AJ138" s="40">
        <f>[4]Лист2!$P135</f>
        <v>0</v>
      </c>
      <c r="AK138" s="9">
        <f>[4]Лист2!$Q281</f>
        <v>0</v>
      </c>
      <c r="AL138" s="8">
        <f>[4]Лист2!$Q135</f>
        <v>0</v>
      </c>
      <c r="AM138" s="9">
        <f>[4]Лист2!$R281</f>
        <v>0</v>
      </c>
      <c r="AN138" s="40">
        <f>[4]Лист2!$R135</f>
        <v>0</v>
      </c>
      <c r="AO138" s="9">
        <f>[4]Лист2!$T281</f>
        <v>0</v>
      </c>
      <c r="AP138" s="8">
        <f>[4]Лист2!$T135</f>
        <v>0</v>
      </c>
      <c r="AQ138" s="8">
        <f t="shared" si="25"/>
        <v>0</v>
      </c>
      <c r="AR138" s="8">
        <f t="shared" si="26"/>
        <v>0</v>
      </c>
      <c r="AS138" s="9">
        <f>[4]Лист2!$W281</f>
        <v>0</v>
      </c>
      <c r="AT138" s="8">
        <f>[4]Лист2!$W135</f>
        <v>0</v>
      </c>
      <c r="AU138" s="9">
        <f>[4]Лист2!$X281</f>
        <v>0</v>
      </c>
      <c r="AV138" s="8">
        <f>[4]Лист2!$X135</f>
        <v>0</v>
      </c>
      <c r="AW138" s="9">
        <f>[4]Лист2!$Y281</f>
        <v>0</v>
      </c>
      <c r="AX138" s="8">
        <f>[4]Лист2!$Y135</f>
        <v>0</v>
      </c>
      <c r="AY138" s="9">
        <f>[4]Лист2!$AC281</f>
        <v>0</v>
      </c>
      <c r="AZ138" s="8">
        <f>[4]Лист2!$AC135</f>
        <v>0</v>
      </c>
      <c r="BA138" s="9">
        <f>[4]Лист2!$Z281</f>
        <v>0</v>
      </c>
      <c r="BB138" s="40">
        <f>[4]Лист2!$Z135</f>
        <v>0</v>
      </c>
      <c r="BC138" s="9">
        <f>[4]Лист2!$AA281</f>
        <v>0</v>
      </c>
      <c r="BD138" s="8">
        <f>[4]Лист2!$AA135</f>
        <v>0</v>
      </c>
      <c r="BE138" s="9">
        <f>[4]Лист2!$AB281</f>
        <v>0</v>
      </c>
      <c r="BF138" s="40">
        <f>[4]Лист2!$AB135</f>
        <v>0</v>
      </c>
      <c r="BG138" s="9">
        <f>[4]Лист2!$AD281</f>
        <v>0</v>
      </c>
      <c r="BH138" s="8">
        <f>[4]Лист2!$AD135</f>
        <v>0</v>
      </c>
      <c r="BI138" s="8">
        <f t="shared" si="27"/>
        <v>2737528</v>
      </c>
      <c r="BJ138" s="8">
        <f t="shared" si="28"/>
        <v>2737528</v>
      </c>
      <c r="BK138" s="9">
        <f>[4]Лист2!$AG281</f>
        <v>0</v>
      </c>
      <c r="BL138" s="8">
        <f>[4]Лист2!$AG135</f>
        <v>0</v>
      </c>
      <c r="BM138" s="9">
        <f>[4]Лист2!$AH281</f>
        <v>0</v>
      </c>
      <c r="BN138" s="8">
        <f>[4]Лист2!$AH135</f>
        <v>0</v>
      </c>
      <c r="BO138" s="9">
        <f>[4]Лист2!$AI281</f>
        <v>0</v>
      </c>
      <c r="BP138" s="8">
        <f>[4]Лист2!$AI135</f>
        <v>2737528</v>
      </c>
      <c r="BQ138" s="9">
        <f>[4]Лист2!$AM281</f>
        <v>0</v>
      </c>
      <c r="BR138" s="8">
        <f>[4]Лист2!$AM135</f>
        <v>0</v>
      </c>
      <c r="BS138" s="9">
        <f>[4]Лист2!$AJ281</f>
        <v>0</v>
      </c>
      <c r="BT138" s="40">
        <f>[4]Лист2!$AJ135</f>
        <v>0</v>
      </c>
      <c r="BU138" s="9">
        <f>[4]Лист2!$AK281</f>
        <v>0</v>
      </c>
      <c r="BV138" s="8">
        <f>[4]Лист2!$AK135</f>
        <v>0</v>
      </c>
      <c r="BW138" s="9">
        <f>[4]Лист2!$AL281</f>
        <v>0</v>
      </c>
      <c r="BX138" s="40">
        <f>[4]Лист2!$AL135</f>
        <v>0</v>
      </c>
      <c r="BY138" s="9">
        <f>[4]Лист2!$AN281</f>
        <v>0</v>
      </c>
      <c r="BZ138" s="8">
        <f>[4]Лист2!$AN135</f>
        <v>0</v>
      </c>
      <c r="CA138" s="8">
        <f t="shared" si="29"/>
        <v>1351105</v>
      </c>
      <c r="CB138" s="8">
        <f t="shared" si="30"/>
        <v>1351105</v>
      </c>
      <c r="CC138" s="9">
        <f>[4]Лист2!$AQ281</f>
        <v>0</v>
      </c>
      <c r="CD138" s="8">
        <f>[4]Лист2!$AQ135</f>
        <v>0</v>
      </c>
      <c r="CE138" s="9">
        <f>[4]Лист2!$AR281</f>
        <v>0</v>
      </c>
      <c r="CF138" s="8">
        <f>[4]Лист2!$AR135</f>
        <v>0</v>
      </c>
      <c r="CG138" s="9">
        <f>[4]Лист2!$AS281</f>
        <v>0</v>
      </c>
      <c r="CH138" s="8">
        <f>[4]Лист2!$AS135</f>
        <v>1351105</v>
      </c>
      <c r="CI138" s="9">
        <f>[4]Лист2!$AW281</f>
        <v>0</v>
      </c>
      <c r="CJ138" s="8">
        <f>[4]Лист2!$AW135</f>
        <v>0</v>
      </c>
      <c r="CK138" s="9">
        <f>[4]Лист2!$AT281</f>
        <v>0</v>
      </c>
      <c r="CL138" s="40">
        <f>[4]Лист2!$AT135</f>
        <v>0</v>
      </c>
      <c r="CM138" s="9">
        <f>[4]Лист2!$AU281</f>
        <v>0</v>
      </c>
      <c r="CN138" s="8">
        <f>[4]Лист2!$AU135</f>
        <v>0</v>
      </c>
      <c r="CO138" s="9">
        <f>[4]Лист2!$AV281</f>
        <v>0</v>
      </c>
      <c r="CP138" s="40">
        <f>[4]Лист2!$AV135</f>
        <v>0</v>
      </c>
      <c r="CQ138" s="9">
        <f>[4]Лист2!$AX281</f>
        <v>0</v>
      </c>
      <c r="CR138" s="8">
        <f>[4]Лист2!$AX135</f>
        <v>0</v>
      </c>
    </row>
    <row r="139" spans="1:96" x14ac:dyDescent="0.25">
      <c r="A139" s="12"/>
      <c r="B139" s="17" t="s">
        <v>144</v>
      </c>
      <c r="C139" s="12"/>
      <c r="D139" s="25"/>
      <c r="E139" s="26" t="s">
        <v>160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f>[4]Лист2!$M282</f>
        <v>0</v>
      </c>
      <c r="AB139" s="8">
        <f>[4]Лист2!$M136</f>
        <v>0</v>
      </c>
      <c r="AC139" s="9">
        <f>[4]Лист2!$N282</f>
        <v>0</v>
      </c>
      <c r="AD139" s="8">
        <f>[4]Лист2!$N136</f>
        <v>0</v>
      </c>
      <c r="AE139" s="9">
        <f>[4]Лист2!$O282</f>
        <v>0</v>
      </c>
      <c r="AF139" s="8">
        <f>[4]Лист2!$O136</f>
        <v>0</v>
      </c>
      <c r="AG139" s="9">
        <f>[4]Лист2!$S282</f>
        <v>0</v>
      </c>
      <c r="AH139" s="8">
        <f>[4]Лист2!$S136</f>
        <v>0</v>
      </c>
      <c r="AI139" s="9">
        <f>[4]Лист2!$P282</f>
        <v>0</v>
      </c>
      <c r="AJ139" s="40">
        <f>[4]Лист2!$P136</f>
        <v>0</v>
      </c>
      <c r="AK139" s="9">
        <f>[4]Лист2!$Q282</f>
        <v>0</v>
      </c>
      <c r="AL139" s="8">
        <f>[4]Лист2!$Q136</f>
        <v>0</v>
      </c>
      <c r="AM139" s="9">
        <f>[4]Лист2!$R282</f>
        <v>0</v>
      </c>
      <c r="AN139" s="40">
        <f>[4]Лист2!$R136</f>
        <v>0</v>
      </c>
      <c r="AO139" s="9">
        <f>[4]Лист2!$T282</f>
        <v>0</v>
      </c>
      <c r="AP139" s="8">
        <f>[4]Лист2!$T136</f>
        <v>0</v>
      </c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f>[4]Лист2!$W282</f>
        <v>0</v>
      </c>
      <c r="AT139" s="8">
        <f>[4]Лист2!$W136</f>
        <v>0</v>
      </c>
      <c r="AU139" s="9">
        <f>[4]Лист2!$X282</f>
        <v>0</v>
      </c>
      <c r="AV139" s="8">
        <f>[4]Лист2!$X136</f>
        <v>0</v>
      </c>
      <c r="AW139" s="9">
        <f>[4]Лист2!$Y282</f>
        <v>0</v>
      </c>
      <c r="AX139" s="8">
        <f>[4]Лист2!$Y136</f>
        <v>0</v>
      </c>
      <c r="AY139" s="9">
        <f>[4]Лист2!$AC282</f>
        <v>0</v>
      </c>
      <c r="AZ139" s="8">
        <f>[4]Лист2!$AC136</f>
        <v>0</v>
      </c>
      <c r="BA139" s="9">
        <f>[4]Лист2!$Z282</f>
        <v>0</v>
      </c>
      <c r="BB139" s="40">
        <f>[4]Лист2!$Z136</f>
        <v>0</v>
      </c>
      <c r="BC139" s="9">
        <f>[4]Лист2!$AA282</f>
        <v>0</v>
      </c>
      <c r="BD139" s="8">
        <f>[4]Лист2!$AA136</f>
        <v>0</v>
      </c>
      <c r="BE139" s="9">
        <f>[4]Лист2!$AB282</f>
        <v>0</v>
      </c>
      <c r="BF139" s="40">
        <f>[4]Лист2!$AB136</f>
        <v>0</v>
      </c>
      <c r="BG139" s="9">
        <f>[4]Лист2!$AD282</f>
        <v>0</v>
      </c>
      <c r="BH139" s="8">
        <f>[4]Лист2!$AD136</f>
        <v>0</v>
      </c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f>[4]Лист2!$AG282</f>
        <v>0</v>
      </c>
      <c r="BL139" s="8">
        <f>[4]Лист2!$AG136</f>
        <v>0</v>
      </c>
      <c r="BM139" s="9">
        <f>[4]Лист2!$AH282</f>
        <v>0</v>
      </c>
      <c r="BN139" s="8">
        <f>[4]Лист2!$AH136</f>
        <v>0</v>
      </c>
      <c r="BO139" s="9">
        <f>[4]Лист2!$AI282</f>
        <v>0</v>
      </c>
      <c r="BP139" s="8">
        <f>[4]Лист2!$AI136</f>
        <v>0</v>
      </c>
      <c r="BQ139" s="9">
        <f>[4]Лист2!$AM282</f>
        <v>0</v>
      </c>
      <c r="BR139" s="8">
        <f>[4]Лист2!$AM136</f>
        <v>0</v>
      </c>
      <c r="BS139" s="9">
        <f>[4]Лист2!$AJ282</f>
        <v>0</v>
      </c>
      <c r="BT139" s="40">
        <f>[4]Лист2!$AJ136</f>
        <v>0</v>
      </c>
      <c r="BU139" s="9">
        <f>[4]Лист2!$AK282</f>
        <v>0</v>
      </c>
      <c r="BV139" s="8">
        <f>[4]Лист2!$AK136</f>
        <v>0</v>
      </c>
      <c r="BW139" s="9">
        <f>[4]Лист2!$AL282</f>
        <v>0</v>
      </c>
      <c r="BX139" s="40">
        <f>[4]Лист2!$AL136</f>
        <v>0</v>
      </c>
      <c r="BY139" s="9">
        <f>[4]Лист2!$AN282</f>
        <v>0</v>
      </c>
      <c r="BZ139" s="8">
        <f>[4]Лист2!$AN136</f>
        <v>0</v>
      </c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f>[4]Лист2!$AQ282</f>
        <v>0</v>
      </c>
      <c r="CD139" s="8">
        <f>[4]Лист2!$AQ136</f>
        <v>0</v>
      </c>
      <c r="CE139" s="9">
        <f>[4]Лист2!$AR282</f>
        <v>0</v>
      </c>
      <c r="CF139" s="8">
        <f>[4]Лист2!$AR136</f>
        <v>0</v>
      </c>
      <c r="CG139" s="9">
        <f>[4]Лист2!$AS282</f>
        <v>0</v>
      </c>
      <c r="CH139" s="8">
        <f>[4]Лист2!$AS136</f>
        <v>0</v>
      </c>
      <c r="CI139" s="9">
        <f>[4]Лист2!$AW282</f>
        <v>0</v>
      </c>
      <c r="CJ139" s="8">
        <f>[4]Лист2!$AW136</f>
        <v>0</v>
      </c>
      <c r="CK139" s="9">
        <f>[4]Лист2!$AT282</f>
        <v>0</v>
      </c>
      <c r="CL139" s="40">
        <f>[4]Лист2!$AT136</f>
        <v>0</v>
      </c>
      <c r="CM139" s="9">
        <f>[4]Лист2!$AU282</f>
        <v>0</v>
      </c>
      <c r="CN139" s="8">
        <f>[4]Лист2!$AU136</f>
        <v>0</v>
      </c>
      <c r="CO139" s="9">
        <f>[4]Лист2!$AV282</f>
        <v>0</v>
      </c>
      <c r="CP139" s="40">
        <f>[4]Лист2!$AV136</f>
        <v>0</v>
      </c>
      <c r="CQ139" s="9">
        <f>[4]Лист2!$AX282</f>
        <v>0</v>
      </c>
      <c r="CR139" s="8">
        <f>[4]Лист2!$AX136</f>
        <v>0</v>
      </c>
    </row>
    <row r="140" spans="1:96" x14ac:dyDescent="0.25">
      <c r="A140" s="12">
        <f>1+A138</f>
        <v>109</v>
      </c>
      <c r="B140" s="18" t="s">
        <v>103</v>
      </c>
      <c r="C140" s="12">
        <v>330370</v>
      </c>
      <c r="D140" s="25" t="s">
        <v>177</v>
      </c>
      <c r="E140" s="25" t="s">
        <v>160</v>
      </c>
      <c r="F140" s="31" t="s">
        <v>178</v>
      </c>
      <c r="G140" s="8">
        <f t="shared" si="35"/>
        <v>2136843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18</v>
      </c>
      <c r="P140" s="8">
        <f t="shared" si="34"/>
        <v>2136843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949708</v>
      </c>
      <c r="Z140" s="8">
        <f t="shared" si="38"/>
        <v>0</v>
      </c>
      <c r="AA140" s="9">
        <f>[4]Лист2!$M283</f>
        <v>0</v>
      </c>
      <c r="AB140" s="8">
        <f>[4]Лист2!$M137</f>
        <v>0</v>
      </c>
      <c r="AC140" s="9">
        <f>[4]Лист2!$N283</f>
        <v>0</v>
      </c>
      <c r="AD140" s="8">
        <f>[4]Лист2!$N137</f>
        <v>0</v>
      </c>
      <c r="AE140" s="9">
        <f>[4]Лист2!$O283</f>
        <v>0</v>
      </c>
      <c r="AF140" s="8">
        <f>[4]Лист2!$O137</f>
        <v>0</v>
      </c>
      <c r="AG140" s="9">
        <f>[4]Лист2!$S283</f>
        <v>8</v>
      </c>
      <c r="AH140" s="8">
        <f>[4]Лист2!$S137</f>
        <v>949708</v>
      </c>
      <c r="AI140" s="9">
        <f>[4]Лист2!$P283</f>
        <v>0</v>
      </c>
      <c r="AJ140" s="40">
        <f>[4]Лист2!$P137</f>
        <v>0</v>
      </c>
      <c r="AK140" s="9">
        <f>[4]Лист2!$Q283</f>
        <v>0</v>
      </c>
      <c r="AL140" s="8">
        <f>[4]Лист2!$Q137</f>
        <v>0</v>
      </c>
      <c r="AM140" s="9">
        <f>[4]Лист2!$R283</f>
        <v>0</v>
      </c>
      <c r="AN140" s="40">
        <f>[4]Лист2!$R137</f>
        <v>0</v>
      </c>
      <c r="AO140" s="9">
        <f>[4]Лист2!$T283</f>
        <v>0</v>
      </c>
      <c r="AP140" s="8">
        <f>[4]Лист2!$T137</f>
        <v>0</v>
      </c>
      <c r="AQ140" s="8">
        <f t="shared" si="39"/>
        <v>712281</v>
      </c>
      <c r="AR140" s="8">
        <f t="shared" si="40"/>
        <v>0</v>
      </c>
      <c r="AS140" s="9">
        <f>[4]Лист2!$W283</f>
        <v>0</v>
      </c>
      <c r="AT140" s="8">
        <f>[4]Лист2!$W137</f>
        <v>0</v>
      </c>
      <c r="AU140" s="9">
        <f>[4]Лист2!$X283</f>
        <v>0</v>
      </c>
      <c r="AV140" s="8">
        <f>[4]Лист2!$X137</f>
        <v>0</v>
      </c>
      <c r="AW140" s="9">
        <f>[4]Лист2!$Y283</f>
        <v>0</v>
      </c>
      <c r="AX140" s="8">
        <f>[4]Лист2!$Y137</f>
        <v>0</v>
      </c>
      <c r="AY140" s="9">
        <f>[4]Лист2!$AC283</f>
        <v>6</v>
      </c>
      <c r="AZ140" s="8">
        <f>[4]Лист2!$AC137</f>
        <v>712281</v>
      </c>
      <c r="BA140" s="9">
        <f>[4]Лист2!$Z283</f>
        <v>0</v>
      </c>
      <c r="BB140" s="40">
        <f>[4]Лист2!$Z137</f>
        <v>0</v>
      </c>
      <c r="BC140" s="9">
        <f>[4]Лист2!$AA283</f>
        <v>0</v>
      </c>
      <c r="BD140" s="8">
        <f>[4]Лист2!$AA137</f>
        <v>0</v>
      </c>
      <c r="BE140" s="9">
        <f>[4]Лист2!$AB283</f>
        <v>0</v>
      </c>
      <c r="BF140" s="40">
        <f>[4]Лист2!$AB137</f>
        <v>0</v>
      </c>
      <c r="BG140" s="9">
        <f>[4]Лист2!$AD283</f>
        <v>0</v>
      </c>
      <c r="BH140" s="8">
        <f>[4]Лист2!$AD137</f>
        <v>0</v>
      </c>
      <c r="BI140" s="8">
        <f t="shared" si="41"/>
        <v>356140.5</v>
      </c>
      <c r="BJ140" s="8">
        <f t="shared" si="42"/>
        <v>0</v>
      </c>
      <c r="BK140" s="9">
        <f>[4]Лист2!$AG283</f>
        <v>0</v>
      </c>
      <c r="BL140" s="8">
        <f>[4]Лист2!$AG137</f>
        <v>0</v>
      </c>
      <c r="BM140" s="9">
        <f>[4]Лист2!$AH283</f>
        <v>0</v>
      </c>
      <c r="BN140" s="8">
        <f>[4]Лист2!$AH137</f>
        <v>0</v>
      </c>
      <c r="BO140" s="9">
        <f>[4]Лист2!$AI283</f>
        <v>0</v>
      </c>
      <c r="BP140" s="8">
        <f>[4]Лист2!$AI137</f>
        <v>0</v>
      </c>
      <c r="BQ140" s="9">
        <f>[4]Лист2!$AM283</f>
        <v>3</v>
      </c>
      <c r="BR140" s="8">
        <f>[4]Лист2!$AM137</f>
        <v>356140.5</v>
      </c>
      <c r="BS140" s="9">
        <f>[4]Лист2!$AJ283</f>
        <v>0</v>
      </c>
      <c r="BT140" s="40">
        <f>[4]Лист2!$AJ137</f>
        <v>0</v>
      </c>
      <c r="BU140" s="9">
        <f>[4]Лист2!$AK283</f>
        <v>0</v>
      </c>
      <c r="BV140" s="8">
        <f>[4]Лист2!$AK137</f>
        <v>0</v>
      </c>
      <c r="BW140" s="9">
        <f>[4]Лист2!$AL283</f>
        <v>0</v>
      </c>
      <c r="BX140" s="40">
        <f>[4]Лист2!$AL137</f>
        <v>0</v>
      </c>
      <c r="BY140" s="9">
        <f>[4]Лист2!$AN283</f>
        <v>0</v>
      </c>
      <c r="BZ140" s="8">
        <f>[4]Лист2!$AN137</f>
        <v>0</v>
      </c>
      <c r="CA140" s="8">
        <f t="shared" si="43"/>
        <v>118713.5</v>
      </c>
      <c r="CB140" s="8">
        <f t="shared" si="44"/>
        <v>0</v>
      </c>
      <c r="CC140" s="9">
        <f>[4]Лист2!$AQ283</f>
        <v>0</v>
      </c>
      <c r="CD140" s="8">
        <f>[4]Лист2!$AQ137</f>
        <v>0</v>
      </c>
      <c r="CE140" s="9">
        <f>[4]Лист2!$AR283</f>
        <v>0</v>
      </c>
      <c r="CF140" s="8">
        <f>[4]Лист2!$AR137</f>
        <v>0</v>
      </c>
      <c r="CG140" s="9">
        <f>[4]Лист2!$AS283</f>
        <v>0</v>
      </c>
      <c r="CH140" s="8">
        <f>[4]Лист2!$AS137</f>
        <v>0</v>
      </c>
      <c r="CI140" s="9">
        <f>[4]Лист2!$AW283</f>
        <v>1</v>
      </c>
      <c r="CJ140" s="8">
        <f>[4]Лист2!$AW137</f>
        <v>118713.5</v>
      </c>
      <c r="CK140" s="9">
        <f>[4]Лист2!$AT283</f>
        <v>0</v>
      </c>
      <c r="CL140" s="40">
        <f>[4]Лист2!$AT137</f>
        <v>0</v>
      </c>
      <c r="CM140" s="9">
        <f>[4]Лист2!$AU283</f>
        <v>0</v>
      </c>
      <c r="CN140" s="8">
        <f>[4]Лист2!$AU137</f>
        <v>0</v>
      </c>
      <c r="CO140" s="9">
        <f>[4]Лист2!$AV283</f>
        <v>0</v>
      </c>
      <c r="CP140" s="40">
        <f>[4]Лист2!$AV137</f>
        <v>0</v>
      </c>
      <c r="CQ140" s="9">
        <f>[4]Лист2!$AX283</f>
        <v>0</v>
      </c>
      <c r="CR140" s="8">
        <f>[4]Лист2!$AX137</f>
        <v>0</v>
      </c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177</v>
      </c>
      <c r="E141" s="25" t="s">
        <v>160</v>
      </c>
      <c r="F141" s="31" t="s">
        <v>178</v>
      </c>
      <c r="G141" s="8">
        <f t="shared" si="35"/>
        <v>0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0</v>
      </c>
      <c r="P141" s="8">
        <f t="shared" si="34"/>
        <v>0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0</v>
      </c>
      <c r="Z141" s="8">
        <f t="shared" si="38"/>
        <v>0</v>
      </c>
      <c r="AA141" s="9">
        <f>[4]Лист2!$M284</f>
        <v>0</v>
      </c>
      <c r="AB141" s="8">
        <f>[4]Лист2!$M138</f>
        <v>0</v>
      </c>
      <c r="AC141" s="9">
        <f>[4]Лист2!$N284</f>
        <v>0</v>
      </c>
      <c r="AD141" s="8">
        <f>[4]Лист2!$N138</f>
        <v>0</v>
      </c>
      <c r="AE141" s="9">
        <f>[4]Лист2!$O284</f>
        <v>0</v>
      </c>
      <c r="AF141" s="8">
        <f>[4]Лист2!$O138</f>
        <v>0</v>
      </c>
      <c r="AG141" s="9"/>
      <c r="AH141" s="8"/>
      <c r="AI141" s="9">
        <f>[4]Лист2!$P284</f>
        <v>0</v>
      </c>
      <c r="AJ141" s="40">
        <f>[4]Лист2!$P138</f>
        <v>0</v>
      </c>
      <c r="AK141" s="9">
        <f>[4]Лист2!$Q284</f>
        <v>0</v>
      </c>
      <c r="AL141" s="8">
        <f>[4]Лист2!$Q138</f>
        <v>0</v>
      </c>
      <c r="AM141" s="9">
        <f>[4]Лист2!$R284</f>
        <v>0</v>
      </c>
      <c r="AN141" s="40">
        <f>[4]Лист2!$R138</f>
        <v>0</v>
      </c>
      <c r="AO141" s="9">
        <f>[4]Лист2!$T284</f>
        <v>0</v>
      </c>
      <c r="AP141" s="8">
        <f>[4]Лист2!$T138</f>
        <v>0</v>
      </c>
      <c r="AQ141" s="8">
        <f t="shared" si="39"/>
        <v>0</v>
      </c>
      <c r="AR141" s="8">
        <f t="shared" si="40"/>
        <v>0</v>
      </c>
      <c r="AS141" s="9">
        <f>[4]Лист2!$W284</f>
        <v>0</v>
      </c>
      <c r="AT141" s="8">
        <f>[4]Лист2!$W138</f>
        <v>0</v>
      </c>
      <c r="AU141" s="9">
        <f>[4]Лист2!$X284</f>
        <v>0</v>
      </c>
      <c r="AV141" s="8">
        <f>[4]Лист2!$X138</f>
        <v>0</v>
      </c>
      <c r="AW141" s="9">
        <f>[4]Лист2!$Y284</f>
        <v>0</v>
      </c>
      <c r="AX141" s="8">
        <f>[4]Лист2!$Y138</f>
        <v>0</v>
      </c>
      <c r="AY141" s="9">
        <f>[4]Лист2!$AC284</f>
        <v>0</v>
      </c>
      <c r="AZ141" s="8">
        <f>[4]Лист2!$AC138</f>
        <v>0</v>
      </c>
      <c r="BA141" s="9">
        <f>[4]Лист2!$Z284</f>
        <v>0</v>
      </c>
      <c r="BB141" s="40">
        <f>[4]Лист2!$Z138</f>
        <v>0</v>
      </c>
      <c r="BC141" s="9">
        <f>[4]Лист2!$AA284</f>
        <v>0</v>
      </c>
      <c r="BD141" s="8">
        <f>[4]Лист2!$AA138</f>
        <v>0</v>
      </c>
      <c r="BE141" s="9">
        <f>[4]Лист2!$AB284</f>
        <v>0</v>
      </c>
      <c r="BF141" s="40">
        <f>[4]Лист2!$AB138</f>
        <v>0</v>
      </c>
      <c r="BG141" s="9">
        <f>[4]Лист2!$AD284</f>
        <v>0</v>
      </c>
      <c r="BH141" s="8">
        <f>[4]Лист2!$AD138</f>
        <v>0</v>
      </c>
      <c r="BI141" s="8">
        <f t="shared" si="41"/>
        <v>0</v>
      </c>
      <c r="BJ141" s="8">
        <f t="shared" si="42"/>
        <v>0</v>
      </c>
      <c r="BK141" s="9">
        <f>[4]Лист2!$AG284</f>
        <v>0</v>
      </c>
      <c r="BL141" s="8">
        <f>[4]Лист2!$AG138</f>
        <v>0</v>
      </c>
      <c r="BM141" s="9">
        <f>[4]Лист2!$AH284</f>
        <v>0</v>
      </c>
      <c r="BN141" s="8">
        <f>[4]Лист2!$AH138</f>
        <v>0</v>
      </c>
      <c r="BO141" s="9">
        <f>[4]Лист2!$AI284</f>
        <v>0</v>
      </c>
      <c r="BP141" s="8">
        <f>[4]Лист2!$AI138</f>
        <v>0</v>
      </c>
      <c r="BQ141" s="9">
        <f>[4]Лист2!$AM284</f>
        <v>0</v>
      </c>
      <c r="BR141" s="8">
        <f>[4]Лист2!$AM138</f>
        <v>0</v>
      </c>
      <c r="BS141" s="9">
        <f>[4]Лист2!$AJ284</f>
        <v>0</v>
      </c>
      <c r="BT141" s="40">
        <f>[4]Лист2!$AJ138</f>
        <v>0</v>
      </c>
      <c r="BU141" s="9">
        <f>[4]Лист2!$AK284</f>
        <v>0</v>
      </c>
      <c r="BV141" s="8">
        <f>[4]Лист2!$AK138</f>
        <v>0</v>
      </c>
      <c r="BW141" s="9">
        <f>[4]Лист2!$AL284</f>
        <v>0</v>
      </c>
      <c r="BX141" s="40">
        <f>[4]Лист2!$AL138</f>
        <v>0</v>
      </c>
      <c r="BY141" s="9">
        <f>[4]Лист2!$AN284</f>
        <v>0</v>
      </c>
      <c r="BZ141" s="8">
        <f>[4]Лист2!$AN138</f>
        <v>0</v>
      </c>
      <c r="CA141" s="8">
        <f t="shared" si="43"/>
        <v>0</v>
      </c>
      <c r="CB141" s="8">
        <f t="shared" si="44"/>
        <v>0</v>
      </c>
      <c r="CC141" s="9">
        <f>[4]Лист2!$AQ284</f>
        <v>0</v>
      </c>
      <c r="CD141" s="8">
        <f>[4]Лист2!$AQ138</f>
        <v>0</v>
      </c>
      <c r="CE141" s="9">
        <f>[4]Лист2!$AR284</f>
        <v>0</v>
      </c>
      <c r="CF141" s="8">
        <f>[4]Лист2!$AR138</f>
        <v>0</v>
      </c>
      <c r="CG141" s="9">
        <f>[4]Лист2!$AS284</f>
        <v>0</v>
      </c>
      <c r="CH141" s="8">
        <f>[4]Лист2!$AS138</f>
        <v>0</v>
      </c>
      <c r="CI141" s="9">
        <f>[4]Лист2!$AW284</f>
        <v>0</v>
      </c>
      <c r="CJ141" s="8">
        <f>[4]Лист2!$AW138</f>
        <v>0</v>
      </c>
      <c r="CK141" s="9">
        <f>[4]Лист2!$AT284</f>
        <v>0</v>
      </c>
      <c r="CL141" s="40">
        <f>[4]Лист2!$AT138</f>
        <v>0</v>
      </c>
      <c r="CM141" s="9">
        <f>[4]Лист2!$AU284</f>
        <v>0</v>
      </c>
      <c r="CN141" s="8">
        <f>[4]Лист2!$AU138</f>
        <v>0</v>
      </c>
      <c r="CO141" s="9">
        <f>[4]Лист2!$AV284</f>
        <v>0</v>
      </c>
      <c r="CP141" s="40">
        <f>[4]Лист2!$AV138</f>
        <v>0</v>
      </c>
      <c r="CQ141" s="9">
        <f>[4]Лист2!$AX284</f>
        <v>0</v>
      </c>
      <c r="CR141" s="8">
        <f>[4]Лист2!$AX138</f>
        <v>0</v>
      </c>
    </row>
    <row r="142" spans="1:96" x14ac:dyDescent="0.25">
      <c r="A142" s="12">
        <f t="shared" ref="A142:A145" si="45">1+A141</f>
        <v>111</v>
      </c>
      <c r="B142" s="18" t="s">
        <v>145</v>
      </c>
      <c r="C142" s="12">
        <v>330414</v>
      </c>
      <c r="D142" s="25" t="s">
        <v>177</v>
      </c>
      <c r="E142" s="25" t="s">
        <v>160</v>
      </c>
      <c r="F142" s="31" t="s">
        <v>178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f>[4]Лист2!$M285</f>
        <v>0</v>
      </c>
      <c r="AB142" s="8">
        <f>[4]Лист2!$M139</f>
        <v>0</v>
      </c>
      <c r="AC142" s="9">
        <f>[4]Лист2!$N285</f>
        <v>0</v>
      </c>
      <c r="AD142" s="8">
        <f>[4]Лист2!$N139</f>
        <v>0</v>
      </c>
      <c r="AE142" s="9">
        <f>[4]Лист2!$O285</f>
        <v>0</v>
      </c>
      <c r="AF142" s="8">
        <f>[4]Лист2!$O139</f>
        <v>0</v>
      </c>
      <c r="AG142" s="9">
        <f>[4]Лист2!$S285</f>
        <v>0</v>
      </c>
      <c r="AH142" s="8">
        <f>[4]Лист2!$S139</f>
        <v>0</v>
      </c>
      <c r="AI142" s="9">
        <f>[4]Лист2!$P285</f>
        <v>0</v>
      </c>
      <c r="AJ142" s="40">
        <f>[4]Лист2!$P139</f>
        <v>0</v>
      </c>
      <c r="AK142" s="9">
        <f>[4]Лист2!$Q285</f>
        <v>0</v>
      </c>
      <c r="AL142" s="8">
        <f>[4]Лист2!$Q139</f>
        <v>0</v>
      </c>
      <c r="AM142" s="9">
        <f>[4]Лист2!$R285</f>
        <v>0</v>
      </c>
      <c r="AN142" s="40">
        <f>[4]Лист2!$R139</f>
        <v>0</v>
      </c>
      <c r="AO142" s="9">
        <f>[4]Лист2!$T285</f>
        <v>0</v>
      </c>
      <c r="AP142" s="8">
        <f>[4]Лист2!$T139</f>
        <v>0</v>
      </c>
      <c r="AQ142" s="8">
        <f t="shared" si="39"/>
        <v>0</v>
      </c>
      <c r="AR142" s="8">
        <f t="shared" si="40"/>
        <v>0</v>
      </c>
      <c r="AS142" s="9">
        <f>[4]Лист2!$W285</f>
        <v>0</v>
      </c>
      <c r="AT142" s="8">
        <f>[4]Лист2!$W139</f>
        <v>0</v>
      </c>
      <c r="AU142" s="9">
        <f>[4]Лист2!$X285</f>
        <v>0</v>
      </c>
      <c r="AV142" s="8">
        <f>[4]Лист2!$X139</f>
        <v>0</v>
      </c>
      <c r="AW142" s="9">
        <f>[4]Лист2!$Y285</f>
        <v>0</v>
      </c>
      <c r="AX142" s="8">
        <f>[4]Лист2!$Y139</f>
        <v>0</v>
      </c>
      <c r="AY142" s="9">
        <f>[4]Лист2!$AC285</f>
        <v>0</v>
      </c>
      <c r="AZ142" s="8">
        <f>[4]Лист2!$AC139</f>
        <v>0</v>
      </c>
      <c r="BA142" s="9">
        <f>[4]Лист2!$Z285</f>
        <v>0</v>
      </c>
      <c r="BB142" s="40">
        <f>[4]Лист2!$Z139</f>
        <v>0</v>
      </c>
      <c r="BC142" s="9">
        <f>[4]Лист2!$AA285</f>
        <v>0</v>
      </c>
      <c r="BD142" s="8">
        <f>[4]Лист2!$AA139</f>
        <v>0</v>
      </c>
      <c r="BE142" s="9">
        <f>[4]Лист2!$AB285</f>
        <v>0</v>
      </c>
      <c r="BF142" s="40">
        <f>[4]Лист2!$AB139</f>
        <v>0</v>
      </c>
      <c r="BG142" s="9">
        <f>[4]Лист2!$AD285</f>
        <v>0</v>
      </c>
      <c r="BH142" s="8">
        <f>[4]Лист2!$AD139</f>
        <v>0</v>
      </c>
      <c r="BI142" s="8">
        <f t="shared" si="41"/>
        <v>0</v>
      </c>
      <c r="BJ142" s="8">
        <f t="shared" si="42"/>
        <v>0</v>
      </c>
      <c r="BK142" s="9">
        <f>[4]Лист2!$AG285</f>
        <v>0</v>
      </c>
      <c r="BL142" s="8">
        <f>[4]Лист2!$AG139</f>
        <v>0</v>
      </c>
      <c r="BM142" s="9">
        <f>[4]Лист2!$AH285</f>
        <v>0</v>
      </c>
      <c r="BN142" s="8">
        <f>[4]Лист2!$AH139</f>
        <v>0</v>
      </c>
      <c r="BO142" s="9">
        <f>[4]Лист2!$AI285</f>
        <v>0</v>
      </c>
      <c r="BP142" s="8">
        <f>[4]Лист2!$AI139</f>
        <v>0</v>
      </c>
      <c r="BQ142" s="9">
        <f>[4]Лист2!$AM285</f>
        <v>0</v>
      </c>
      <c r="BR142" s="8">
        <f>[4]Лист2!$AM139</f>
        <v>0</v>
      </c>
      <c r="BS142" s="9">
        <f>[4]Лист2!$AJ285</f>
        <v>0</v>
      </c>
      <c r="BT142" s="40">
        <f>[4]Лист2!$AJ139</f>
        <v>0</v>
      </c>
      <c r="BU142" s="9">
        <f>[4]Лист2!$AK285</f>
        <v>0</v>
      </c>
      <c r="BV142" s="8">
        <f>[4]Лист2!$AK139</f>
        <v>0</v>
      </c>
      <c r="BW142" s="9">
        <f>[4]Лист2!$AL285</f>
        <v>0</v>
      </c>
      <c r="BX142" s="40">
        <f>[4]Лист2!$AL139</f>
        <v>0</v>
      </c>
      <c r="BY142" s="9">
        <f>[4]Лист2!$AN285</f>
        <v>0</v>
      </c>
      <c r="BZ142" s="8">
        <f>[4]Лист2!$AN139</f>
        <v>0</v>
      </c>
      <c r="CA142" s="8">
        <f t="shared" si="43"/>
        <v>0</v>
      </c>
      <c r="CB142" s="8">
        <f t="shared" si="44"/>
        <v>0</v>
      </c>
      <c r="CC142" s="9">
        <f>[4]Лист2!$AQ285</f>
        <v>0</v>
      </c>
      <c r="CD142" s="8">
        <f>[4]Лист2!$AQ139</f>
        <v>0</v>
      </c>
      <c r="CE142" s="9">
        <f>[4]Лист2!$AR285</f>
        <v>0</v>
      </c>
      <c r="CF142" s="8">
        <f>[4]Лист2!$AR139</f>
        <v>0</v>
      </c>
      <c r="CG142" s="9">
        <f>[4]Лист2!$AS285</f>
        <v>0</v>
      </c>
      <c r="CH142" s="8">
        <f>[4]Лист2!$AS139</f>
        <v>0</v>
      </c>
      <c r="CI142" s="9">
        <f>[4]Лист2!$AW285</f>
        <v>0</v>
      </c>
      <c r="CJ142" s="8">
        <f>[4]Лист2!$AW139</f>
        <v>0</v>
      </c>
      <c r="CK142" s="9">
        <f>[4]Лист2!$AT285</f>
        <v>0</v>
      </c>
      <c r="CL142" s="40">
        <f>[4]Лист2!$AT139</f>
        <v>0</v>
      </c>
      <c r="CM142" s="9">
        <f>[4]Лист2!$AU285</f>
        <v>0</v>
      </c>
      <c r="CN142" s="8">
        <f>[4]Лист2!$AU139</f>
        <v>0</v>
      </c>
      <c r="CO142" s="9">
        <f>[4]Лист2!$AV285</f>
        <v>0</v>
      </c>
      <c r="CP142" s="40">
        <f>[4]Лист2!$AV139</f>
        <v>0</v>
      </c>
      <c r="CQ142" s="9">
        <f>[4]Лист2!$AX285</f>
        <v>0</v>
      </c>
      <c r="CR142" s="8">
        <f>[4]Лист2!$AX139</f>
        <v>0</v>
      </c>
    </row>
    <row r="143" spans="1:96" x14ac:dyDescent="0.25">
      <c r="A143" s="12">
        <f t="shared" si="45"/>
        <v>112</v>
      </c>
      <c r="B143" s="18" t="s">
        <v>181</v>
      </c>
      <c r="C143" s="12">
        <v>330366</v>
      </c>
      <c r="D143" s="25" t="s">
        <v>177</v>
      </c>
      <c r="E143" s="25" t="s">
        <v>160</v>
      </c>
      <c r="F143" s="31" t="s">
        <v>178</v>
      </c>
      <c r="G143" s="8">
        <f t="shared" si="35"/>
        <v>0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0</v>
      </c>
      <c r="P143" s="8">
        <f t="shared" si="34"/>
        <v>0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f>[4]Лист2!$M286</f>
        <v>0</v>
      </c>
      <c r="AB143" s="8">
        <f>[4]Лист2!$M140</f>
        <v>0</v>
      </c>
      <c r="AC143" s="9">
        <f>[4]Лист2!$N286</f>
        <v>0</v>
      </c>
      <c r="AD143" s="8">
        <f>[4]Лист2!$N140</f>
        <v>0</v>
      </c>
      <c r="AE143" s="9">
        <f>[4]Лист2!$O286</f>
        <v>0</v>
      </c>
      <c r="AF143" s="8">
        <f>[4]Лист2!$O140</f>
        <v>0</v>
      </c>
      <c r="AG143" s="9">
        <f>[4]Лист2!$S286</f>
        <v>0</v>
      </c>
      <c r="AH143" s="8">
        <f>[4]Лист2!$S140</f>
        <v>0</v>
      </c>
      <c r="AI143" s="9">
        <f>[4]Лист2!$P286</f>
        <v>0</v>
      </c>
      <c r="AJ143" s="40">
        <f>[4]Лист2!$P140</f>
        <v>0</v>
      </c>
      <c r="AK143" s="9">
        <f>[4]Лист2!$Q286</f>
        <v>0</v>
      </c>
      <c r="AL143" s="8">
        <f>[4]Лист2!$Q140</f>
        <v>0</v>
      </c>
      <c r="AM143" s="9">
        <f>[4]Лист2!$R286</f>
        <v>0</v>
      </c>
      <c r="AN143" s="40">
        <f>[4]Лист2!$R140</f>
        <v>0</v>
      </c>
      <c r="AO143" s="9">
        <f>[4]Лист2!$T286</f>
        <v>0</v>
      </c>
      <c r="AP143" s="8">
        <f>[4]Лист2!$T140</f>
        <v>0</v>
      </c>
      <c r="AQ143" s="8">
        <f t="shared" si="39"/>
        <v>0</v>
      </c>
      <c r="AR143" s="8">
        <f t="shared" si="40"/>
        <v>0</v>
      </c>
      <c r="AS143" s="9">
        <f>[4]Лист2!$W286</f>
        <v>0</v>
      </c>
      <c r="AT143" s="8">
        <f>[4]Лист2!$W140</f>
        <v>0</v>
      </c>
      <c r="AU143" s="9">
        <f>[4]Лист2!$X286</f>
        <v>0</v>
      </c>
      <c r="AV143" s="8">
        <f>[4]Лист2!$X140</f>
        <v>0</v>
      </c>
      <c r="AW143" s="9">
        <f>[4]Лист2!$Y286</f>
        <v>0</v>
      </c>
      <c r="AX143" s="8">
        <f>[4]Лист2!$Y140</f>
        <v>0</v>
      </c>
      <c r="AY143" s="9">
        <f>[4]Лист2!$AC286</f>
        <v>0</v>
      </c>
      <c r="AZ143" s="8">
        <f>[4]Лист2!$AC140</f>
        <v>0</v>
      </c>
      <c r="BA143" s="9">
        <f>[4]Лист2!$Z286</f>
        <v>0</v>
      </c>
      <c r="BB143" s="40">
        <f>[4]Лист2!$Z140</f>
        <v>0</v>
      </c>
      <c r="BC143" s="9">
        <f>[4]Лист2!$AA286</f>
        <v>0</v>
      </c>
      <c r="BD143" s="8">
        <f>[4]Лист2!$AA140</f>
        <v>0</v>
      </c>
      <c r="BE143" s="9">
        <f>[4]Лист2!$AB286</f>
        <v>0</v>
      </c>
      <c r="BF143" s="40">
        <f>[4]Лист2!$AB140</f>
        <v>0</v>
      </c>
      <c r="BG143" s="9">
        <f>[4]Лист2!$AD286</f>
        <v>0</v>
      </c>
      <c r="BH143" s="8">
        <f>[4]Лист2!$AD140</f>
        <v>0</v>
      </c>
      <c r="BI143" s="8">
        <f t="shared" si="41"/>
        <v>0</v>
      </c>
      <c r="BJ143" s="8">
        <f t="shared" si="42"/>
        <v>0</v>
      </c>
      <c r="BK143" s="9">
        <f>[4]Лист2!$AG286</f>
        <v>0</v>
      </c>
      <c r="BL143" s="8">
        <f>[4]Лист2!$AG140</f>
        <v>0</v>
      </c>
      <c r="BM143" s="9">
        <f>[4]Лист2!$AH286</f>
        <v>0</v>
      </c>
      <c r="BN143" s="8">
        <f>[4]Лист2!$AH140</f>
        <v>0</v>
      </c>
      <c r="BO143" s="9">
        <f>[4]Лист2!$AI286</f>
        <v>0</v>
      </c>
      <c r="BP143" s="8">
        <f>[4]Лист2!$AI140</f>
        <v>0</v>
      </c>
      <c r="BQ143" s="9"/>
      <c r="BR143" s="8"/>
      <c r="BS143" s="9">
        <f>[4]Лист2!$AJ286</f>
        <v>0</v>
      </c>
      <c r="BT143" s="40">
        <f>[4]Лист2!$AJ140</f>
        <v>0</v>
      </c>
      <c r="BU143" s="9">
        <f>[4]Лист2!$AK286</f>
        <v>0</v>
      </c>
      <c r="BV143" s="8">
        <f>[4]Лист2!$AK140</f>
        <v>0</v>
      </c>
      <c r="BW143" s="9">
        <f>[4]Лист2!$AL286</f>
        <v>0</v>
      </c>
      <c r="BX143" s="40">
        <f>[4]Лист2!$AL140</f>
        <v>0</v>
      </c>
      <c r="BY143" s="9">
        <f>[4]Лист2!$AN286</f>
        <v>0</v>
      </c>
      <c r="BZ143" s="8">
        <f>[4]Лист2!$AN140</f>
        <v>0</v>
      </c>
      <c r="CA143" s="8">
        <f t="shared" si="43"/>
        <v>0</v>
      </c>
      <c r="CB143" s="8">
        <f t="shared" si="44"/>
        <v>0</v>
      </c>
      <c r="CC143" s="9">
        <f>[4]Лист2!$AQ286</f>
        <v>0</v>
      </c>
      <c r="CD143" s="8">
        <f>[4]Лист2!$AQ140</f>
        <v>0</v>
      </c>
      <c r="CE143" s="9">
        <f>[4]Лист2!$AR286</f>
        <v>0</v>
      </c>
      <c r="CF143" s="8">
        <f>[4]Лист2!$AR140</f>
        <v>0</v>
      </c>
      <c r="CG143" s="9">
        <f>[4]Лист2!$AS286</f>
        <v>0</v>
      </c>
      <c r="CH143" s="8">
        <f>[4]Лист2!$AS140</f>
        <v>0</v>
      </c>
      <c r="CI143" s="9">
        <f>[4]Лист2!$AW286</f>
        <v>0</v>
      </c>
      <c r="CJ143" s="8">
        <f>[4]Лист2!$AW140</f>
        <v>0</v>
      </c>
      <c r="CK143" s="9">
        <f>[4]Лист2!$AT286</f>
        <v>0</v>
      </c>
      <c r="CL143" s="40">
        <f>[4]Лист2!$AT140</f>
        <v>0</v>
      </c>
      <c r="CM143" s="9">
        <f>[4]Лист2!$AU286</f>
        <v>0</v>
      </c>
      <c r="CN143" s="8">
        <f>[4]Лист2!$AU140</f>
        <v>0</v>
      </c>
      <c r="CO143" s="9">
        <f>[4]Лист2!$AV286</f>
        <v>0</v>
      </c>
      <c r="CP143" s="40">
        <f>[4]Лист2!$AV140</f>
        <v>0</v>
      </c>
      <c r="CQ143" s="9">
        <f>[4]Лист2!$AX286</f>
        <v>0</v>
      </c>
      <c r="CR143" s="8">
        <f>[4]Лист2!$AX140</f>
        <v>0</v>
      </c>
    </row>
    <row r="144" spans="1:96" x14ac:dyDescent="0.25">
      <c r="A144" s="12">
        <f t="shared" si="45"/>
        <v>113</v>
      </c>
      <c r="B144" s="18" t="s">
        <v>182</v>
      </c>
      <c r="C144" s="12">
        <v>330424</v>
      </c>
      <c r="D144" s="25" t="s">
        <v>177</v>
      </c>
      <c r="E144" s="25" t="s">
        <v>160</v>
      </c>
      <c r="F144" s="31" t="s">
        <v>178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f>[4]Лист2!$M287</f>
        <v>0</v>
      </c>
      <c r="AB144" s="8">
        <f>[4]Лист2!$M141</f>
        <v>0</v>
      </c>
      <c r="AC144" s="9">
        <f>[4]Лист2!$N287</f>
        <v>0</v>
      </c>
      <c r="AD144" s="8">
        <f>[4]Лист2!$N141</f>
        <v>0</v>
      </c>
      <c r="AE144" s="9">
        <f>[4]Лист2!$O287</f>
        <v>0</v>
      </c>
      <c r="AF144" s="8">
        <f>[4]Лист2!$O141</f>
        <v>0</v>
      </c>
      <c r="AG144" s="9">
        <f>[4]Лист2!$S287</f>
        <v>0</v>
      </c>
      <c r="AH144" s="8">
        <f>[4]Лист2!$S141</f>
        <v>0</v>
      </c>
      <c r="AI144" s="9">
        <f>[4]Лист2!$P287</f>
        <v>0</v>
      </c>
      <c r="AJ144" s="40">
        <f>[4]Лист2!$P141</f>
        <v>0</v>
      </c>
      <c r="AK144" s="9">
        <f>[4]Лист2!$Q287</f>
        <v>0</v>
      </c>
      <c r="AL144" s="8">
        <f>[4]Лист2!$Q141</f>
        <v>0</v>
      </c>
      <c r="AM144" s="9">
        <f>[4]Лист2!$R287</f>
        <v>0</v>
      </c>
      <c r="AN144" s="40">
        <f>[4]Лист2!$R141</f>
        <v>0</v>
      </c>
      <c r="AO144" s="9">
        <f>[4]Лист2!$T287</f>
        <v>0</v>
      </c>
      <c r="AP144" s="8">
        <f>[4]Лист2!$T141</f>
        <v>0</v>
      </c>
      <c r="AQ144" s="8">
        <f t="shared" si="39"/>
        <v>0</v>
      </c>
      <c r="AR144" s="8">
        <f t="shared" si="40"/>
        <v>0</v>
      </c>
      <c r="AS144" s="9">
        <f>[4]Лист2!$W287</f>
        <v>0</v>
      </c>
      <c r="AT144" s="8">
        <f>[4]Лист2!$W141</f>
        <v>0</v>
      </c>
      <c r="AU144" s="9">
        <f>[4]Лист2!$X287</f>
        <v>0</v>
      </c>
      <c r="AV144" s="8">
        <f>[4]Лист2!$X141</f>
        <v>0</v>
      </c>
      <c r="AW144" s="9">
        <f>[4]Лист2!$Y287</f>
        <v>0</v>
      </c>
      <c r="AX144" s="8">
        <f>[4]Лист2!$Y141</f>
        <v>0</v>
      </c>
      <c r="AY144" s="9">
        <f>[4]Лист2!$AC287</f>
        <v>0</v>
      </c>
      <c r="AZ144" s="8">
        <f>[4]Лист2!$AC141</f>
        <v>0</v>
      </c>
      <c r="BA144" s="9">
        <f>[4]Лист2!$Z287</f>
        <v>0</v>
      </c>
      <c r="BB144" s="40">
        <f>[4]Лист2!$Z141</f>
        <v>0</v>
      </c>
      <c r="BC144" s="9">
        <f>[4]Лист2!$AA287</f>
        <v>0</v>
      </c>
      <c r="BD144" s="8">
        <f>[4]Лист2!$AA141</f>
        <v>0</v>
      </c>
      <c r="BE144" s="9">
        <f>[4]Лист2!$AB287</f>
        <v>0</v>
      </c>
      <c r="BF144" s="40">
        <f>[4]Лист2!$AB141</f>
        <v>0</v>
      </c>
      <c r="BG144" s="9">
        <f>[4]Лист2!$AD287</f>
        <v>0</v>
      </c>
      <c r="BH144" s="8">
        <f>[4]Лист2!$AD141</f>
        <v>0</v>
      </c>
      <c r="BI144" s="8">
        <f t="shared" si="41"/>
        <v>0</v>
      </c>
      <c r="BJ144" s="8">
        <f t="shared" si="42"/>
        <v>0</v>
      </c>
      <c r="BK144" s="9">
        <f>[4]Лист2!$AG287</f>
        <v>0</v>
      </c>
      <c r="BL144" s="8">
        <f>[4]Лист2!$AG141</f>
        <v>0</v>
      </c>
      <c r="BM144" s="9">
        <f>[4]Лист2!$AH287</f>
        <v>0</v>
      </c>
      <c r="BN144" s="8">
        <f>[4]Лист2!$AH141</f>
        <v>0</v>
      </c>
      <c r="BO144" s="9">
        <f>[4]Лист2!$AI287</f>
        <v>0</v>
      </c>
      <c r="BP144" s="8">
        <f>[4]Лист2!$AI141</f>
        <v>0</v>
      </c>
      <c r="BQ144" s="9">
        <f>[4]Лист2!$AM287</f>
        <v>0</v>
      </c>
      <c r="BR144" s="8">
        <f>[4]Лист2!$AM141</f>
        <v>0</v>
      </c>
      <c r="BS144" s="9">
        <f>[4]Лист2!$AJ287</f>
        <v>0</v>
      </c>
      <c r="BT144" s="40">
        <f>[4]Лист2!$AJ141</f>
        <v>0</v>
      </c>
      <c r="BU144" s="9">
        <f>[4]Лист2!$AK287</f>
        <v>0</v>
      </c>
      <c r="BV144" s="8">
        <f>[4]Лист2!$AK141</f>
        <v>0</v>
      </c>
      <c r="BW144" s="9">
        <f>[4]Лист2!$AL287</f>
        <v>0</v>
      </c>
      <c r="BX144" s="40">
        <f>[4]Лист2!$AL141</f>
        <v>0</v>
      </c>
      <c r="BY144" s="9">
        <f>[4]Лист2!$AN287</f>
        <v>0</v>
      </c>
      <c r="BZ144" s="8">
        <f>[4]Лист2!$AN141</f>
        <v>0</v>
      </c>
      <c r="CA144" s="8">
        <f t="shared" si="43"/>
        <v>0</v>
      </c>
      <c r="CB144" s="8">
        <f t="shared" si="44"/>
        <v>0</v>
      </c>
      <c r="CC144" s="9">
        <f>[4]Лист2!$AQ287</f>
        <v>0</v>
      </c>
      <c r="CD144" s="8">
        <f>[4]Лист2!$AQ141</f>
        <v>0</v>
      </c>
      <c r="CE144" s="9">
        <f>[4]Лист2!$AR287</f>
        <v>0</v>
      </c>
      <c r="CF144" s="8">
        <f>[4]Лист2!$AR141</f>
        <v>0</v>
      </c>
      <c r="CG144" s="9">
        <f>[4]Лист2!$AS287</f>
        <v>0</v>
      </c>
      <c r="CH144" s="8">
        <f>[4]Лист2!$AS141</f>
        <v>0</v>
      </c>
      <c r="CI144" s="9">
        <f>[4]Лист2!$AW287</f>
        <v>0</v>
      </c>
      <c r="CJ144" s="8">
        <f>[4]Лист2!$AW141</f>
        <v>0</v>
      </c>
      <c r="CK144" s="9">
        <f>[4]Лист2!$AT287</f>
        <v>0</v>
      </c>
      <c r="CL144" s="40">
        <f>[4]Лист2!$AT141</f>
        <v>0</v>
      </c>
      <c r="CM144" s="9">
        <f>[4]Лист2!$AU287</f>
        <v>0</v>
      </c>
      <c r="CN144" s="8">
        <f>[4]Лист2!$AU141</f>
        <v>0</v>
      </c>
      <c r="CO144" s="9">
        <f>[4]Лист2!$AV287</f>
        <v>0</v>
      </c>
      <c r="CP144" s="40">
        <f>[4]Лист2!$AV141</f>
        <v>0</v>
      </c>
      <c r="CQ144" s="9">
        <f>[4]Лист2!$AX287</f>
        <v>0</v>
      </c>
      <c r="CR144" s="8">
        <f>[4]Лист2!$AX141</f>
        <v>0</v>
      </c>
    </row>
    <row r="145" spans="1:96" x14ac:dyDescent="0.25">
      <c r="A145" s="12">
        <f t="shared" si="45"/>
        <v>114</v>
      </c>
      <c r="B145" s="18" t="s">
        <v>183</v>
      </c>
      <c r="C145" s="12">
        <v>330427</v>
      </c>
      <c r="D145" s="25" t="s">
        <v>177</v>
      </c>
      <c r="E145" s="25" t="s">
        <v>160</v>
      </c>
      <c r="F145" s="31" t="s">
        <v>178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f>[4]Лист2!$M288</f>
        <v>0</v>
      </c>
      <c r="AB145" s="8">
        <f>[4]Лист2!$M142</f>
        <v>0</v>
      </c>
      <c r="AC145" s="9">
        <f>[4]Лист2!$N288</f>
        <v>0</v>
      </c>
      <c r="AD145" s="8">
        <f>[4]Лист2!$N142</f>
        <v>0</v>
      </c>
      <c r="AE145" s="9">
        <f>[4]Лист2!$O288</f>
        <v>0</v>
      </c>
      <c r="AF145" s="8">
        <f>[4]Лист2!$O142</f>
        <v>0</v>
      </c>
      <c r="AG145" s="9">
        <f>[4]Лист2!$S288</f>
        <v>0</v>
      </c>
      <c r="AH145" s="8">
        <f>[4]Лист2!$S142</f>
        <v>0</v>
      </c>
      <c r="AI145" s="9">
        <f>[4]Лист2!$P288</f>
        <v>0</v>
      </c>
      <c r="AJ145" s="40">
        <f>[4]Лист2!$P142</f>
        <v>0</v>
      </c>
      <c r="AK145" s="9">
        <f>[4]Лист2!$Q288</f>
        <v>0</v>
      </c>
      <c r="AL145" s="8">
        <f>[4]Лист2!$Q142</f>
        <v>0</v>
      </c>
      <c r="AM145" s="9">
        <f>[4]Лист2!$R288</f>
        <v>0</v>
      </c>
      <c r="AN145" s="40">
        <f>[4]Лист2!$R142</f>
        <v>0</v>
      </c>
      <c r="AO145" s="9">
        <f>[4]Лист2!$T288</f>
        <v>0</v>
      </c>
      <c r="AP145" s="8">
        <f>[4]Лист2!$T142</f>
        <v>0</v>
      </c>
      <c r="AQ145" s="8">
        <f t="shared" si="39"/>
        <v>0</v>
      </c>
      <c r="AR145" s="8">
        <f t="shared" si="40"/>
        <v>0</v>
      </c>
      <c r="AS145" s="9">
        <f>[4]Лист2!$W288</f>
        <v>0</v>
      </c>
      <c r="AT145" s="8">
        <f>[4]Лист2!$W142</f>
        <v>0</v>
      </c>
      <c r="AU145" s="9">
        <f>[4]Лист2!$X288</f>
        <v>0</v>
      </c>
      <c r="AV145" s="8">
        <f>[4]Лист2!$X142</f>
        <v>0</v>
      </c>
      <c r="AW145" s="9">
        <f>[4]Лист2!$Y288</f>
        <v>0</v>
      </c>
      <c r="AX145" s="8">
        <f>[4]Лист2!$Y142</f>
        <v>0</v>
      </c>
      <c r="AY145" s="9">
        <f>[4]Лист2!$AC288</f>
        <v>0</v>
      </c>
      <c r="AZ145" s="8">
        <f>[4]Лист2!$AC142</f>
        <v>0</v>
      </c>
      <c r="BA145" s="9">
        <f>[4]Лист2!$Z288</f>
        <v>0</v>
      </c>
      <c r="BB145" s="40">
        <f>[4]Лист2!$Z142</f>
        <v>0</v>
      </c>
      <c r="BC145" s="9">
        <f>[4]Лист2!$AA288</f>
        <v>0</v>
      </c>
      <c r="BD145" s="8">
        <f>[4]Лист2!$AA142</f>
        <v>0</v>
      </c>
      <c r="BE145" s="9">
        <f>[4]Лист2!$AB288</f>
        <v>0</v>
      </c>
      <c r="BF145" s="40">
        <f>[4]Лист2!$AB142</f>
        <v>0</v>
      </c>
      <c r="BG145" s="9">
        <f>[4]Лист2!$AD288</f>
        <v>0</v>
      </c>
      <c r="BH145" s="8">
        <f>[4]Лист2!$AD142</f>
        <v>0</v>
      </c>
      <c r="BI145" s="8">
        <f t="shared" si="41"/>
        <v>0</v>
      </c>
      <c r="BJ145" s="8">
        <f t="shared" si="42"/>
        <v>0</v>
      </c>
      <c r="BK145" s="9">
        <f>[4]Лист2!$AG288</f>
        <v>0</v>
      </c>
      <c r="BL145" s="8">
        <f>[4]Лист2!$AG142</f>
        <v>0</v>
      </c>
      <c r="BM145" s="9">
        <f>[4]Лист2!$AH288</f>
        <v>0</v>
      </c>
      <c r="BN145" s="8">
        <f>[4]Лист2!$AH142</f>
        <v>0</v>
      </c>
      <c r="BO145" s="9">
        <f>[4]Лист2!$AI288</f>
        <v>0</v>
      </c>
      <c r="BP145" s="8">
        <f>[4]Лист2!$AI142</f>
        <v>0</v>
      </c>
      <c r="BQ145" s="9">
        <f>[4]Лист2!$AM288</f>
        <v>0</v>
      </c>
      <c r="BR145" s="8">
        <f>[4]Лист2!$AM142</f>
        <v>0</v>
      </c>
      <c r="BS145" s="9">
        <f>[4]Лист2!$AJ288</f>
        <v>0</v>
      </c>
      <c r="BT145" s="40">
        <f>[4]Лист2!$AJ142</f>
        <v>0</v>
      </c>
      <c r="BU145" s="9">
        <f>[4]Лист2!$AK288</f>
        <v>0</v>
      </c>
      <c r="BV145" s="8">
        <f>[4]Лист2!$AK142</f>
        <v>0</v>
      </c>
      <c r="BW145" s="9">
        <f>[4]Лист2!$AL288</f>
        <v>0</v>
      </c>
      <c r="BX145" s="40">
        <f>[4]Лист2!$AL142</f>
        <v>0</v>
      </c>
      <c r="BY145" s="9">
        <f>[4]Лист2!$AN288</f>
        <v>0</v>
      </c>
      <c r="BZ145" s="8">
        <f>[4]Лист2!$AN142</f>
        <v>0</v>
      </c>
      <c r="CA145" s="8">
        <f t="shared" si="43"/>
        <v>0</v>
      </c>
      <c r="CB145" s="8">
        <f t="shared" si="44"/>
        <v>0</v>
      </c>
      <c r="CC145" s="9">
        <f>[4]Лист2!$AQ288</f>
        <v>0</v>
      </c>
      <c r="CD145" s="8">
        <f>[4]Лист2!$AQ142</f>
        <v>0</v>
      </c>
      <c r="CE145" s="9">
        <f>[4]Лист2!$AR288</f>
        <v>0</v>
      </c>
      <c r="CF145" s="8">
        <f>[4]Лист2!$AR142</f>
        <v>0</v>
      </c>
      <c r="CG145" s="9">
        <f>[4]Лист2!$AS288</f>
        <v>0</v>
      </c>
      <c r="CH145" s="8">
        <f>[4]Лист2!$AS142</f>
        <v>0</v>
      </c>
      <c r="CI145" s="9">
        <f>[4]Лист2!$AW288</f>
        <v>0</v>
      </c>
      <c r="CJ145" s="8">
        <f>[4]Лист2!$AW142</f>
        <v>0</v>
      </c>
      <c r="CK145" s="9">
        <f>[4]Лист2!$AT288</f>
        <v>0</v>
      </c>
      <c r="CL145" s="40">
        <f>[4]Лист2!$AT142</f>
        <v>0</v>
      </c>
      <c r="CM145" s="9">
        <f>[4]Лист2!$AU288</f>
        <v>0</v>
      </c>
      <c r="CN145" s="8">
        <f>[4]Лист2!$AU142</f>
        <v>0</v>
      </c>
      <c r="CO145" s="9">
        <f>[4]Лист2!$AV288</f>
        <v>0</v>
      </c>
      <c r="CP145" s="40">
        <f>[4]Лист2!$AV142</f>
        <v>0</v>
      </c>
      <c r="CQ145" s="9">
        <f>[4]Лист2!$AX288</f>
        <v>0</v>
      </c>
      <c r="CR145" s="8">
        <f>[4]Лист2!$AX142</f>
        <v>0</v>
      </c>
    </row>
    <row r="146" spans="1:96" x14ac:dyDescent="0.25">
      <c r="A146" s="12"/>
      <c r="B146" s="17" t="s">
        <v>105</v>
      </c>
      <c r="C146" s="12"/>
      <c r="D146" s="25"/>
      <c r="E146" s="26" t="s">
        <v>159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f>[4]Лист2!$M289</f>
        <v>0</v>
      </c>
      <c r="AB146" s="8">
        <f>[4]Лист2!$M143</f>
        <v>0</v>
      </c>
      <c r="AC146" s="9">
        <f>[4]Лист2!$N289</f>
        <v>0</v>
      </c>
      <c r="AD146" s="8">
        <f>[4]Лист2!$N143</f>
        <v>0</v>
      </c>
      <c r="AE146" s="9">
        <f>[4]Лист2!$O289</f>
        <v>0</v>
      </c>
      <c r="AF146" s="8">
        <f>[4]Лист2!$O143</f>
        <v>0</v>
      </c>
      <c r="AG146" s="9">
        <f>[4]Лист2!$S289</f>
        <v>0</v>
      </c>
      <c r="AH146" s="8">
        <f>[4]Лист2!$S143</f>
        <v>0</v>
      </c>
      <c r="AI146" s="9">
        <f>[4]Лист2!$P289</f>
        <v>0</v>
      </c>
      <c r="AJ146" s="40">
        <f>[4]Лист2!$P143</f>
        <v>0</v>
      </c>
      <c r="AK146" s="9">
        <f>[4]Лист2!$Q289</f>
        <v>0</v>
      </c>
      <c r="AL146" s="8">
        <f>[4]Лист2!$Q143</f>
        <v>0</v>
      </c>
      <c r="AM146" s="9">
        <f>[4]Лист2!$R289</f>
        <v>0</v>
      </c>
      <c r="AN146" s="40">
        <f>[4]Лист2!$R143</f>
        <v>0</v>
      </c>
      <c r="AO146" s="9">
        <f>[4]Лист2!$T289</f>
        <v>0</v>
      </c>
      <c r="AP146" s="8">
        <f>[4]Лист2!$T143</f>
        <v>0</v>
      </c>
      <c r="AQ146" s="8">
        <f t="shared" si="39"/>
        <v>0</v>
      </c>
      <c r="AR146" s="8">
        <f t="shared" si="40"/>
        <v>0</v>
      </c>
      <c r="AS146" s="9">
        <f>[4]Лист2!$W289</f>
        <v>0</v>
      </c>
      <c r="AT146" s="8">
        <f>[4]Лист2!$W143</f>
        <v>0</v>
      </c>
      <c r="AU146" s="9">
        <f>[4]Лист2!$X289</f>
        <v>0</v>
      </c>
      <c r="AV146" s="8">
        <f>[4]Лист2!$X143</f>
        <v>0</v>
      </c>
      <c r="AW146" s="9">
        <f>[4]Лист2!$Y289</f>
        <v>0</v>
      </c>
      <c r="AX146" s="8">
        <f>[4]Лист2!$Y143</f>
        <v>0</v>
      </c>
      <c r="AY146" s="9">
        <f>[4]Лист2!$AC289</f>
        <v>0</v>
      </c>
      <c r="AZ146" s="8">
        <f>[4]Лист2!$AC143</f>
        <v>0</v>
      </c>
      <c r="BA146" s="9">
        <f>[4]Лист2!$Z289</f>
        <v>0</v>
      </c>
      <c r="BB146" s="40">
        <f>[4]Лист2!$Z143</f>
        <v>0</v>
      </c>
      <c r="BC146" s="9">
        <f>[4]Лист2!$AA289</f>
        <v>0</v>
      </c>
      <c r="BD146" s="8">
        <f>[4]Лист2!$AA143</f>
        <v>0</v>
      </c>
      <c r="BE146" s="9">
        <f>[4]Лист2!$AB289</f>
        <v>0</v>
      </c>
      <c r="BF146" s="40">
        <f>[4]Лист2!$AB143</f>
        <v>0</v>
      </c>
      <c r="BG146" s="9">
        <f>[4]Лист2!$AD289</f>
        <v>0</v>
      </c>
      <c r="BH146" s="8">
        <f>[4]Лист2!$AD143</f>
        <v>0</v>
      </c>
      <c r="BI146" s="8">
        <f t="shared" si="41"/>
        <v>0</v>
      </c>
      <c r="BJ146" s="8">
        <f t="shared" si="42"/>
        <v>0</v>
      </c>
      <c r="BK146" s="9">
        <f>[4]Лист2!$AG289</f>
        <v>0</v>
      </c>
      <c r="BL146" s="8">
        <f>[4]Лист2!$AG143</f>
        <v>0</v>
      </c>
      <c r="BM146" s="9">
        <f>[4]Лист2!$AH289</f>
        <v>0</v>
      </c>
      <c r="BN146" s="8">
        <f>[4]Лист2!$AH143</f>
        <v>0</v>
      </c>
      <c r="BO146" s="9">
        <f>[4]Лист2!$AI289</f>
        <v>0</v>
      </c>
      <c r="BP146" s="8">
        <f>[4]Лист2!$AI143</f>
        <v>0</v>
      </c>
      <c r="BQ146" s="9">
        <f>[4]Лист2!$AM289</f>
        <v>0</v>
      </c>
      <c r="BR146" s="8">
        <f>[4]Лист2!$AM143</f>
        <v>0</v>
      </c>
      <c r="BS146" s="9">
        <f>[4]Лист2!$AJ289</f>
        <v>0</v>
      </c>
      <c r="BT146" s="40">
        <f>[4]Лист2!$AJ143</f>
        <v>0</v>
      </c>
      <c r="BU146" s="9">
        <f>[4]Лист2!$AK289</f>
        <v>0</v>
      </c>
      <c r="BV146" s="8">
        <f>[4]Лист2!$AK143</f>
        <v>0</v>
      </c>
      <c r="BW146" s="9">
        <f>[4]Лист2!$AL289</f>
        <v>0</v>
      </c>
      <c r="BX146" s="40">
        <f>[4]Лист2!$AL143</f>
        <v>0</v>
      </c>
      <c r="BY146" s="9">
        <f>[4]Лист2!$AN289</f>
        <v>0</v>
      </c>
      <c r="BZ146" s="8">
        <f>[4]Лист2!$AN143</f>
        <v>0</v>
      </c>
      <c r="CA146" s="8">
        <f t="shared" si="43"/>
        <v>0</v>
      </c>
      <c r="CB146" s="8">
        <f t="shared" si="44"/>
        <v>0</v>
      </c>
      <c r="CC146" s="9">
        <f>[4]Лист2!$AQ289</f>
        <v>0</v>
      </c>
      <c r="CD146" s="8">
        <f>[4]Лист2!$AQ143</f>
        <v>0</v>
      </c>
      <c r="CE146" s="9">
        <f>[4]Лист2!$AR289</f>
        <v>0</v>
      </c>
      <c r="CF146" s="8">
        <f>[4]Лист2!$AR143</f>
        <v>0</v>
      </c>
      <c r="CG146" s="9">
        <f>[4]Лист2!$AS289</f>
        <v>0</v>
      </c>
      <c r="CH146" s="8">
        <f>[4]Лист2!$AS143</f>
        <v>0</v>
      </c>
      <c r="CI146" s="9">
        <f>[4]Лист2!$AW289</f>
        <v>0</v>
      </c>
      <c r="CJ146" s="8">
        <f>[4]Лист2!$AW143</f>
        <v>0</v>
      </c>
      <c r="CK146" s="9">
        <f>[4]Лист2!$AT289</f>
        <v>0</v>
      </c>
      <c r="CL146" s="40">
        <f>[4]Лист2!$AT143</f>
        <v>0</v>
      </c>
      <c r="CM146" s="9">
        <f>[4]Лист2!$AU289</f>
        <v>0</v>
      </c>
      <c r="CN146" s="8">
        <f>[4]Лист2!$AU143</f>
        <v>0</v>
      </c>
      <c r="CO146" s="9">
        <f>[4]Лист2!$AV289</f>
        <v>0</v>
      </c>
      <c r="CP146" s="40">
        <f>[4]Лист2!$AV143</f>
        <v>0</v>
      </c>
      <c r="CQ146" s="9">
        <f>[4]Лист2!$AX289</f>
        <v>0</v>
      </c>
      <c r="CR146" s="8">
        <f>[4]Лист2!$AX143</f>
        <v>0</v>
      </c>
    </row>
    <row r="147" spans="1:96" s="10" customFormat="1" ht="30" x14ac:dyDescent="0.25">
      <c r="A147" s="12">
        <v>115</v>
      </c>
      <c r="B147" s="18" t="s">
        <v>106</v>
      </c>
      <c r="C147" s="12">
        <v>330382</v>
      </c>
      <c r="D147" s="25" t="s">
        <v>173</v>
      </c>
      <c r="E147" s="25" t="s">
        <v>159</v>
      </c>
      <c r="F147" s="31" t="s">
        <v>174</v>
      </c>
      <c r="G147" s="8">
        <f t="shared" si="35"/>
        <v>5468022.4900000002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137</v>
      </c>
      <c r="R147" s="8">
        <f t="shared" si="34"/>
        <v>5468022.4900000002</v>
      </c>
      <c r="S147" s="9">
        <f t="shared" si="34"/>
        <v>137</v>
      </c>
      <c r="T147" s="8">
        <f t="shared" si="33"/>
        <v>5468022.4900000002</v>
      </c>
      <c r="U147" s="9">
        <f t="shared" si="33"/>
        <v>0</v>
      </c>
      <c r="V147" s="8">
        <f t="shared" si="33"/>
        <v>0</v>
      </c>
      <c r="W147" s="9">
        <f t="shared" si="33"/>
        <v>0</v>
      </c>
      <c r="X147" s="8">
        <f t="shared" si="33"/>
        <v>0</v>
      </c>
      <c r="Y147" s="8">
        <f t="shared" si="37"/>
        <v>2390015.29</v>
      </c>
      <c r="Z147" s="8">
        <f t="shared" si="38"/>
        <v>0</v>
      </c>
      <c r="AA147" s="9">
        <f>[4]Лист2!$M290</f>
        <v>0</v>
      </c>
      <c r="AB147" s="8">
        <f>[4]Лист2!$M144</f>
        <v>0</v>
      </c>
      <c r="AC147" s="9">
        <f>[4]Лист2!$N290</f>
        <v>0</v>
      </c>
      <c r="AD147" s="8">
        <f>[4]Лист2!$N144</f>
        <v>0</v>
      </c>
      <c r="AE147" s="9">
        <f>[4]Лист2!$O290</f>
        <v>0</v>
      </c>
      <c r="AF147" s="8">
        <f>[4]Лист2!$O144</f>
        <v>0</v>
      </c>
      <c r="AG147" s="9">
        <f>[4]Лист2!$S290</f>
        <v>0</v>
      </c>
      <c r="AH147" s="8">
        <f>[4]Лист2!$S144</f>
        <v>0</v>
      </c>
      <c r="AI147" s="9">
        <f>[4]Лист2!$P290</f>
        <v>57</v>
      </c>
      <c r="AJ147" s="40">
        <f>[4]Лист2!$P144</f>
        <v>2390015.29</v>
      </c>
      <c r="AK147" s="9">
        <f>[4]Лист2!$Q290</f>
        <v>57</v>
      </c>
      <c r="AL147" s="8">
        <f>[4]Лист2!$Q144</f>
        <v>2390015.29</v>
      </c>
      <c r="AM147" s="9">
        <f>[4]Лист2!$R290</f>
        <v>0</v>
      </c>
      <c r="AN147" s="40">
        <f>[4]Лист2!$R144</f>
        <v>0</v>
      </c>
      <c r="AO147" s="9">
        <f>[4]Лист2!$T290</f>
        <v>0</v>
      </c>
      <c r="AP147" s="8">
        <f>[4]Лист2!$T144</f>
        <v>0</v>
      </c>
      <c r="AQ147" s="8">
        <f t="shared" si="39"/>
        <v>69297.149999999994</v>
      </c>
      <c r="AR147" s="8">
        <f t="shared" si="40"/>
        <v>0</v>
      </c>
      <c r="AS147" s="9">
        <f>[4]Лист2!$W290</f>
        <v>0</v>
      </c>
      <c r="AT147" s="8">
        <f>[4]Лист2!$W144</f>
        <v>0</v>
      </c>
      <c r="AU147" s="9">
        <f>[4]Лист2!$X290</f>
        <v>0</v>
      </c>
      <c r="AV147" s="8">
        <f>[4]Лист2!$X144</f>
        <v>0</v>
      </c>
      <c r="AW147" s="9">
        <f>[4]Лист2!$Y290</f>
        <v>0</v>
      </c>
      <c r="AX147" s="8">
        <f>[4]Лист2!$Y144</f>
        <v>0</v>
      </c>
      <c r="AY147" s="9">
        <f>[4]Лист2!$AC290</f>
        <v>0</v>
      </c>
      <c r="AZ147" s="8">
        <f>[4]Лист2!$AC144</f>
        <v>0</v>
      </c>
      <c r="BA147" s="9">
        <f>[4]Лист2!$Z290</f>
        <v>9</v>
      </c>
      <c r="BB147" s="40">
        <f>[4]Лист2!$Z144</f>
        <v>69297.149999999994</v>
      </c>
      <c r="BC147" s="9">
        <f>[4]Лист2!$AA290</f>
        <v>9</v>
      </c>
      <c r="BD147" s="8">
        <f>[4]Лист2!$AA144</f>
        <v>69297.149999999994</v>
      </c>
      <c r="BE147" s="9">
        <f>[4]Лист2!$AB290</f>
        <v>0</v>
      </c>
      <c r="BF147" s="40">
        <f>[4]Лист2!$AB144</f>
        <v>0</v>
      </c>
      <c r="BG147" s="9">
        <f>[4]Лист2!$AD290</f>
        <v>0</v>
      </c>
      <c r="BH147" s="8">
        <f>[4]Лист2!$AD144</f>
        <v>0</v>
      </c>
      <c r="BI147" s="8">
        <f t="shared" si="41"/>
        <v>855411.28</v>
      </c>
      <c r="BJ147" s="8">
        <f t="shared" si="42"/>
        <v>0</v>
      </c>
      <c r="BK147" s="9">
        <f>[4]Лист2!$AG290</f>
        <v>0</v>
      </c>
      <c r="BL147" s="8">
        <f>[4]Лист2!$AG144</f>
        <v>0</v>
      </c>
      <c r="BM147" s="9">
        <f>[4]Лист2!$AH290</f>
        <v>0</v>
      </c>
      <c r="BN147" s="8">
        <f>[4]Лист2!$AH144</f>
        <v>0</v>
      </c>
      <c r="BO147" s="9">
        <f>[4]Лист2!$AI290</f>
        <v>0</v>
      </c>
      <c r="BP147" s="8">
        <f>[4]Лист2!$AI144</f>
        <v>0</v>
      </c>
      <c r="BQ147" s="9">
        <f>[4]Лист2!$AM290</f>
        <v>0</v>
      </c>
      <c r="BR147" s="8">
        <f>[4]Лист2!$AM144</f>
        <v>0</v>
      </c>
      <c r="BS147" s="9">
        <f>[4]Лист2!$AJ290</f>
        <v>16</v>
      </c>
      <c r="BT147" s="40">
        <f>[4]Лист2!$AJ144</f>
        <v>855411.28</v>
      </c>
      <c r="BU147" s="9">
        <f>[4]Лист2!$AK290</f>
        <v>16</v>
      </c>
      <c r="BV147" s="8">
        <f>[4]Лист2!$AK144</f>
        <v>855411.28</v>
      </c>
      <c r="BW147" s="9">
        <f>[4]Лист2!$AL290</f>
        <v>0</v>
      </c>
      <c r="BX147" s="40">
        <f>[4]Лист2!$AL144</f>
        <v>0</v>
      </c>
      <c r="BY147" s="9">
        <f>[4]Лист2!$AN290</f>
        <v>0</v>
      </c>
      <c r="BZ147" s="8">
        <f>[4]Лист2!$AN144</f>
        <v>0</v>
      </c>
      <c r="CA147" s="8">
        <f t="shared" si="43"/>
        <v>2153298.77</v>
      </c>
      <c r="CB147" s="8">
        <f t="shared" si="44"/>
        <v>0</v>
      </c>
      <c r="CC147" s="9">
        <f>[4]Лист2!$AQ290</f>
        <v>0</v>
      </c>
      <c r="CD147" s="8">
        <f>[4]Лист2!$AQ144</f>
        <v>0</v>
      </c>
      <c r="CE147" s="9">
        <f>[4]Лист2!$AR290</f>
        <v>0</v>
      </c>
      <c r="CF147" s="8">
        <f>[4]Лист2!$AR144</f>
        <v>0</v>
      </c>
      <c r="CG147" s="9">
        <f>[4]Лист2!$AS290</f>
        <v>0</v>
      </c>
      <c r="CH147" s="8">
        <f>[4]Лист2!$AS144</f>
        <v>0</v>
      </c>
      <c r="CI147" s="9">
        <f>[4]Лист2!$AW290</f>
        <v>0</v>
      </c>
      <c r="CJ147" s="8">
        <f>[4]Лист2!$AW144</f>
        <v>0</v>
      </c>
      <c r="CK147" s="9">
        <f>[4]Лист2!$AT290</f>
        <v>55</v>
      </c>
      <c r="CL147" s="40">
        <f>[4]Лист2!$AT144</f>
        <v>2153298.77</v>
      </c>
      <c r="CM147" s="9">
        <f>[4]Лист2!$AU290</f>
        <v>55</v>
      </c>
      <c r="CN147" s="8">
        <f>[4]Лист2!$AU144</f>
        <v>2153298.77</v>
      </c>
      <c r="CO147" s="9">
        <f>[4]Лист2!$AV290</f>
        <v>0</v>
      </c>
      <c r="CP147" s="40">
        <f>[4]Лист2!$AV144</f>
        <v>0</v>
      </c>
      <c r="CQ147" s="9">
        <f>[4]Лист2!$AX290</f>
        <v>0</v>
      </c>
      <c r="CR147" s="8">
        <f>[4]Лист2!$AX144</f>
        <v>0</v>
      </c>
    </row>
    <row r="148" spans="1:96" x14ac:dyDescent="0.25">
      <c r="A148" s="14"/>
      <c r="B148" s="17" t="s">
        <v>184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f>[4]Лист2!$M291</f>
        <v>0</v>
      </c>
      <c r="AB148" s="8">
        <f>[4]Лист2!$M145</f>
        <v>0</v>
      </c>
      <c r="AC148" s="9">
        <f>[4]Лист2!$N291</f>
        <v>0</v>
      </c>
      <c r="AD148" s="8">
        <f>[4]Лист2!$N145</f>
        <v>0</v>
      </c>
      <c r="AE148" s="9">
        <f>[4]Лист2!$O291</f>
        <v>0</v>
      </c>
      <c r="AF148" s="8">
        <f>[4]Лист2!$O145</f>
        <v>0</v>
      </c>
      <c r="AG148" s="9">
        <f>[4]Лист2!$S291</f>
        <v>0</v>
      </c>
      <c r="AH148" s="8">
        <f>[4]Лист2!$S145</f>
        <v>0</v>
      </c>
      <c r="AI148" s="9">
        <f>[4]Лист2!$P291</f>
        <v>0</v>
      </c>
      <c r="AJ148" s="8">
        <f>[4]Лист2!$P145</f>
        <v>0</v>
      </c>
      <c r="AK148" s="9">
        <f>[4]Лист2!$Q291</f>
        <v>0</v>
      </c>
      <c r="AL148" s="8">
        <f>[4]Лист2!$Q145</f>
        <v>0</v>
      </c>
      <c r="AM148" s="9">
        <f>[4]Лист2!$R291</f>
        <v>0</v>
      </c>
      <c r="AN148" s="8">
        <f>[4]Лист2!$R145</f>
        <v>0</v>
      </c>
      <c r="AO148" s="9">
        <f>[4]Лист2!$T291</f>
        <v>0</v>
      </c>
      <c r="AP148" s="8">
        <f>[4]Лист2!$T145</f>
        <v>0</v>
      </c>
      <c r="AQ148" s="8">
        <f t="shared" si="39"/>
        <v>0</v>
      </c>
      <c r="AR148" s="8">
        <f t="shared" si="40"/>
        <v>0</v>
      </c>
      <c r="AS148" s="9">
        <f>[4]Лист2!$W291</f>
        <v>0</v>
      </c>
      <c r="AT148" s="8">
        <f>[4]Лист2!$W145</f>
        <v>0</v>
      </c>
      <c r="AU148" s="9">
        <f>[4]Лист2!$X291</f>
        <v>0</v>
      </c>
      <c r="AV148" s="8">
        <f>[4]Лист2!$X145</f>
        <v>0</v>
      </c>
      <c r="AW148" s="9">
        <f>[4]Лист2!$Y291</f>
        <v>0</v>
      </c>
      <c r="AX148" s="8">
        <f>[4]Лист2!$Y145</f>
        <v>0</v>
      </c>
      <c r="AY148" s="9">
        <f>[4]Лист2!$AC291</f>
        <v>0</v>
      </c>
      <c r="AZ148" s="8">
        <f>[4]Лист2!$AC145</f>
        <v>0</v>
      </c>
      <c r="BA148" s="9">
        <f>[4]Лист2!$Z291</f>
        <v>0</v>
      </c>
      <c r="BB148" s="8">
        <f>[4]Лист2!$Z145</f>
        <v>0</v>
      </c>
      <c r="BC148" s="9">
        <f>[4]Лист2!$AA291</f>
        <v>0</v>
      </c>
      <c r="BD148" s="8">
        <f>[4]Лист2!$AA145</f>
        <v>0</v>
      </c>
      <c r="BE148" s="9">
        <f>[4]Лист2!$AB291</f>
        <v>0</v>
      </c>
      <c r="BF148" s="8">
        <f>[4]Лист2!$AB145</f>
        <v>0</v>
      </c>
      <c r="BG148" s="9">
        <f>[4]Лист2!$AD291</f>
        <v>0</v>
      </c>
      <c r="BH148" s="8">
        <f>[4]Лист2!$AD145</f>
        <v>0</v>
      </c>
      <c r="BI148" s="8">
        <f t="shared" si="41"/>
        <v>0</v>
      </c>
      <c r="BJ148" s="8">
        <f t="shared" si="42"/>
        <v>0</v>
      </c>
      <c r="BK148" s="9">
        <f>[4]Лист2!$AG291</f>
        <v>0</v>
      </c>
      <c r="BL148" s="8">
        <f>[4]Лист2!$AG145</f>
        <v>0</v>
      </c>
      <c r="BM148" s="9">
        <f>[4]Лист2!$AH291</f>
        <v>0</v>
      </c>
      <c r="BN148" s="8">
        <f>[4]Лист2!$AH145</f>
        <v>0</v>
      </c>
      <c r="BO148" s="9">
        <f>[4]Лист2!$AI291</f>
        <v>0</v>
      </c>
      <c r="BP148" s="8">
        <f>[4]Лист2!$AI145</f>
        <v>0</v>
      </c>
      <c r="BQ148" s="9">
        <f>[4]Лист2!$AM291</f>
        <v>0</v>
      </c>
      <c r="BR148" s="8">
        <f>[4]Лист2!$AM145</f>
        <v>0</v>
      </c>
      <c r="BS148" s="9">
        <f>[4]Лист2!$AJ291</f>
        <v>0</v>
      </c>
      <c r="BT148" s="8">
        <f>[4]Лист2!$AJ145</f>
        <v>0</v>
      </c>
      <c r="BU148" s="9">
        <f>[4]Лист2!$AK291</f>
        <v>0</v>
      </c>
      <c r="BV148" s="8">
        <f>[4]Лист2!$AK145</f>
        <v>0</v>
      </c>
      <c r="BW148" s="9">
        <f>[4]Лист2!$AL291</f>
        <v>0</v>
      </c>
      <c r="BX148" s="8">
        <f>[4]Лист2!$AL145</f>
        <v>0</v>
      </c>
      <c r="BY148" s="9">
        <f>[4]Лист2!$AN291</f>
        <v>0</v>
      </c>
      <c r="BZ148" s="8">
        <f>[4]Лист2!$AN145</f>
        <v>0</v>
      </c>
      <c r="CA148" s="8">
        <f t="shared" si="43"/>
        <v>0</v>
      </c>
      <c r="CB148" s="8">
        <f t="shared" si="44"/>
        <v>0</v>
      </c>
      <c r="CC148" s="9">
        <f>[4]Лист2!$AQ291</f>
        <v>0</v>
      </c>
      <c r="CD148" s="8">
        <f>[4]Лист2!$AQ145</f>
        <v>0</v>
      </c>
      <c r="CE148" s="9">
        <f>[4]Лист2!$AR291</f>
        <v>0</v>
      </c>
      <c r="CF148" s="8">
        <f>[4]Лист2!$AR145</f>
        <v>0</v>
      </c>
      <c r="CG148" s="9">
        <f>[4]Лист2!$AS291</f>
        <v>0</v>
      </c>
      <c r="CH148" s="8">
        <f>[4]Лист2!$AS145</f>
        <v>0</v>
      </c>
      <c r="CI148" s="9">
        <f>[4]Лист2!$AW291</f>
        <v>0</v>
      </c>
      <c r="CJ148" s="8">
        <f>[4]Лист2!$AW145</f>
        <v>0</v>
      </c>
      <c r="CK148" s="9">
        <f>[4]Лист2!$AT291</f>
        <v>0</v>
      </c>
      <c r="CL148" s="8">
        <f>[4]Лист2!$AT145</f>
        <v>0</v>
      </c>
      <c r="CM148" s="9">
        <f>[4]Лист2!$AU291</f>
        <v>0</v>
      </c>
      <c r="CN148" s="8">
        <f>[4]Лист2!$AU145</f>
        <v>0</v>
      </c>
      <c r="CO148" s="9">
        <f>[4]Лист2!$AV291</f>
        <v>0</v>
      </c>
      <c r="CP148" s="8">
        <f>[4]Лист2!$AV145</f>
        <v>0</v>
      </c>
      <c r="CQ148" s="9">
        <f>[4]Лист2!$AX291</f>
        <v>0</v>
      </c>
      <c r="CR148" s="8">
        <f>[4]Лист2!$AX145</f>
        <v>0</v>
      </c>
    </row>
    <row r="149" spans="1:96" s="10" customFormat="1" x14ac:dyDescent="0.25">
      <c r="A149" s="12">
        <v>116</v>
      </c>
      <c r="B149" s="18" t="s">
        <v>185</v>
      </c>
      <c r="C149" s="12">
        <v>330423</v>
      </c>
      <c r="D149" s="25" t="s">
        <v>177</v>
      </c>
      <c r="E149" s="25" t="s">
        <v>160</v>
      </c>
      <c r="F149" s="31" t="s">
        <v>174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f>[4]Лист2!$M292</f>
        <v>0</v>
      </c>
      <c r="AB149" s="15">
        <f>[4]Лист2!$M146</f>
        <v>0</v>
      </c>
      <c r="AC149" s="16">
        <f>[4]Лист2!$N292</f>
        <v>0</v>
      </c>
      <c r="AD149" s="15">
        <f>[4]Лист2!$N146</f>
        <v>0</v>
      </c>
      <c r="AE149" s="16">
        <f>[4]Лист2!$O292</f>
        <v>0</v>
      </c>
      <c r="AF149" s="15">
        <f>[4]Лист2!$O146</f>
        <v>0</v>
      </c>
      <c r="AG149" s="16">
        <f>[4]Лист2!$S292</f>
        <v>0</v>
      </c>
      <c r="AH149" s="15">
        <f>[4]Лист2!$S146</f>
        <v>0</v>
      </c>
      <c r="AI149" s="16">
        <f>[4]Лист2!$P292</f>
        <v>0</v>
      </c>
      <c r="AJ149" s="15">
        <f>[4]Лист2!$P146</f>
        <v>0</v>
      </c>
      <c r="AK149" s="16">
        <f>[4]Лист2!$Q292</f>
        <v>0</v>
      </c>
      <c r="AL149" s="15">
        <f>[4]Лист2!$Q146</f>
        <v>0</v>
      </c>
      <c r="AM149" s="16">
        <f>[4]Лист2!$R292</f>
        <v>0</v>
      </c>
      <c r="AN149" s="15">
        <f>[4]Лист2!$R146</f>
        <v>0</v>
      </c>
      <c r="AO149" s="16">
        <f>[4]Лист2!$T292</f>
        <v>0</v>
      </c>
      <c r="AP149" s="15">
        <f>[4]Лист2!$T146</f>
        <v>0</v>
      </c>
      <c r="AQ149" s="8">
        <f t="shared" si="39"/>
        <v>0</v>
      </c>
      <c r="AR149" s="8">
        <f t="shared" si="40"/>
        <v>0</v>
      </c>
      <c r="AS149" s="16">
        <f>[4]Лист2!$W292</f>
        <v>0</v>
      </c>
      <c r="AT149" s="15">
        <f>[4]Лист2!$W146</f>
        <v>0</v>
      </c>
      <c r="AU149" s="16">
        <f>[4]Лист2!$X292</f>
        <v>0</v>
      </c>
      <c r="AV149" s="15">
        <f>[4]Лист2!$X146</f>
        <v>0</v>
      </c>
      <c r="AW149" s="16">
        <f>[4]Лист2!$Y292</f>
        <v>0</v>
      </c>
      <c r="AX149" s="15">
        <f>[4]Лист2!$Y146</f>
        <v>0</v>
      </c>
      <c r="AY149" s="16">
        <f>[4]Лист2!$AC292</f>
        <v>0</v>
      </c>
      <c r="AZ149" s="15">
        <f>[4]Лист2!$AC146</f>
        <v>0</v>
      </c>
      <c r="BA149" s="16">
        <f>[4]Лист2!$Z292</f>
        <v>0</v>
      </c>
      <c r="BB149" s="15">
        <f>[4]Лист2!$Z146</f>
        <v>0</v>
      </c>
      <c r="BC149" s="16">
        <f>[4]Лист2!$AA292</f>
        <v>0</v>
      </c>
      <c r="BD149" s="15">
        <f>[4]Лист2!$AA146</f>
        <v>0</v>
      </c>
      <c r="BE149" s="16">
        <f>[4]Лист2!$AB292</f>
        <v>0</v>
      </c>
      <c r="BF149" s="15">
        <f>[4]Лист2!$AB146</f>
        <v>0</v>
      </c>
      <c r="BG149" s="16">
        <f>[4]Лист2!$AD292</f>
        <v>0</v>
      </c>
      <c r="BH149" s="15">
        <f>[4]Лист2!$AD146</f>
        <v>0</v>
      </c>
      <c r="BI149" s="8">
        <f t="shared" si="41"/>
        <v>0</v>
      </c>
      <c r="BJ149" s="8">
        <f t="shared" si="42"/>
        <v>0</v>
      </c>
      <c r="BK149" s="16">
        <f>[4]Лист2!$AG292</f>
        <v>0</v>
      </c>
      <c r="BL149" s="15">
        <f>[4]Лист2!$AG146</f>
        <v>0</v>
      </c>
      <c r="BM149" s="16">
        <f>[4]Лист2!$AH292</f>
        <v>0</v>
      </c>
      <c r="BN149" s="15">
        <f>[4]Лист2!$AH146</f>
        <v>0</v>
      </c>
      <c r="BO149" s="16">
        <f>[4]Лист2!$AI292</f>
        <v>0</v>
      </c>
      <c r="BP149" s="15">
        <f>[4]Лист2!$AI146</f>
        <v>0</v>
      </c>
      <c r="BQ149" s="16">
        <f>[4]Лист2!$AM292</f>
        <v>0</v>
      </c>
      <c r="BR149" s="15">
        <f>[4]Лист2!$AM146</f>
        <v>0</v>
      </c>
      <c r="BS149" s="16">
        <f>[4]Лист2!$AJ292</f>
        <v>0</v>
      </c>
      <c r="BT149" s="15">
        <f>[4]Лист2!$AJ146</f>
        <v>0</v>
      </c>
      <c r="BU149" s="16">
        <f>[4]Лист2!$AK292</f>
        <v>0</v>
      </c>
      <c r="BV149" s="15">
        <f>[4]Лист2!$AK146</f>
        <v>0</v>
      </c>
      <c r="BW149" s="16">
        <f>[4]Лист2!$AL292</f>
        <v>0</v>
      </c>
      <c r="BX149" s="15">
        <f>[4]Лист2!$AL146</f>
        <v>0</v>
      </c>
      <c r="BY149" s="16">
        <f>[4]Лист2!$AN292</f>
        <v>0</v>
      </c>
      <c r="BZ149" s="15">
        <f>[4]Лист2!$AN146</f>
        <v>0</v>
      </c>
      <c r="CA149" s="8">
        <f t="shared" si="43"/>
        <v>0</v>
      </c>
      <c r="CB149" s="8">
        <f t="shared" si="44"/>
        <v>0</v>
      </c>
      <c r="CC149" s="16">
        <f>[4]Лист2!$AQ292</f>
        <v>0</v>
      </c>
      <c r="CD149" s="15">
        <f>[4]Лист2!$AQ146</f>
        <v>0</v>
      </c>
      <c r="CE149" s="16">
        <f>[4]Лист2!$AR292</f>
        <v>0</v>
      </c>
      <c r="CF149" s="15">
        <f>[4]Лист2!$AR146</f>
        <v>0</v>
      </c>
      <c r="CG149" s="16">
        <f>[4]Лист2!$AS292</f>
        <v>0</v>
      </c>
      <c r="CH149" s="15">
        <f>[4]Лист2!$AS146</f>
        <v>0</v>
      </c>
      <c r="CI149" s="16">
        <f>[4]Лист2!$AW292</f>
        <v>0</v>
      </c>
      <c r="CJ149" s="15">
        <f>[4]Лист2!$AW146</f>
        <v>0</v>
      </c>
      <c r="CK149" s="16">
        <f>[4]Лист2!$AT292</f>
        <v>0</v>
      </c>
      <c r="CL149" s="15">
        <f>[4]Лист2!$AT146</f>
        <v>0</v>
      </c>
      <c r="CM149" s="16">
        <f>[4]Лист2!$AU292</f>
        <v>0</v>
      </c>
      <c r="CN149" s="15">
        <f>[4]Лист2!$AU146</f>
        <v>0</v>
      </c>
      <c r="CO149" s="16">
        <f>[4]Лист2!$AV292</f>
        <v>0</v>
      </c>
      <c r="CP149" s="15">
        <f>[4]Лист2!$AV146</f>
        <v>0</v>
      </c>
      <c r="CQ149" s="16">
        <f>[4]Лист2!$AX292</f>
        <v>0</v>
      </c>
      <c r="CR149" s="15">
        <f>[4]Лист2!$AX146</f>
        <v>0</v>
      </c>
    </row>
    <row r="150" spans="1:96" s="10" customFormat="1" ht="14.25" x14ac:dyDescent="0.2">
      <c r="A150" s="14"/>
      <c r="B150" s="17" t="s">
        <v>148</v>
      </c>
      <c r="C150" s="14"/>
      <c r="D150" s="27"/>
      <c r="E150" s="34"/>
      <c r="F150" s="32"/>
      <c r="G150" s="15">
        <f t="shared" ref="G150:X150" si="48">SUBTOTAL(109,G9:G149)</f>
        <v>4407139484.1199999</v>
      </c>
      <c r="H150" s="15">
        <f t="shared" si="48"/>
        <v>1615214251.8699999</v>
      </c>
      <c r="I150" s="16">
        <f t="shared" si="48"/>
        <v>1056189</v>
      </c>
      <c r="J150" s="15">
        <f t="shared" si="48"/>
        <v>501880774.29000002</v>
      </c>
      <c r="K150" s="16">
        <f t="shared" si="48"/>
        <v>209235</v>
      </c>
      <c r="L150" s="15">
        <f t="shared" si="48"/>
        <v>85109755.310000002</v>
      </c>
      <c r="M150" s="16">
        <f t="shared" si="48"/>
        <v>666032</v>
      </c>
      <c r="N150" s="15">
        <f t="shared" si="48"/>
        <v>1028223722.27</v>
      </c>
      <c r="O150" s="16">
        <f t="shared" si="48"/>
        <v>24129</v>
      </c>
      <c r="P150" s="15">
        <f t="shared" si="48"/>
        <v>429982666.56999999</v>
      </c>
      <c r="Q150" s="16">
        <f t="shared" si="48"/>
        <v>55651</v>
      </c>
      <c r="R150" s="15">
        <f t="shared" si="48"/>
        <v>2131302984.0999999</v>
      </c>
      <c r="S150" s="16">
        <f t="shared" si="48"/>
        <v>1189</v>
      </c>
      <c r="T150" s="15">
        <f t="shared" si="48"/>
        <v>40517514.340000004</v>
      </c>
      <c r="U150" s="16">
        <f t="shared" si="48"/>
        <v>1774</v>
      </c>
      <c r="V150" s="15">
        <f t="shared" si="48"/>
        <v>282291299.74000001</v>
      </c>
      <c r="W150" s="16">
        <f t="shared" si="48"/>
        <v>106837</v>
      </c>
      <c r="X150" s="15">
        <f t="shared" si="48"/>
        <v>230639581.58000001</v>
      </c>
      <c r="Y150" s="15">
        <f>SUBTOTAL(109,Y9:Y149)</f>
        <v>1134641375.46</v>
      </c>
      <c r="Z150" s="15">
        <f t="shared" ref="Z150:AP150" si="49">SUBTOTAL(109,Z9:Z149)</f>
        <v>449604973.98000002</v>
      </c>
      <c r="AA150" s="16">
        <f t="shared" si="49"/>
        <v>255790</v>
      </c>
      <c r="AB150" s="15">
        <f t="shared" si="49"/>
        <v>151214213.41</v>
      </c>
      <c r="AC150" s="16">
        <f t="shared" si="49"/>
        <v>54054</v>
      </c>
      <c r="AD150" s="15">
        <f t="shared" si="49"/>
        <v>23807679.329999998</v>
      </c>
      <c r="AE150" s="16">
        <f t="shared" si="49"/>
        <v>163023</v>
      </c>
      <c r="AF150" s="15">
        <f t="shared" si="49"/>
        <v>274583081.24000001</v>
      </c>
      <c r="AG150" s="16">
        <f t="shared" si="49"/>
        <v>7344</v>
      </c>
      <c r="AH150" s="15">
        <f t="shared" si="49"/>
        <v>118262758.11</v>
      </c>
      <c r="AI150" s="16">
        <f t="shared" si="49"/>
        <v>14881</v>
      </c>
      <c r="AJ150" s="15">
        <f t="shared" si="49"/>
        <v>512414469.02999997</v>
      </c>
      <c r="AK150" s="16">
        <f t="shared" si="49"/>
        <v>384</v>
      </c>
      <c r="AL150" s="15">
        <f t="shared" si="49"/>
        <v>13359043.449999999</v>
      </c>
      <c r="AM150" s="16">
        <f t="shared" si="49"/>
        <v>489</v>
      </c>
      <c r="AN150" s="15">
        <f t="shared" si="49"/>
        <v>85866327.370000005</v>
      </c>
      <c r="AO150" s="16">
        <f t="shared" si="49"/>
        <v>25353</v>
      </c>
      <c r="AP150" s="15">
        <f t="shared" si="49"/>
        <v>54359174.340000004</v>
      </c>
      <c r="AQ150" s="15">
        <f>SUBTOTAL(109,AQ9:AQ149)</f>
        <v>1106808706.48</v>
      </c>
      <c r="AR150" s="15">
        <f t="shared" ref="AR150:BH150" si="50">SUBTOTAL(109,AR9:AR149)</f>
        <v>418317044.81</v>
      </c>
      <c r="AS150" s="16">
        <f t="shared" si="50"/>
        <v>265941</v>
      </c>
      <c r="AT150" s="15">
        <f t="shared" si="50"/>
        <v>138323372.75</v>
      </c>
      <c r="AU150" s="16">
        <f t="shared" si="50"/>
        <v>49694</v>
      </c>
      <c r="AV150" s="15">
        <f t="shared" si="50"/>
        <v>21416933.989999998</v>
      </c>
      <c r="AW150" s="16">
        <f t="shared" si="50"/>
        <v>165967</v>
      </c>
      <c r="AX150" s="15">
        <f t="shared" si="50"/>
        <v>258576738.06999999</v>
      </c>
      <c r="AY150" s="16">
        <f t="shared" si="50"/>
        <v>5960</v>
      </c>
      <c r="AZ150" s="15">
        <f t="shared" si="50"/>
        <v>110999665.86</v>
      </c>
      <c r="BA150" s="16">
        <f t="shared" si="50"/>
        <v>14215</v>
      </c>
      <c r="BB150" s="15">
        <f t="shared" si="50"/>
        <v>518000455.93000001</v>
      </c>
      <c r="BC150" s="16">
        <f t="shared" si="50"/>
        <v>212</v>
      </c>
      <c r="BD150" s="15">
        <f t="shared" si="50"/>
        <v>7118665.8899999997</v>
      </c>
      <c r="BE150" s="16">
        <f t="shared" si="50"/>
        <v>517</v>
      </c>
      <c r="BF150" s="15">
        <f t="shared" si="50"/>
        <v>95340998.370000005</v>
      </c>
      <c r="BG150" s="16">
        <f t="shared" si="50"/>
        <v>22707</v>
      </c>
      <c r="BH150" s="15">
        <f t="shared" si="50"/>
        <v>59491539.880000003</v>
      </c>
      <c r="BI150" s="15">
        <f>SUBTOTAL(109,BI9:BI149)</f>
        <v>1058856012.29</v>
      </c>
      <c r="BJ150" s="15">
        <f t="shared" ref="BJ150:BZ150" si="51">SUBTOTAL(109,BJ9:BJ149)</f>
        <v>374349671.25999999</v>
      </c>
      <c r="BK150" s="16">
        <f t="shared" si="51"/>
        <v>266628</v>
      </c>
      <c r="BL150" s="15">
        <f t="shared" si="51"/>
        <v>122672698.27</v>
      </c>
      <c r="BM150" s="16">
        <f t="shared" si="51"/>
        <v>47817</v>
      </c>
      <c r="BN150" s="15">
        <f t="shared" si="51"/>
        <v>18272241.25</v>
      </c>
      <c r="BO150" s="16">
        <f t="shared" si="51"/>
        <v>162137</v>
      </c>
      <c r="BP150" s="15">
        <f t="shared" si="51"/>
        <v>233404731.74000001</v>
      </c>
      <c r="BQ150" s="16">
        <f t="shared" si="51"/>
        <v>5132</v>
      </c>
      <c r="BR150" s="15">
        <f t="shared" si="51"/>
        <v>101493917.44</v>
      </c>
      <c r="BS150" s="16">
        <f t="shared" si="51"/>
        <v>14296</v>
      </c>
      <c r="BT150" s="15">
        <f t="shared" si="51"/>
        <v>524618315.76999998</v>
      </c>
      <c r="BU150" s="16">
        <f t="shared" si="51"/>
        <v>255</v>
      </c>
      <c r="BV150" s="15">
        <f t="shared" si="51"/>
        <v>8956007.25</v>
      </c>
      <c r="BW150" s="16">
        <f t="shared" si="51"/>
        <v>407</v>
      </c>
      <c r="BX150" s="15">
        <f t="shared" si="51"/>
        <v>62040929.07</v>
      </c>
      <c r="BY150" s="16">
        <f t="shared" si="51"/>
        <v>24190</v>
      </c>
      <c r="BZ150" s="15">
        <f t="shared" si="51"/>
        <v>58394107.82</v>
      </c>
      <c r="CA150" s="15">
        <f>SUBTOTAL(109,CA9:CA149)</f>
        <v>1106833389.8900001</v>
      </c>
      <c r="CB150" s="15">
        <f t="shared" ref="CB150:CR150" si="52">SUBTOTAL(109,CB9:CB149)</f>
        <v>372942561.81999999</v>
      </c>
      <c r="CC150" s="16">
        <f t="shared" si="52"/>
        <v>267830</v>
      </c>
      <c r="CD150" s="15">
        <f t="shared" si="52"/>
        <v>89670489.859999999</v>
      </c>
      <c r="CE150" s="16">
        <f t="shared" si="52"/>
        <v>57670</v>
      </c>
      <c r="CF150" s="15">
        <f t="shared" si="52"/>
        <v>21612900.739999998</v>
      </c>
      <c r="CG150" s="16">
        <f t="shared" si="52"/>
        <v>174905</v>
      </c>
      <c r="CH150" s="15">
        <f t="shared" si="52"/>
        <v>261659171.22</v>
      </c>
      <c r="CI150" s="16">
        <f t="shared" si="52"/>
        <v>5693</v>
      </c>
      <c r="CJ150" s="15">
        <f t="shared" si="52"/>
        <v>99226325.159999996</v>
      </c>
      <c r="CK150" s="16">
        <f t="shared" si="52"/>
        <v>12259</v>
      </c>
      <c r="CL150" s="15">
        <f t="shared" si="52"/>
        <v>576269743.37</v>
      </c>
      <c r="CM150" s="16">
        <f t="shared" si="52"/>
        <v>338</v>
      </c>
      <c r="CN150" s="15">
        <f t="shared" si="52"/>
        <v>11083797.75</v>
      </c>
      <c r="CO150" s="16">
        <f t="shared" si="52"/>
        <v>361</v>
      </c>
      <c r="CP150" s="15">
        <f t="shared" si="52"/>
        <v>39043044.93</v>
      </c>
      <c r="CQ150" s="16">
        <f t="shared" si="52"/>
        <v>34587</v>
      </c>
      <c r="CR150" s="15">
        <f t="shared" si="52"/>
        <v>58394759.539999999</v>
      </c>
    </row>
    <row r="151" spans="1:96" x14ac:dyDescent="0.25">
      <c r="G151" s="36">
        <v>4407139484.1199999</v>
      </c>
      <c r="H151" s="36">
        <v>1615214251.8699999</v>
      </c>
      <c r="I151" s="36">
        <v>1056189</v>
      </c>
      <c r="J151" s="36">
        <v>501880774.29000002</v>
      </c>
      <c r="K151" s="36">
        <v>209235</v>
      </c>
      <c r="L151" s="36">
        <v>85109755.310000002</v>
      </c>
      <c r="M151" s="36">
        <v>666032</v>
      </c>
      <c r="N151" s="36">
        <v>1028223722.27</v>
      </c>
      <c r="O151" s="36">
        <v>24129</v>
      </c>
      <c r="P151" s="36">
        <v>429982666.56999999</v>
      </c>
      <c r="Q151" s="36">
        <v>55651</v>
      </c>
      <c r="R151" s="36">
        <v>2131302984.0999999</v>
      </c>
      <c r="S151" s="36">
        <v>1189</v>
      </c>
      <c r="T151" s="36">
        <v>40517514.340000004</v>
      </c>
      <c r="U151" s="36">
        <v>1774</v>
      </c>
      <c r="V151" s="36">
        <v>282291299.74000001</v>
      </c>
      <c r="W151" s="36">
        <v>106837</v>
      </c>
      <c r="X151" s="36">
        <v>230639581.58000001</v>
      </c>
    </row>
    <row r="152" spans="1:96" x14ac:dyDescent="0.25">
      <c r="B152" s="35" t="s">
        <v>195</v>
      </c>
      <c r="C152" s="36">
        <f>C150-D150-L150-N150-T150</f>
        <v>-1153850991.9200001</v>
      </c>
      <c r="D152" s="36">
        <f>D150-F150-H150-J150</f>
        <v>-2117095026.1600001</v>
      </c>
      <c r="E152" s="6"/>
      <c r="F152" s="6"/>
      <c r="G152" s="36">
        <f>G150-G151</f>
        <v>0</v>
      </c>
      <c r="H152" s="36">
        <f t="shared" ref="H152:X152" si="53">H150-H151</f>
        <v>0</v>
      </c>
      <c r="I152" s="36">
        <f t="shared" si="53"/>
        <v>0</v>
      </c>
      <c r="J152" s="36">
        <f t="shared" si="53"/>
        <v>0</v>
      </c>
      <c r="K152" s="36">
        <f t="shared" si="53"/>
        <v>0</v>
      </c>
      <c r="L152" s="36">
        <f t="shared" si="53"/>
        <v>0</v>
      </c>
      <c r="M152" s="36">
        <f t="shared" si="53"/>
        <v>0</v>
      </c>
      <c r="N152" s="36">
        <f t="shared" si="53"/>
        <v>0</v>
      </c>
      <c r="O152" s="36">
        <f t="shared" si="53"/>
        <v>0</v>
      </c>
      <c r="P152" s="36">
        <f t="shared" si="53"/>
        <v>0</v>
      </c>
      <c r="Q152" s="36">
        <f t="shared" si="53"/>
        <v>0</v>
      </c>
      <c r="R152" s="36">
        <f t="shared" si="53"/>
        <v>0</v>
      </c>
      <c r="S152" s="36">
        <f t="shared" si="53"/>
        <v>0</v>
      </c>
      <c r="T152" s="36">
        <f t="shared" si="53"/>
        <v>0</v>
      </c>
      <c r="U152" s="36">
        <f t="shared" si="53"/>
        <v>0</v>
      </c>
      <c r="V152" s="36">
        <f t="shared" si="53"/>
        <v>0</v>
      </c>
      <c r="W152" s="36">
        <f t="shared" si="53"/>
        <v>0</v>
      </c>
      <c r="X152" s="36">
        <f t="shared" si="53"/>
        <v>0</v>
      </c>
      <c r="Y152" s="36">
        <f>Y150-Z150-AH150-AJ150-AP150</f>
        <v>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>
        <f>AQ150-AR150-AZ150-BB150-BH150</f>
        <v>0</v>
      </c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6">
        <f>BI150-BJ150-BR150-BT150-BZ150</f>
        <v>0</v>
      </c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6">
        <f>CA150-CB150-CJ150-CL150-CR150</f>
        <v>0</v>
      </c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196</v>
      </c>
      <c r="C154" s="39">
        <f>C150-U150-AM150-BE150-BW150</f>
        <v>-3187</v>
      </c>
      <c r="D154" s="39">
        <f t="shared" ref="D154:F154" si="54">D150-V150-AN150-BF150-BX150</f>
        <v>-525539554.55000001</v>
      </c>
      <c r="E154" s="39">
        <f t="shared" si="54"/>
        <v>-179087</v>
      </c>
      <c r="F154" s="39">
        <f t="shared" si="54"/>
        <v>-402884403.62</v>
      </c>
      <c r="G154" s="39">
        <f>G150-Y150-AQ150-BI150-CA150</f>
        <v>0</v>
      </c>
      <c r="H154" s="39">
        <f t="shared" ref="H154:X154" si="55">H150-Z150-AR150-BJ150-CB150</f>
        <v>0</v>
      </c>
      <c r="I154" s="39">
        <f t="shared" si="55"/>
        <v>0</v>
      </c>
      <c r="J154" s="39">
        <f t="shared" si="55"/>
        <v>0</v>
      </c>
      <c r="K154" s="39">
        <f t="shared" si="55"/>
        <v>0</v>
      </c>
      <c r="L154" s="39">
        <f t="shared" si="55"/>
        <v>0</v>
      </c>
      <c r="M154" s="39">
        <f t="shared" si="55"/>
        <v>0</v>
      </c>
      <c r="N154" s="39">
        <f t="shared" si="55"/>
        <v>0</v>
      </c>
      <c r="O154" s="39">
        <f>O150-AG150-AY150-BQ150-CI150</f>
        <v>0</v>
      </c>
      <c r="P154" s="39">
        <f t="shared" si="55"/>
        <v>0</v>
      </c>
      <c r="Q154" s="39">
        <f t="shared" si="55"/>
        <v>0</v>
      </c>
      <c r="R154" s="39">
        <f t="shared" si="55"/>
        <v>0</v>
      </c>
      <c r="S154" s="39">
        <f t="shared" si="55"/>
        <v>0</v>
      </c>
      <c r="T154" s="39">
        <f t="shared" si="55"/>
        <v>0</v>
      </c>
      <c r="U154" s="39">
        <f t="shared" si="55"/>
        <v>0</v>
      </c>
      <c r="V154" s="39">
        <f t="shared" si="55"/>
        <v>0</v>
      </c>
      <c r="W154" s="39">
        <f t="shared" si="55"/>
        <v>0</v>
      </c>
      <c r="X154" s="39">
        <f t="shared" si="55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6ACAC417-79FB-499C-A411-B589206B17E5}" scale="75" showPageBreaks="1" zeroValues="0" printArea="1" hiddenColumns="1" view="pageBreakPreview">
      <pane xSplit="2" ySplit="8" topLeftCell="G129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A438F315-6496-4240-8882-7C29E0FE4492}" scale="75" showPageBreaks="1" zeroValues="0" printArea="1" hiddenColumns="1" view="pageBreakPreview">
      <pane xSplit="2" ySplit="8" topLeftCell="G135" activePane="bottomRight" state="frozen"/>
      <selection pane="bottomRight" activeCell="CC10" sqref="CC10:CH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E9" activePane="bottomRight" state="frozen"/>
      <selection pane="bottomRight" activeCell="CG13" sqref="CG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  <customSheetView guid="{40AA6847-ADDF-4C74-8B3E-D1CCBEEB7235}" scale="90" zeroValues="0" hiddenColumns="1">
      <pane xSplit="5" ySplit="8" topLeftCell="G143" activePane="bottomRight" state="frozen"/>
      <selection pane="bottomRight" activeCell="O150" sqref="O15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7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Сапилова Татьяна Владимировна</cp:lastModifiedBy>
  <cp:lastPrinted>2020-06-25T10:14:29Z</cp:lastPrinted>
  <dcterms:created xsi:type="dcterms:W3CDTF">2017-07-07T10:09:46Z</dcterms:created>
  <dcterms:modified xsi:type="dcterms:W3CDTF">2021-01-12T11:52:17Z</dcterms:modified>
</cp:coreProperties>
</file>